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קופות גמל\המחר\דוחות שנתיים ורבעוניים\2023\רבעון 4\צדדים קשורים\"/>
    </mc:Choice>
  </mc:AlternateContent>
  <xr:revisionPtr revIDLastSave="0" documentId="13_ncr:1_{8F04742D-F76D-4F03-9612-C1AD899061F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91029"/>
</workbook>
</file>

<file path=xl/calcChain.xml><?xml version="1.0" encoding="utf-8"?>
<calcChain xmlns="http://schemas.openxmlformats.org/spreadsheetml/2006/main">
  <c r="I27" i="4" l="1"/>
  <c r="I18" i="4"/>
</calcChain>
</file>

<file path=xl/sharedStrings.xml><?xml version="1.0" encoding="utf-8"?>
<sst xmlns="http://schemas.openxmlformats.org/spreadsheetml/2006/main" count="130" uniqueCount="79">
  <si>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</si>
  <si>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</si>
  <si>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</si>
  <si>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</si>
  <si>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</si>
  <si>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</si>
  <si>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</si>
  <si>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</si>
  <si>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</si>
  <si>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</si>
  <si>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</si>
  <si>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</si>
  <si>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</si>
  <si>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</si>
  <si>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</si>
  <si>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</si>
  <si>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</si>
  <si>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</si>
  <si>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</si>
  <si>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</si>
  <si>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</si>
  <si>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</si>
  <si>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</si>
  <si>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</si>
  <si>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</si>
  <si>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</si>
  <si>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</si>
  <si>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</si>
  <si>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</si>
  <si>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</si>
  <si>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</si>
  <si>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</si>
  <si>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</si>
  <si>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</si>
  <si>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</si>
  <si>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</si>
  <si>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31/12/2023 נספח 1 - צדדים קשורים- יתרות ועסקאות לשנה המסתיימת ביום</t>
  </si>
  <si>
    <t>קבוצה:  מחר חברה לניהול קופות גמל (14143)</t>
  </si>
  <si>
    <t>מספר אישור: sum  קופה: 520042615</t>
  </si>
  <si>
    <t>הכשרה חברה לביטוח בע"מ</t>
  </si>
  <si>
    <t>י.ד. מור השקעות בע"מ</t>
  </si>
  <si>
    <t>אי בי אי ניהול קרנות נאמנות בע"מ</t>
  </si>
  <si>
    <t>סה''כ</t>
  </si>
  <si>
    <t>31/12/2023 נספח 4 - רכישת נייר ערך בהנפקות באמצעות חתם קשור או באמצעות צד קשור ששיווק את ההנפקה לשנה המסתיימת ביום</t>
  </si>
  <si>
    <t>סה''כ רכישות</t>
  </si>
  <si>
    <t>31/12/2023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</si>
  <si>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סה''כ היקף עסקאות מול כל הצדדים הקשורים</t>
  </si>
  <si>
    <t>31/12/2023 נספח 3ב - עסקאות שבוצעו לצורך השקעה בנכסים לא סחירים של צד קשור לשנה המסתיימת ביום</t>
  </si>
  <si>
    <t>סה''כ היקף עסקאות של כל הצדדים הקשורים</t>
  </si>
  <si>
    <t>31/12/2023 נספח 3א - צדדים קשורים - עסקאות שבוצעו בבורסה, בבורסת חוץ או שוק מוסדר לרכישת או מכירת ני''ע סחירים של צד קשור לשנה המסתיימת ביום</t>
  </si>
  <si>
    <t>צד קשור-  הכשרה חברה לביטוח בע"מ</t>
  </si>
  <si>
    <t>ניירות ערך סחירים</t>
  </si>
  <si>
    <t>אג"ח קונצרני</t>
  </si>
  <si>
    <t>הכשרה חברה לביטוח ד</t>
  </si>
  <si>
    <t>סה''כ היקף עסקאות לצורך רכישה או מכירה של צד קשור-  הכשרה חברה לביטוח בע"מ</t>
  </si>
  <si>
    <t>סה''כ היקף עסקאות לצורך רכישה או מכירה של כל הצדדים הקשורים</t>
  </si>
  <si>
    <t>31/12/2023 נספח 2 - צדדים קשורים - יתרות השקעה לשנה המסתיים ביום</t>
  </si>
  <si>
    <t>קרנות נאמנות</t>
  </si>
  <si>
    <t>איביאי טכנולגיית עילית*</t>
  </si>
  <si>
    <t>1142538</t>
  </si>
  <si>
    <t>0</t>
  </si>
  <si>
    <t>לא מדורג</t>
  </si>
  <si>
    <t>צד קשור-  אי.בי.אי IBI</t>
  </si>
  <si>
    <t>מניות</t>
  </si>
  <si>
    <t>מור השקעות*</t>
  </si>
  <si>
    <t>1141464</t>
  </si>
  <si>
    <t>סה''כ צד קשור-  י.ד. מור השקעות בע"מ</t>
  </si>
  <si>
    <t>סה''כ השקעה בכל הצדדים הקשורים</t>
  </si>
  <si>
    <t>צד קשור- הכשרה חברה לביטוח בע"מ</t>
  </si>
  <si>
    <t>הכשרת הישוב אגח 25- חברת הכשרת הישוב בישראל בע"מ</t>
  </si>
  <si>
    <t>הכשרת ישוב אגח 21- חברת הכשרת הישוב בישראל בע"מ</t>
  </si>
  <si>
    <t>הכשרת ישוב אגח 22- חברת הכשרת הישוב בישראל בע"מ</t>
  </si>
  <si>
    <t>1191527</t>
  </si>
  <si>
    <t>6120224</t>
  </si>
  <si>
    <t>6120240</t>
  </si>
  <si>
    <t>ilA</t>
  </si>
  <si>
    <t>ilA-</t>
  </si>
  <si>
    <t>S&amp;P מעלות</t>
  </si>
  <si>
    <t>סה''כ צד קשור-הכשרה חברה לביטוח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</si>
</sst>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rightToLeft="1" tabSelected="1" workbookViewId="0">
      <selection activeCell="A3" sqref="A3:J3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1" ht="1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15" x14ac:dyDescent="0.25">
      <c r="A3" s="19" t="s">
        <v>38</v>
      </c>
      <c r="B3" s="21"/>
      <c r="C3" s="21"/>
      <c r="D3" s="21"/>
      <c r="E3" s="21"/>
      <c r="F3" s="21"/>
      <c r="G3" s="21"/>
      <c r="H3" s="21"/>
      <c r="I3" s="21"/>
      <c r="J3" s="21"/>
    </row>
    <row r="9" spans="1:11" x14ac:dyDescent="0.2">
      <c r="A9" s="2"/>
      <c r="B9" s="2"/>
      <c r="C9" s="2"/>
      <c r="D9" s="23" t="s">
        <v>25</v>
      </c>
      <c r="E9" s="23"/>
      <c r="F9" s="23"/>
      <c r="G9" s="23"/>
      <c r="H9" s="23"/>
      <c r="I9" s="23"/>
      <c r="J9" s="2"/>
      <c r="K9" s="2"/>
    </row>
    <row r="10" spans="1:11" ht="82.35" customHeight="1" x14ac:dyDescent="0.2">
      <c r="A10" s="3" t="s">
        <v>21</v>
      </c>
      <c r="B10" s="3" t="s">
        <v>22</v>
      </c>
      <c r="C10" s="3" t="s">
        <v>23</v>
      </c>
      <c r="D10" s="22" t="s">
        <v>26</v>
      </c>
      <c r="E10" s="23"/>
      <c r="F10" s="22" t="s">
        <v>30</v>
      </c>
      <c r="G10" s="23"/>
      <c r="H10" s="22" t="s">
        <v>32</v>
      </c>
      <c r="I10" s="23"/>
      <c r="J10" s="22" t="s">
        <v>34</v>
      </c>
      <c r="K10" s="23"/>
    </row>
    <row r="11" spans="1:11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1" x14ac:dyDescent="0.2">
      <c r="A12" s="2"/>
      <c r="B12" s="2"/>
      <c r="C12" s="2"/>
      <c r="D12" s="23" t="s">
        <v>10</v>
      </c>
      <c r="E12" s="23"/>
      <c r="F12" s="23" t="s">
        <v>10</v>
      </c>
      <c r="G12" s="23"/>
      <c r="H12" s="23" t="s">
        <v>10</v>
      </c>
      <c r="I12" s="23"/>
      <c r="J12" s="23" t="s">
        <v>10</v>
      </c>
      <c r="K12" s="23"/>
    </row>
    <row r="13" spans="1:11" x14ac:dyDescent="0.2">
      <c r="A13" s="2"/>
      <c r="B13" s="23" t="s">
        <v>24</v>
      </c>
      <c r="C13" s="23"/>
      <c r="D13" s="23" t="s">
        <v>29</v>
      </c>
      <c r="E13" s="23"/>
      <c r="F13" s="23" t="s">
        <v>31</v>
      </c>
      <c r="G13" s="23"/>
      <c r="H13" s="23" t="s">
        <v>33</v>
      </c>
      <c r="I13" s="23"/>
      <c r="J13" s="23" t="s">
        <v>35</v>
      </c>
      <c r="K13" s="23"/>
    </row>
    <row r="14" spans="1:11" x14ac:dyDescent="0.2">
      <c r="A14" t="s">
        <v>39</v>
      </c>
      <c r="B14" s="5">
        <v>425.84873120500004</v>
      </c>
      <c r="D14" s="5"/>
      <c r="E14" s="5"/>
    </row>
    <row r="15" spans="1:11" x14ac:dyDescent="0.2">
      <c r="A15" t="s">
        <v>40</v>
      </c>
      <c r="B15" s="5">
        <v>1028.9675</v>
      </c>
      <c r="C15" s="5">
        <v>9.1468275146417005E-2</v>
      </c>
    </row>
    <row r="16" spans="1:11" x14ac:dyDescent="0.2">
      <c r="A16" t="s">
        <v>41</v>
      </c>
      <c r="B16" s="5">
        <v>4375.6726942499999</v>
      </c>
      <c r="C16" s="5">
        <v>0.388967808942773</v>
      </c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s="1" customFormat="1" ht="15" x14ac:dyDescent="0.25">
      <c r="A18" s="15" t="s">
        <v>42</v>
      </c>
      <c r="B18" s="6">
        <v>5830.4889254549998</v>
      </c>
      <c r="C18" s="6">
        <v>1.4799527068715579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</sheetData>
  <mergeCells count="17"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  <mergeCell ref="A3:J3"/>
    <mergeCell ref="A1:J1"/>
    <mergeCell ref="J10:K10"/>
    <mergeCell ref="J12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rightToLeft="1" workbookViewId="0">
      <selection activeCell="A2" sqref="A2:I2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19" t="s">
        <v>43</v>
      </c>
      <c r="B1" s="20"/>
      <c r="C1" s="20"/>
      <c r="D1" s="20"/>
      <c r="E1" s="20"/>
      <c r="F1" s="20"/>
      <c r="G1" s="20"/>
      <c r="H1" s="20"/>
      <c r="I1" s="20"/>
    </row>
    <row r="2" spans="1:9" ht="1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</row>
    <row r="3" spans="1:9" ht="15" x14ac:dyDescent="0.25">
      <c r="A3" s="19" t="s">
        <v>38</v>
      </c>
      <c r="B3" s="21"/>
      <c r="C3" s="21"/>
      <c r="D3" s="21"/>
      <c r="E3" s="21"/>
      <c r="F3" s="21"/>
      <c r="G3" s="21"/>
      <c r="H3" s="21"/>
      <c r="I3" s="21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5" t="s">
        <v>44</v>
      </c>
      <c r="E13" s="5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rightToLeft="1" workbookViewId="0">
      <selection sqref="A1:O1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19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x14ac:dyDescent="0.25">
      <c r="A2" s="19" t="s">
        <v>37</v>
      </c>
      <c r="B2" s="24"/>
      <c r="C2" s="24"/>
      <c r="D2" s="24"/>
      <c r="E2" s="24"/>
      <c r="F2" s="24"/>
      <c r="G2" s="24"/>
      <c r="H2" s="13"/>
      <c r="I2" s="13"/>
    </row>
    <row r="3" spans="1:15" ht="15" x14ac:dyDescent="0.25">
      <c r="A3" s="19" t="s">
        <v>38</v>
      </c>
      <c r="B3" s="21"/>
      <c r="C3" s="21"/>
      <c r="D3" s="21"/>
      <c r="E3" s="21"/>
      <c r="F3" s="21"/>
      <c r="G3" s="21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1"/>
      <c r="B12" s="9"/>
      <c r="C12" s="9"/>
      <c r="D12" s="9"/>
      <c r="E12" s="9"/>
      <c r="F12" s="9"/>
      <c r="G12" s="11"/>
      <c r="H12" s="9"/>
      <c r="I12" s="9"/>
      <c r="J12" s="9"/>
      <c r="K12" s="9"/>
      <c r="L12" s="9"/>
    </row>
    <row r="13" spans="1:15" ht="15" x14ac:dyDescent="0.25">
      <c r="A13" s="15" t="s">
        <v>46</v>
      </c>
      <c r="G13" s="5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rightToLeft="1" workbookViewId="0">
      <selection activeCell="A3" sqref="A3:H3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19" t="s">
        <v>47</v>
      </c>
      <c r="B1" s="20"/>
      <c r="C1" s="20"/>
      <c r="D1" s="20"/>
      <c r="E1" s="20"/>
      <c r="F1" s="20"/>
      <c r="G1" s="20"/>
      <c r="H1" s="20"/>
    </row>
    <row r="2" spans="1:10" ht="15" x14ac:dyDescent="0.25">
      <c r="A2" s="19" t="s">
        <v>37</v>
      </c>
      <c r="B2" s="20"/>
      <c r="C2" s="20"/>
      <c r="D2" s="20"/>
      <c r="E2" s="20"/>
      <c r="F2" s="20"/>
      <c r="G2" s="20"/>
      <c r="H2" s="20"/>
    </row>
    <row r="3" spans="1:10" ht="15" x14ac:dyDescent="0.25">
      <c r="A3" s="19" t="s">
        <v>38</v>
      </c>
      <c r="B3" s="21"/>
      <c r="C3" s="21"/>
      <c r="D3" s="21"/>
      <c r="E3" s="21"/>
      <c r="F3" s="21"/>
      <c r="G3" s="21"/>
      <c r="H3" s="21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1"/>
      <c r="B12" s="9"/>
      <c r="C12" s="9"/>
      <c r="D12" s="9"/>
      <c r="E12" s="9"/>
      <c r="F12" s="9"/>
      <c r="G12" s="9"/>
      <c r="H12" s="11"/>
      <c r="I12" s="9"/>
      <c r="J12" s="9"/>
    </row>
    <row r="13" spans="1:10" ht="15" x14ac:dyDescent="0.25">
      <c r="A13" s="15" t="s">
        <v>48</v>
      </c>
      <c r="H13" s="5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5"/>
  <sheetViews>
    <sheetView rightToLeft="1" workbookViewId="0">
      <selection activeCell="I18" sqref="I18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19" t="s">
        <v>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ht="15" x14ac:dyDescent="0.25">
      <c r="A2" s="19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5" x14ac:dyDescent="0.25">
      <c r="A3" s="19" t="s">
        <v>38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4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50</v>
      </c>
      <c r="B12" s="9"/>
      <c r="C12" s="9"/>
      <c r="D12" s="9"/>
      <c r="E12" s="9"/>
      <c r="F12" s="9"/>
      <c r="G12" s="9"/>
      <c r="H12" s="9"/>
      <c r="I12" s="9"/>
      <c r="J12" s="9"/>
    </row>
    <row r="13" spans="1:16" x14ac:dyDescent="0.2">
      <c r="A13" s="1" t="s">
        <v>51</v>
      </c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">
      <c r="A14" s="1" t="s">
        <v>52</v>
      </c>
      <c r="B14" s="9"/>
      <c r="C14" s="9"/>
      <c r="D14" s="9"/>
      <c r="E14" s="9"/>
      <c r="F14" s="9"/>
      <c r="G14" s="9"/>
      <c r="H14" s="9"/>
      <c r="I14" s="9"/>
      <c r="J14" s="9"/>
    </row>
    <row r="15" spans="1:16" x14ac:dyDescent="0.2">
      <c r="A15" t="s">
        <v>53</v>
      </c>
      <c r="C15" s="9"/>
      <c r="D15" s="9"/>
      <c r="E15" s="9"/>
      <c r="F15" s="9"/>
      <c r="G15" s="9"/>
      <c r="H15" s="9"/>
      <c r="I15" s="9"/>
      <c r="J15" s="9"/>
      <c r="K15" s="5"/>
    </row>
    <row r="16" spans="1:16" x14ac:dyDescent="0.2">
      <c r="A16" s="1" t="s">
        <v>54</v>
      </c>
      <c r="B16" s="9"/>
      <c r="C16" s="9"/>
      <c r="D16" s="9"/>
      <c r="E16" s="9"/>
      <c r="F16" s="9"/>
      <c r="G16" s="9"/>
      <c r="H16" s="9"/>
      <c r="I16" s="6">
        <v>0</v>
      </c>
      <c r="J16" s="9"/>
      <c r="K16" s="6">
        <v>0</v>
      </c>
    </row>
    <row r="17" spans="1:11" ht="15" x14ac:dyDescent="0.25">
      <c r="A17" s="15" t="s">
        <v>55</v>
      </c>
      <c r="B17" s="9"/>
      <c r="C17" s="9"/>
      <c r="D17" s="9"/>
      <c r="E17" s="9"/>
      <c r="F17" s="9"/>
      <c r="G17" s="9"/>
      <c r="H17" s="9"/>
      <c r="I17" s="5">
        <v>0</v>
      </c>
      <c r="J17" s="9"/>
      <c r="K17" s="5">
        <v>0</v>
      </c>
    </row>
    <row r="18" spans="1:1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1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</row>
    <row r="20" spans="1:11" x14ac:dyDescent="0.2">
      <c r="A20" s="10"/>
      <c r="B20" s="9"/>
      <c r="C20" s="9"/>
      <c r="D20" s="9"/>
      <c r="E20" s="9"/>
      <c r="F20" s="9"/>
      <c r="G20" s="9"/>
      <c r="H20" s="9"/>
      <c r="I20" s="9"/>
      <c r="J20" s="9"/>
    </row>
    <row r="21" spans="1:11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1" ht="15.75" x14ac:dyDescent="0.25">
      <c r="A23" s="11"/>
      <c r="B23" s="9"/>
      <c r="C23" s="9"/>
      <c r="D23" s="9"/>
      <c r="E23" s="9"/>
      <c r="F23" s="9"/>
      <c r="G23" s="9"/>
      <c r="H23" s="9"/>
      <c r="I23" s="11"/>
      <c r="J23" s="9"/>
      <c r="K23" s="4"/>
    </row>
    <row r="24" spans="1:1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1" ht="15.75" x14ac:dyDescent="0.25">
      <c r="A25" s="11"/>
      <c r="B25" s="9"/>
      <c r="C25" s="9"/>
      <c r="D25" s="9"/>
      <c r="E25" s="9"/>
      <c r="F25" s="9"/>
      <c r="G25" s="9"/>
      <c r="H25" s="9"/>
      <c r="I25" s="12"/>
      <c r="J25" s="9"/>
      <c r="K25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rightToLeft="1" workbookViewId="0">
      <selection activeCell="D34" sqref="D34"/>
    </sheetView>
  </sheetViews>
  <sheetFormatPr defaultRowHeight="12.75" x14ac:dyDescent="0.2"/>
  <cols>
    <col min="1" max="1" width="45.28515625" bestFit="1" customWidth="1"/>
    <col min="9" max="9" width="10.85546875" bestFit="1" customWidth="1"/>
  </cols>
  <sheetData>
    <row r="1" spans="1:11" ht="15" x14ac:dyDescent="0.25">
      <c r="A1" s="19" t="s">
        <v>56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15" x14ac:dyDescent="0.25">
      <c r="A3" s="19" t="s">
        <v>38</v>
      </c>
      <c r="B3" s="21"/>
      <c r="C3" s="21"/>
      <c r="D3" s="21"/>
      <c r="E3" s="21"/>
      <c r="F3" s="21"/>
      <c r="G3" s="21"/>
      <c r="H3" s="21"/>
      <c r="I3" s="21"/>
      <c r="J3" s="21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1" t="s">
        <v>68</v>
      </c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6" t="s">
        <v>51</v>
      </c>
      <c r="B13" s="9"/>
      <c r="C13" s="9"/>
      <c r="D13" s="9"/>
      <c r="E13" s="9"/>
      <c r="F13" s="9"/>
      <c r="G13" s="9"/>
      <c r="H13" s="9"/>
      <c r="I13" s="9"/>
      <c r="J13" s="9"/>
    </row>
    <row r="14" spans="1:11" ht="15" x14ac:dyDescent="0.25">
      <c r="A14" s="17" t="s">
        <v>52</v>
      </c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s="9" t="s">
        <v>69</v>
      </c>
      <c r="B15" t="s">
        <v>72</v>
      </c>
      <c r="C15" t="s">
        <v>75</v>
      </c>
      <c r="D15" t="s">
        <v>77</v>
      </c>
      <c r="E15" s="18">
        <v>2.7E-2</v>
      </c>
      <c r="F15" s="5">
        <v>3.91</v>
      </c>
      <c r="G15" s="18">
        <v>2.8400000000000002E-2</v>
      </c>
      <c r="H15" s="9">
        <v>8.0000000000000004E-4</v>
      </c>
      <c r="I15" s="9">
        <v>309.78719999999998</v>
      </c>
      <c r="J15" s="9">
        <v>1.5E-3</v>
      </c>
    </row>
    <row r="16" spans="1:11" x14ac:dyDescent="0.2">
      <c r="A16" s="9" t="s">
        <v>70</v>
      </c>
      <c r="B16" t="s">
        <v>73</v>
      </c>
      <c r="C16" t="s">
        <v>75</v>
      </c>
      <c r="D16" t="s">
        <v>77</v>
      </c>
      <c r="E16" s="18">
        <v>1.7999999999999999E-2</v>
      </c>
      <c r="F16" s="5">
        <v>3.5</v>
      </c>
      <c r="G16" s="18">
        <v>2.58E-2</v>
      </c>
      <c r="H16" s="9">
        <v>0</v>
      </c>
      <c r="I16" s="9">
        <v>32.861916669999999</v>
      </c>
      <c r="J16" s="9">
        <v>2.0000000000000001E-4</v>
      </c>
    </row>
    <row r="17" spans="1:10" x14ac:dyDescent="0.2">
      <c r="A17" s="9" t="s">
        <v>71</v>
      </c>
      <c r="B17" t="s">
        <v>74</v>
      </c>
      <c r="C17" t="s">
        <v>76</v>
      </c>
      <c r="D17" t="s">
        <v>77</v>
      </c>
      <c r="E17" s="18">
        <v>2.2499999999999999E-2</v>
      </c>
      <c r="F17" s="5">
        <v>1.92</v>
      </c>
      <c r="G17" s="18">
        <v>3.1399999999999997E-2</v>
      </c>
      <c r="H17" s="9">
        <v>2.0000000000000001E-4</v>
      </c>
      <c r="I17" s="9">
        <v>83.199614534999995</v>
      </c>
      <c r="J17" s="9">
        <v>4.0000000000000002E-4</v>
      </c>
    </row>
    <row r="18" spans="1:10" x14ac:dyDescent="0.2">
      <c r="A18" s="1" t="s">
        <v>78</v>
      </c>
      <c r="B18" s="9"/>
      <c r="C18" s="9"/>
      <c r="D18" s="9"/>
      <c r="E18" s="9"/>
      <c r="F18" s="9"/>
      <c r="G18" s="9"/>
      <c r="H18" s="9"/>
      <c r="I18" s="10">
        <f>SUM(I15:I17)</f>
        <v>425.84873120500004</v>
      </c>
      <c r="J18" s="9">
        <v>2.1000000000000003E-3</v>
      </c>
    </row>
    <row r="19" spans="1:10" x14ac:dyDescent="0.2">
      <c r="A19" s="1" t="s">
        <v>51</v>
      </c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">
      <c r="A20" s="1" t="s">
        <v>57</v>
      </c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">
      <c r="A21" t="s">
        <v>58</v>
      </c>
      <c r="B21" t="s">
        <v>59</v>
      </c>
      <c r="C21" t="s">
        <v>60</v>
      </c>
      <c r="D21" t="s">
        <v>61</v>
      </c>
      <c r="E21" s="5">
        <v>0</v>
      </c>
      <c r="F21" s="9"/>
      <c r="G21" s="5">
        <v>0</v>
      </c>
      <c r="H21" s="5">
        <v>2.2416079176128498</v>
      </c>
      <c r="I21" s="5">
        <v>4375.6726942499999</v>
      </c>
      <c r="J21" s="5">
        <v>0.388967808942773</v>
      </c>
    </row>
    <row r="22" spans="1:10" x14ac:dyDescent="0.2">
      <c r="A22" s="1" t="s">
        <v>62</v>
      </c>
      <c r="B22" s="9"/>
      <c r="C22" s="9"/>
      <c r="D22" s="9"/>
      <c r="E22" s="9"/>
      <c r="F22" s="9"/>
      <c r="G22" s="9"/>
      <c r="H22" s="9"/>
      <c r="I22" s="6">
        <v>4375.6726942499999</v>
      </c>
      <c r="J22" s="6">
        <v>0.388967808942773</v>
      </c>
    </row>
    <row r="23" spans="1:10" x14ac:dyDescent="0.2">
      <c r="A23" s="1" t="s">
        <v>51</v>
      </c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1" t="s">
        <v>63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t="s">
        <v>64</v>
      </c>
      <c r="B25" t="s">
        <v>65</v>
      </c>
      <c r="C25" t="s">
        <v>60</v>
      </c>
      <c r="D25" t="s">
        <v>61</v>
      </c>
      <c r="E25" s="5">
        <v>0</v>
      </c>
      <c r="F25" s="9"/>
      <c r="G25" s="5">
        <v>0</v>
      </c>
      <c r="H25" s="5">
        <v>0.18558252141977999</v>
      </c>
      <c r="I25" s="5">
        <v>1028.9675</v>
      </c>
      <c r="J25" s="5">
        <v>9.1468275146417005E-2</v>
      </c>
    </row>
    <row r="26" spans="1:10" x14ac:dyDescent="0.2">
      <c r="A26" s="1" t="s">
        <v>66</v>
      </c>
      <c r="B26" s="9"/>
      <c r="C26" s="9"/>
      <c r="D26" s="9"/>
      <c r="E26" s="9"/>
      <c r="F26" s="9"/>
      <c r="G26" s="9"/>
      <c r="H26" s="9"/>
      <c r="I26" s="6">
        <v>1028.9675</v>
      </c>
      <c r="J26" s="6">
        <v>9.1468275146417005E-2</v>
      </c>
    </row>
    <row r="27" spans="1:10" ht="15" x14ac:dyDescent="0.25">
      <c r="A27" s="15" t="s">
        <v>67</v>
      </c>
      <c r="B27" s="9"/>
      <c r="C27" s="9"/>
      <c r="D27" s="9"/>
      <c r="E27" s="9"/>
      <c r="F27" s="9"/>
      <c r="G27" s="9"/>
      <c r="H27" s="9"/>
      <c r="I27" s="5">
        <f>I26+I22+I18</f>
        <v>5830.4889254549998</v>
      </c>
      <c r="J27" s="5">
        <v>1.4799527068715579</v>
      </c>
    </row>
    <row r="28" spans="1:10" x14ac:dyDescent="0.2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ht="15.75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10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">
      <c r="A31" s="10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">
      <c r="A34" s="10"/>
      <c r="B34" s="9"/>
      <c r="C34" s="9"/>
      <c r="D34" s="9"/>
      <c r="E34" s="9"/>
      <c r="F34" s="9"/>
      <c r="G34" s="9"/>
      <c r="H34" s="9"/>
      <c r="I34" s="10"/>
      <c r="J34" s="10"/>
    </row>
    <row r="35" spans="1:10" x14ac:dyDescent="0.2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">
      <c r="A36" s="10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">
      <c r="A37" s="10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">
      <c r="A39" s="10"/>
      <c r="B39" s="9"/>
      <c r="C39" s="9"/>
      <c r="D39" s="9"/>
      <c r="E39" s="9"/>
      <c r="F39" s="9"/>
      <c r="G39" s="9"/>
      <c r="H39" s="9"/>
      <c r="I39" s="10"/>
      <c r="J39" s="10"/>
    </row>
    <row r="40" spans="1:10" x14ac:dyDescent="0.2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ht="15.75" x14ac:dyDescent="0.25">
      <c r="A41" s="11"/>
      <c r="B41" s="9"/>
      <c r="C41" s="9"/>
      <c r="D41" s="9"/>
      <c r="E41" s="9"/>
      <c r="F41" s="9"/>
      <c r="G41" s="9"/>
      <c r="H41" s="9"/>
      <c r="I41" s="11"/>
      <c r="J41" s="11"/>
    </row>
    <row r="42" spans="1:10" x14ac:dyDescent="0.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ht="15.75" x14ac:dyDescent="0.25">
      <c r="A43" s="11"/>
      <c r="B43" s="9"/>
      <c r="C43" s="9"/>
      <c r="D43" s="9"/>
      <c r="E43" s="9"/>
      <c r="F43" s="9"/>
      <c r="G43" s="9"/>
      <c r="H43" s="9"/>
      <c r="I43" s="12"/>
      <c r="J43" s="11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D15:D17" xr:uid="{C3163AC3-5D5F-4213-914F-84AEDEED2371}">
      <formula1>$BM$7:$BM$10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David</cp:lastModifiedBy>
  <dcterms:created xsi:type="dcterms:W3CDTF">2017-11-23T15:05:52Z</dcterms:created>
  <dcterms:modified xsi:type="dcterms:W3CDTF">2024-07-28T10:27:42Z</dcterms:modified>
</cp:coreProperties>
</file>