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Z:\קופות גמל\המחר\צדדים קשורים\2021\"/>
    </mc:Choice>
  </mc:AlternateContent>
  <xr:revisionPtr revIDLastSave="0" documentId="8_{B7CA7719-FDB3-4CEB-93F2-60A1EDF3A01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נספח 1" sheetId="7" r:id="rId1"/>
    <sheet name="נספח 4" sheetId="6" r:id="rId2"/>
    <sheet name="נספח 3ג" sheetId="5" r:id="rId3"/>
    <sheet name="נספח 3ב" sheetId="4" r:id="rId4"/>
    <sheet name="נספח 3א" sheetId="3" r:id="rId5"/>
    <sheet name="נספח 2" sheetId="2" r:id="rId6"/>
    <sheet name="גיליון1" sheetId="1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6" i="2" l="1"/>
  <c r="I18" i="2" s="1"/>
  <c r="I36" i="2" s="1"/>
  <c r="K16" i="3"/>
  <c r="K18" i="3" s="1"/>
  <c r="J18" i="7" l="1"/>
  <c r="I18" i="7"/>
  <c r="H18" i="7"/>
  <c r="G18" i="7"/>
  <c r="F18" i="7"/>
  <c r="E18" i="7"/>
  <c r="D18" i="7"/>
  <c r="C18" i="7"/>
  <c r="B18" i="7"/>
</calcChain>
</file>

<file path=xl/sharedStrings.xml><?xml version="1.0" encoding="utf-8"?>
<sst xmlns="http://schemas.openxmlformats.org/spreadsheetml/2006/main" count="105" uniqueCount="66">
  <si>
    <t>מספר
נייר ערך</t>
  </si>
  <si>
    <t>דירוג</t>
  </si>
  <si>
    <t>שם
המדרג</t>
  </si>
  <si>
    <t>שיעור
ריבית</t>
  </si>
  <si>
    <t>אחוזים</t>
  </si>
  <si>
    <t>מח''מ</t>
  </si>
  <si>
    <t>שנים</t>
  </si>
  <si>
    <t>תשואה
לפדיון</t>
  </si>
  <si>
    <t>שיעור
מהערך
הנקוב
המונפק</t>
  </si>
  <si>
    <t>ערך שוק/
שווי הוגן/
שווי בספרים</t>
  </si>
  <si>
    <t>אלפי ש''ח</t>
  </si>
  <si>
    <t>שיעור מסך
נכסי
ההשקעה</t>
  </si>
  <si>
    <t>צד קשור- אי בי אי ניהול קרנות נאמנות בע"מ</t>
  </si>
  <si>
    <t>ניירות ערך סחירים</t>
  </si>
  <si>
    <t>קרנות נאמנות</t>
  </si>
  <si>
    <t>*איביאי טכנולגיית עילית- אי בי אי ניהול קרנות נאמנות בע"מ</t>
  </si>
  <si>
    <t>1142538</t>
  </si>
  <si>
    <t>סה''כ ניירות ערך סחירים</t>
  </si>
  <si>
    <t>סה''כ צד קשור-אי בי אי ניהול קרנות נאמנות בע"מ</t>
  </si>
  <si>
    <t>צד קשור- הכשרה חברה לביטוח בע"מ</t>
  </si>
  <si>
    <t>אג"ח קונצרני</t>
  </si>
  <si>
    <t>*הכשרה חברה לביטוח ד- הכשרה חברה לביטוח בע"מ</t>
  </si>
  <si>
    <t>1156025</t>
  </si>
  <si>
    <t>Baa2.il</t>
  </si>
  <si>
    <t>מידרוג</t>
  </si>
  <si>
    <t>סה''כ צד קשור-הכשרה חברה לביטוח בע"מ</t>
  </si>
  <si>
    <t>צד קשור- י.ד. מור השקעות בע"מ</t>
  </si>
  <si>
    <t>מניות</t>
  </si>
  <si>
    <t>*מור השקעות- י.ד. מור השקעות בע"מ</t>
  </si>
  <si>
    <t>1141464</t>
  </si>
  <si>
    <t>סה''כ צד קשור-י.ד. מור השקעות בע"מ</t>
  </si>
  <si>
    <t>סה''כ השקעה בכל הצדדים הקשורים</t>
  </si>
  <si>
    <t>שווי
עסקאות
הרכישה
באלפי ש''ח</t>
  </si>
  <si>
    <t>שווי
עסקאות
המכירה(-)
באלפי ש''ח</t>
  </si>
  <si>
    <t xml:space="preserve">        איביאי טכנולגיית עילית</t>
  </si>
  <si>
    <t>סה''כ היקף עסקאות לצורך רכישה או מכירה של צד קשור- אי בי אי ניהול קרנות נאמנות בע"מ</t>
  </si>
  <si>
    <t>סה''כ היקף עסקאות לצורך רכישה או מכירה של כל הצדדים הקשורים</t>
  </si>
  <si>
    <t>תאריך</t>
  </si>
  <si>
    <t>שווי
העסקה
הרכישה/מכירה</t>
  </si>
  <si>
    <t>סה''כ היקף עסקאות של כל הצדדים הקשורים</t>
  </si>
  <si>
    <t>שער
בורסה
בסוף יום
המסחר</t>
  </si>
  <si>
    <t>שער
העיסקה</t>
  </si>
  <si>
    <t>שווי
העיסקה
רכישה/
מכירה</t>
  </si>
  <si>
    <t>סה''כ היקף עסקאות מול כל הצדדים הקשורים</t>
  </si>
  <si>
    <t>תאריך הנפקה</t>
  </si>
  <si>
    <t>שווי
עסקת
הרכישה</t>
  </si>
  <si>
    <t>סה''כ רכישות</t>
  </si>
  <si>
    <t>סה''כ היקף עסקאות
לפי שם צד קשור</t>
  </si>
  <si>
    <t>יתרת
השקעות
לסוף התקופה</t>
  </si>
  <si>
    <t>שיעור מסך
נכסי ההשקעה</t>
  </si>
  <si>
    <t>נספח 2</t>
  </si>
  <si>
    <t>עסקאות</t>
  </si>
  <si>
    <t>עסקאות שבוצעו
בבורסה, בבורסת חוץ
או שוק מוסדר
לרכישת/מכירת ני''ע של צד קשור</t>
  </si>
  <si>
    <t>קניות</t>
  </si>
  <si>
    <t>מכירות (-)</t>
  </si>
  <si>
    <t>נספח 3א</t>
  </si>
  <si>
    <t>עסקאות שבוצעו לצורך
השקעה בנכסים
לא סחירים
של צד קשור</t>
  </si>
  <si>
    <t>נספח 3ב</t>
  </si>
  <si>
    <t>עסקאות שבוצעו מחוץ
לבורסה, עסקאות
מתואמות ועסקאות
בנכסים אחרים שבוצעו
מול צדדים קשורים</t>
  </si>
  <si>
    <t>נספח 3ג</t>
  </si>
  <si>
    <t>רכישת ני''ע בהנפקות
באמצעות צד קשור
(חתם או מי ששווק 
את ההנפקה)</t>
  </si>
  <si>
    <t>נספח 4</t>
  </si>
  <si>
    <t>אי בי אי ניהול קרנות נאמנות בע"מ</t>
  </si>
  <si>
    <t>הכשרה חברה לביטוח בע"מ</t>
  </si>
  <si>
    <t>י.ד. מור השקעות בע"מ</t>
  </si>
  <si>
    <t>סה''כ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</si>
</sst>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rial"/>
      <family val="2"/>
      <charset val="177"/>
      <scheme val="minor"/>
    </font>
    <font>
      <b/>
      <sz val="11"/>
      <color theme="1"/>
      <name val="Arial"/>
      <family val="2"/>
      <scheme val="minor"/>
    </font>
    <font>
      <b/>
      <sz val="12"/>
      <color theme="1"/>
      <name val="Arial"/>
      <family val="2"/>
      <scheme val="minor"/>
    </font>
    <font>
      <b/>
      <u/>
      <sz val="12"/>
      <color theme="1"/>
      <name val="Arial"/>
      <family val="2"/>
      <scheme val="minor"/>
    </font>
    <font>
      <b/>
      <sz val="10"/>
      <color theme="1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2" fillId="0" borderId="0" xfId="0" applyFont="1"/>
    <xf numFmtId="4" fontId="0" fillId="0" borderId="0" xfId="0" applyNumberFormat="1"/>
    <xf numFmtId="4" fontId="2" fillId="0" borderId="0" xfId="0" applyNumberFormat="1" applyFont="1"/>
    <xf numFmtId="0" fontId="3" fillId="0" borderId="0" xfId="0" applyFont="1" applyAlignment="1">
      <alignment horizontal="right"/>
    </xf>
    <xf numFmtId="0" fontId="0" fillId="0" borderId="0" xfId="0" applyAlignment="1">
      <alignment horizontal="right"/>
    </xf>
    <xf numFmtId="0" fontId="4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4" fontId="0" fillId="0" borderId="0" xfId="0" applyNumberFormat="1" applyAlignment="1">
      <alignment horizontal="right"/>
    </xf>
    <xf numFmtId="4" fontId="4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4" fontId="2" fillId="0" borderId="0" xfId="0" applyNumberFormat="1" applyFont="1" applyAlignment="1">
      <alignment horizontal="right"/>
    </xf>
    <xf numFmtId="4" fontId="1" fillId="0" borderId="0" xfId="0" applyNumberFormat="1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0</xdr:row>
      <xdr:rowOff>25400</xdr:rowOff>
    </xdr:from>
    <xdr:to>
      <xdr:col>9</xdr:col>
      <xdr:colOff>50800</xdr:colOff>
      <xdr:row>4</xdr:row>
      <xdr:rowOff>63500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1229924200" y="25400"/>
          <a:ext cx="6096000" cy="762000"/>
        </a:xfrm>
        <a:prstGeom prst="rect">
          <a:avLst/>
        </a:prstGeom>
        <a:solidFill>
          <a:schemeClr val="lt1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1" anchor="t"/>
        <a:lstStyle/>
        <a:p>
          <a:pPr algn="ctr" rtl="1"/>
          <a:r>
            <a:rPr lang="he-IL" sz="1100" b="1" i="0">
              <a:latin typeface="Ariel"/>
            </a:rPr>
            <a:t>נספח 1 - צדדים קשורים- יתרות ועסקאות לרבעון המסתיים ביום 30/12/2021
קבוצה: (14143) מחר חברה לניהול קופות גמל
מספר אישור: </a:t>
          </a:r>
          <a:r>
            <a:rPr lang="en-US" sz="1100" b="1" i="0">
              <a:latin typeface="Ariel"/>
            </a:rPr>
            <a:t>sum </a:t>
          </a:r>
          <a:r>
            <a:rPr lang="he-IL" sz="1100" b="1" i="0">
              <a:latin typeface="Ariel"/>
            </a:rPr>
            <a:t>קופה: מחר חברה לניהול קופות גמל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0</xdr:row>
      <xdr:rowOff>25400</xdr:rowOff>
    </xdr:from>
    <xdr:to>
      <xdr:col>9</xdr:col>
      <xdr:colOff>50800</xdr:colOff>
      <xdr:row>4</xdr:row>
      <xdr:rowOff>63500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1229924200" y="25400"/>
          <a:ext cx="6096000" cy="762000"/>
        </a:xfrm>
        <a:prstGeom prst="rect">
          <a:avLst/>
        </a:prstGeom>
        <a:solidFill>
          <a:schemeClr val="lt1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1" anchor="t"/>
        <a:lstStyle/>
        <a:p>
          <a:pPr algn="ctr" rtl="1"/>
          <a:r>
            <a:rPr lang="he-IL" sz="1100" b="1" i="0">
              <a:latin typeface="Ariel"/>
            </a:rPr>
            <a:t>נספח 4 - רכישת נייר ערך בהנפקות באמצעות חתם קשור או באמצעות צד קשור ששיווק את ההנפקה לרבעון המסתיים ביום 30/12/2021
קבוצה: (14143) מחר חברה לניהול קופות גמל
מספר אישור: </a:t>
          </a:r>
          <a:r>
            <a:rPr lang="en-US" sz="1100" b="1" i="0">
              <a:latin typeface="Ariel"/>
            </a:rPr>
            <a:t>sum </a:t>
          </a:r>
          <a:r>
            <a:rPr lang="he-IL" sz="1100" b="1" i="0">
              <a:latin typeface="Ariel"/>
            </a:rPr>
            <a:t>קופה: מחר חברה לניהול קופות גמל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0</xdr:row>
      <xdr:rowOff>25400</xdr:rowOff>
    </xdr:from>
    <xdr:to>
      <xdr:col>9</xdr:col>
      <xdr:colOff>50800</xdr:colOff>
      <xdr:row>4</xdr:row>
      <xdr:rowOff>63500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11229924200" y="25400"/>
          <a:ext cx="6096000" cy="762000"/>
        </a:xfrm>
        <a:prstGeom prst="rect">
          <a:avLst/>
        </a:prstGeom>
        <a:solidFill>
          <a:schemeClr val="lt1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1" anchor="t"/>
        <a:lstStyle/>
        <a:p>
          <a:pPr algn="ctr" rtl="1"/>
          <a:r>
            <a:rPr lang="he-IL" sz="1100" b="1" i="0">
              <a:latin typeface="Ariel"/>
            </a:rPr>
            <a:t>נספח 3ג - צדדים קשורים - עסקאות מחוץ לבורסה, עסקאות מתואמות בבורסה ועסקאות בנכסים אחרים לא סחירים שבוצעו מול צדדים קשורים לרבעון המסתיים ביום 30/12/2021
קבוצה: (14143) מחר חברה לניהול קופות גמל
מספר אישור: </a:t>
          </a:r>
          <a:r>
            <a:rPr lang="en-US" sz="1100" b="1" i="0">
              <a:latin typeface="Ariel"/>
            </a:rPr>
            <a:t>sum </a:t>
          </a:r>
          <a:r>
            <a:rPr lang="he-IL" sz="1100" b="1" i="0">
              <a:latin typeface="Ariel"/>
            </a:rPr>
            <a:t>קופה: מחר חברה לניהול קופות גמל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0</xdr:row>
      <xdr:rowOff>25400</xdr:rowOff>
    </xdr:from>
    <xdr:to>
      <xdr:col>9</xdr:col>
      <xdr:colOff>50800</xdr:colOff>
      <xdr:row>4</xdr:row>
      <xdr:rowOff>63500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11229924200" y="25400"/>
          <a:ext cx="6096000" cy="762000"/>
        </a:xfrm>
        <a:prstGeom prst="rect">
          <a:avLst/>
        </a:prstGeom>
        <a:solidFill>
          <a:schemeClr val="lt1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1" anchor="t"/>
        <a:lstStyle/>
        <a:p>
          <a:pPr algn="ctr" rtl="1"/>
          <a:r>
            <a:rPr lang="he-IL" sz="1100" b="1" i="0">
              <a:latin typeface="Ariel"/>
            </a:rPr>
            <a:t>נספח 3ב - עסקאות שבוצעו לצורך השקעה בנכסים לא סחירים של צד קשור לרבעון המסתיים ביום 30/12/2021
קבוצה: (14143) מחר חברה לניהול קופות גמל
מספר אישור: </a:t>
          </a:r>
          <a:r>
            <a:rPr lang="en-US" sz="1100" b="1" i="0">
              <a:latin typeface="Ariel"/>
            </a:rPr>
            <a:t>sum </a:t>
          </a:r>
          <a:r>
            <a:rPr lang="he-IL" sz="1100" b="1" i="0">
              <a:latin typeface="Ariel"/>
            </a:rPr>
            <a:t>קופה: מחר חברה לניהול קופות גמל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0</xdr:row>
      <xdr:rowOff>25400</xdr:rowOff>
    </xdr:from>
    <xdr:to>
      <xdr:col>9</xdr:col>
      <xdr:colOff>50800</xdr:colOff>
      <xdr:row>4</xdr:row>
      <xdr:rowOff>63500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11229924200" y="25400"/>
          <a:ext cx="6096000" cy="762000"/>
        </a:xfrm>
        <a:prstGeom prst="rect">
          <a:avLst/>
        </a:prstGeom>
        <a:solidFill>
          <a:schemeClr val="lt1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1" anchor="t"/>
        <a:lstStyle/>
        <a:p>
          <a:pPr algn="ctr" rtl="1"/>
          <a:r>
            <a:rPr lang="he-IL" sz="1100" b="1" i="0">
              <a:latin typeface="Ariel"/>
            </a:rPr>
            <a:t>נספח 3א - צדדים קשורים - עסקאות שבוצעו בבורסה, בבורסת חוץ או שוק מוסדר לרכישת או מכירת ני''ע סחירים של צד קשור לרבעון המסתיים ביום 30/12/2021 (נתונים מצרפים)
קבוצה: (14143) מחר חברה לניהול קופות גמל
מספר אישור: </a:t>
          </a:r>
          <a:r>
            <a:rPr lang="en-US" sz="1100" b="1" i="0">
              <a:latin typeface="Ariel"/>
            </a:rPr>
            <a:t>sum </a:t>
          </a:r>
          <a:r>
            <a:rPr lang="he-IL" sz="1100" b="1" i="0">
              <a:latin typeface="Ariel"/>
            </a:rPr>
            <a:t>קופה: מחר חברה לניהול קופות גמל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0</xdr:row>
      <xdr:rowOff>25400</xdr:rowOff>
    </xdr:from>
    <xdr:to>
      <xdr:col>9</xdr:col>
      <xdr:colOff>50800</xdr:colOff>
      <xdr:row>4</xdr:row>
      <xdr:rowOff>63500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/>
      </xdr:nvSpPr>
      <xdr:spPr>
        <a:xfrm>
          <a:off x="11229924200" y="25400"/>
          <a:ext cx="6096000" cy="762000"/>
        </a:xfrm>
        <a:prstGeom prst="rect">
          <a:avLst/>
        </a:prstGeom>
        <a:solidFill>
          <a:schemeClr val="lt1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1" anchor="t"/>
        <a:lstStyle/>
        <a:p>
          <a:pPr algn="ctr" rtl="1"/>
          <a:r>
            <a:rPr lang="he-IL" sz="1100" b="1" i="0">
              <a:latin typeface="Ariel"/>
            </a:rPr>
            <a:t>נספח 2 - צדדים קשורים - יתרות השקעה לרבעון המסתיים ביום 30/12/2021
קבוצה: (14143) מחר חברה לניהול קופות גמל
מספר אישור: </a:t>
          </a:r>
          <a:r>
            <a:rPr lang="en-US" sz="1100" b="1" i="0">
              <a:latin typeface="Ariel"/>
            </a:rPr>
            <a:t>sum </a:t>
          </a:r>
          <a:r>
            <a:rPr lang="he-IL" sz="1100" b="1" i="0">
              <a:latin typeface="Ariel"/>
            </a:rPr>
            <a:t>קופה: מחר חברה לניהול קופות גמל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9:K18"/>
  <sheetViews>
    <sheetView rightToLeft="1" tabSelected="1" workbookViewId="0">
      <selection activeCell="B14" sqref="B14"/>
    </sheetView>
  </sheetViews>
  <sheetFormatPr defaultRowHeight="14.25" x14ac:dyDescent="0.2"/>
  <cols>
    <col min="1" max="1" width="40.625" customWidth="1"/>
  </cols>
  <sheetData>
    <row r="9" spans="1:11" ht="15" x14ac:dyDescent="0.25">
      <c r="A9" s="2"/>
      <c r="B9" s="2"/>
      <c r="C9" s="2"/>
      <c r="D9" s="16" t="s">
        <v>51</v>
      </c>
      <c r="E9" s="16"/>
      <c r="F9" s="16"/>
      <c r="G9" s="16"/>
      <c r="H9" s="16"/>
      <c r="I9" s="16"/>
      <c r="J9" s="2"/>
      <c r="K9" s="2"/>
    </row>
    <row r="10" spans="1:11" ht="82.35" customHeight="1" x14ac:dyDescent="0.25">
      <c r="A10" s="3" t="s">
        <v>47</v>
      </c>
      <c r="B10" s="3" t="s">
        <v>48</v>
      </c>
      <c r="C10" s="3" t="s">
        <v>49</v>
      </c>
      <c r="D10" s="17" t="s">
        <v>52</v>
      </c>
      <c r="E10" s="16"/>
      <c r="F10" s="17" t="s">
        <v>56</v>
      </c>
      <c r="G10" s="16"/>
      <c r="H10" s="17" t="s">
        <v>58</v>
      </c>
      <c r="I10" s="16"/>
      <c r="J10" s="17" t="s">
        <v>60</v>
      </c>
      <c r="K10" s="16"/>
    </row>
    <row r="11" spans="1:11" ht="15" x14ac:dyDescent="0.25">
      <c r="A11" s="2"/>
      <c r="B11" s="2" t="s">
        <v>10</v>
      </c>
      <c r="C11" s="2" t="s">
        <v>4</v>
      </c>
      <c r="D11" s="2" t="s">
        <v>53</v>
      </c>
      <c r="E11" s="2" t="s">
        <v>54</v>
      </c>
      <c r="F11" s="2" t="s">
        <v>53</v>
      </c>
      <c r="G11" s="2" t="s">
        <v>54</v>
      </c>
      <c r="H11" s="2" t="s">
        <v>53</v>
      </c>
      <c r="I11" s="2" t="s">
        <v>54</v>
      </c>
      <c r="J11" s="2"/>
      <c r="K11" s="2"/>
    </row>
    <row r="12" spans="1:11" ht="15" x14ac:dyDescent="0.25">
      <c r="A12" s="2"/>
      <c r="B12" s="2"/>
      <c r="C12" s="2"/>
      <c r="D12" s="16" t="s">
        <v>10</v>
      </c>
      <c r="E12" s="16"/>
      <c r="F12" s="16" t="s">
        <v>10</v>
      </c>
      <c r="G12" s="16"/>
      <c r="H12" s="16" t="s">
        <v>10</v>
      </c>
      <c r="I12" s="16"/>
      <c r="J12" s="16" t="s">
        <v>10</v>
      </c>
      <c r="K12" s="16"/>
    </row>
    <row r="13" spans="1:11" ht="15" x14ac:dyDescent="0.25">
      <c r="A13" s="2"/>
      <c r="B13" s="16" t="s">
        <v>50</v>
      </c>
      <c r="C13" s="16"/>
      <c r="D13" s="16" t="s">
        <v>55</v>
      </c>
      <c r="E13" s="16"/>
      <c r="F13" s="16" t="s">
        <v>57</v>
      </c>
      <c r="G13" s="16"/>
      <c r="H13" s="16" t="s">
        <v>59</v>
      </c>
      <c r="I13" s="16"/>
      <c r="J13" s="16" t="s">
        <v>61</v>
      </c>
      <c r="K13" s="16"/>
    </row>
    <row r="14" spans="1:11" ht="15" x14ac:dyDescent="0.25">
      <c r="A14" s="1" t="s">
        <v>62</v>
      </c>
      <c r="B14" s="5">
        <v>4345.1559999999999</v>
      </c>
      <c r="C14">
        <v>0.65</v>
      </c>
      <c r="D14">
        <v>0</v>
      </c>
      <c r="E14" s="5">
        <v>-513.72299999999996</v>
      </c>
    </row>
    <row r="15" spans="1:11" ht="15" x14ac:dyDescent="0.25">
      <c r="A15" s="1" t="s">
        <v>63</v>
      </c>
      <c r="B15">
        <v>136.85</v>
      </c>
      <c r="C15">
        <v>0.01</v>
      </c>
    </row>
    <row r="16" spans="1:11" ht="15" x14ac:dyDescent="0.25">
      <c r="A16" s="1" t="s">
        <v>64</v>
      </c>
      <c r="B16" s="5">
        <v>2006.86</v>
      </c>
      <c r="C16">
        <v>0.15</v>
      </c>
    </row>
    <row r="18" spans="1:11" ht="15" x14ac:dyDescent="0.25">
      <c r="A18" s="15" t="s">
        <v>65</v>
      </c>
      <c r="B18" s="15">
        <f t="shared" ref="B18:J18" si="0">SUM(B14:B17)</f>
        <v>6488.866</v>
      </c>
      <c r="C18" s="15">
        <f t="shared" si="0"/>
        <v>0.81</v>
      </c>
      <c r="D18" s="15">
        <f t="shared" si="0"/>
        <v>0</v>
      </c>
      <c r="E18" s="15">
        <f t="shared" si="0"/>
        <v>-513.72299999999996</v>
      </c>
      <c r="F18" s="15">
        <f t="shared" si="0"/>
        <v>0</v>
      </c>
      <c r="G18" s="15">
        <f t="shared" si="0"/>
        <v>0</v>
      </c>
      <c r="H18" s="15">
        <f t="shared" si="0"/>
        <v>0</v>
      </c>
      <c r="I18" s="15">
        <f t="shared" si="0"/>
        <v>0</v>
      </c>
      <c r="J18" s="15">
        <f t="shared" si="0"/>
        <v>0</v>
      </c>
      <c r="K18" s="15"/>
    </row>
  </sheetData>
  <mergeCells count="14">
    <mergeCell ref="J10:K10"/>
    <mergeCell ref="J12:K12"/>
    <mergeCell ref="J13:K13"/>
    <mergeCell ref="B13:C13"/>
    <mergeCell ref="D9:I9"/>
    <mergeCell ref="D10:E10"/>
    <mergeCell ref="D12:E12"/>
    <mergeCell ref="D13:E13"/>
    <mergeCell ref="F10:G10"/>
    <mergeCell ref="F12:G12"/>
    <mergeCell ref="F13:G13"/>
    <mergeCell ref="H10:I10"/>
    <mergeCell ref="H12:I12"/>
    <mergeCell ref="H13:I1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0:F12"/>
  <sheetViews>
    <sheetView rightToLeft="1" workbookViewId="0">
      <selection activeCell="A10" sqref="A10:F11"/>
    </sheetView>
  </sheetViews>
  <sheetFormatPr defaultRowHeight="14.25" x14ac:dyDescent="0.2"/>
  <cols>
    <col min="1" max="1" width="30.625" customWidth="1"/>
  </cols>
  <sheetData>
    <row r="10" spans="1:6" ht="60" x14ac:dyDescent="0.25">
      <c r="A10" s="2"/>
      <c r="B10" s="2" t="s">
        <v>44</v>
      </c>
      <c r="C10" s="3" t="s">
        <v>0</v>
      </c>
      <c r="D10" s="3" t="s">
        <v>8</v>
      </c>
      <c r="E10" s="3" t="s">
        <v>45</v>
      </c>
      <c r="F10" s="2"/>
    </row>
    <row r="11" spans="1:6" ht="15" x14ac:dyDescent="0.25">
      <c r="A11" s="2"/>
      <c r="B11" s="2"/>
      <c r="C11" s="2"/>
      <c r="D11" s="2" t="s">
        <v>4</v>
      </c>
      <c r="E11" s="2" t="s">
        <v>10</v>
      </c>
      <c r="F11" s="2"/>
    </row>
    <row r="12" spans="1:6" ht="15.75" x14ac:dyDescent="0.25">
      <c r="A12" s="4" t="s">
        <v>46</v>
      </c>
      <c r="D12">
        <v>0</v>
      </c>
      <c r="E12" s="4">
        <v>0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0:L12"/>
  <sheetViews>
    <sheetView rightToLeft="1" workbookViewId="0">
      <selection activeCell="A12" sqref="A12:L12"/>
    </sheetView>
  </sheetViews>
  <sheetFormatPr defaultRowHeight="14.25" x14ac:dyDescent="0.2"/>
  <cols>
    <col min="1" max="1" width="30.625" customWidth="1"/>
  </cols>
  <sheetData>
    <row r="10" spans="1:12" ht="60" x14ac:dyDescent="0.25">
      <c r="A10" s="2"/>
      <c r="B10" s="2" t="s">
        <v>37</v>
      </c>
      <c r="C10" s="3" t="s">
        <v>0</v>
      </c>
      <c r="D10" s="3" t="s">
        <v>8</v>
      </c>
      <c r="E10" s="3" t="s">
        <v>40</v>
      </c>
      <c r="F10" s="3" t="s">
        <v>41</v>
      </c>
      <c r="G10" s="3" t="s">
        <v>42</v>
      </c>
      <c r="H10" s="2"/>
      <c r="I10" s="2"/>
      <c r="J10" s="2"/>
      <c r="K10" s="2"/>
      <c r="L10" s="2"/>
    </row>
    <row r="11" spans="1:12" ht="15" x14ac:dyDescent="0.25">
      <c r="A11" s="2"/>
      <c r="B11" s="2"/>
      <c r="C11" s="2"/>
      <c r="D11" s="2" t="s">
        <v>4</v>
      </c>
      <c r="E11" s="2" t="s">
        <v>10</v>
      </c>
      <c r="F11" s="2" t="s">
        <v>10</v>
      </c>
      <c r="G11" s="2" t="s">
        <v>10</v>
      </c>
      <c r="H11" s="2"/>
      <c r="I11" s="2"/>
      <c r="J11" s="2"/>
      <c r="K11" s="2"/>
      <c r="L11" s="2"/>
    </row>
    <row r="12" spans="1:12" ht="15.75" x14ac:dyDescent="0.25">
      <c r="A12" s="13" t="s">
        <v>43</v>
      </c>
      <c r="B12" s="8"/>
      <c r="C12" s="8"/>
      <c r="D12" s="8">
        <v>0</v>
      </c>
      <c r="E12" s="8">
        <v>0</v>
      </c>
      <c r="F12" s="8">
        <v>0</v>
      </c>
      <c r="G12" s="13">
        <v>0</v>
      </c>
      <c r="H12" s="8"/>
      <c r="I12" s="8"/>
      <c r="J12" s="8"/>
      <c r="K12" s="8"/>
      <c r="L12" s="8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0:J12"/>
  <sheetViews>
    <sheetView rightToLeft="1" workbookViewId="0">
      <selection activeCell="A12" sqref="A12:J12"/>
    </sheetView>
  </sheetViews>
  <sheetFormatPr defaultRowHeight="14.25" x14ac:dyDescent="0.2"/>
  <cols>
    <col min="1" max="1" width="30.625" customWidth="1"/>
    <col min="2" max="8" width="10.625" customWidth="1"/>
  </cols>
  <sheetData>
    <row r="10" spans="1:10" ht="60" x14ac:dyDescent="0.25">
      <c r="A10" s="2"/>
      <c r="B10" s="3" t="s">
        <v>0</v>
      </c>
      <c r="C10" s="2" t="s">
        <v>37</v>
      </c>
      <c r="D10" s="2" t="s">
        <v>1</v>
      </c>
      <c r="E10" s="3" t="s">
        <v>2</v>
      </c>
      <c r="F10" s="3" t="s">
        <v>3</v>
      </c>
      <c r="G10" s="3" t="s">
        <v>8</v>
      </c>
      <c r="H10" s="3" t="s">
        <v>38</v>
      </c>
    </row>
    <row r="11" spans="1:10" ht="15" x14ac:dyDescent="0.25">
      <c r="A11" s="2"/>
      <c r="B11" s="2"/>
      <c r="C11" s="2"/>
      <c r="D11" s="2"/>
      <c r="E11" s="2"/>
      <c r="F11" s="2" t="s">
        <v>4</v>
      </c>
      <c r="G11" s="2" t="s">
        <v>4</v>
      </c>
      <c r="H11" s="2" t="s">
        <v>10</v>
      </c>
    </row>
    <row r="12" spans="1:10" ht="15.75" x14ac:dyDescent="0.25">
      <c r="A12" s="13" t="s">
        <v>39</v>
      </c>
      <c r="B12" s="8"/>
      <c r="C12" s="8"/>
      <c r="D12" s="8">
        <v>0</v>
      </c>
      <c r="E12" s="8">
        <v>0</v>
      </c>
      <c r="F12" s="8">
        <v>0</v>
      </c>
      <c r="G12" s="8">
        <v>0</v>
      </c>
      <c r="H12" s="13">
        <v>0</v>
      </c>
      <c r="I12" s="8"/>
      <c r="J12" s="8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0:K18"/>
  <sheetViews>
    <sheetView rightToLeft="1" workbookViewId="0">
      <selection activeCell="K19" sqref="K19"/>
    </sheetView>
  </sheetViews>
  <sheetFormatPr defaultRowHeight="14.25" x14ac:dyDescent="0.2"/>
  <cols>
    <col min="1" max="1" width="30.625" customWidth="1"/>
    <col min="3" max="8" width="4.625" customWidth="1"/>
    <col min="9" max="11" width="15.625" customWidth="1"/>
  </cols>
  <sheetData>
    <row r="10" spans="1:11" ht="60" x14ac:dyDescent="0.25">
      <c r="A10" s="2"/>
      <c r="B10" s="2"/>
      <c r="C10" s="2"/>
      <c r="D10" s="2"/>
      <c r="E10" s="2"/>
      <c r="F10" s="2"/>
      <c r="G10" s="2"/>
      <c r="H10" s="2"/>
      <c r="I10" s="3" t="s">
        <v>32</v>
      </c>
      <c r="J10" s="2"/>
      <c r="K10" s="3" t="s">
        <v>33</v>
      </c>
    </row>
    <row r="11" spans="1:11" ht="15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</row>
    <row r="12" spans="1:11" ht="15.75" x14ac:dyDescent="0.25">
      <c r="A12" s="7" t="s">
        <v>12</v>
      </c>
      <c r="B12" s="8"/>
      <c r="C12" s="8"/>
      <c r="D12" s="8"/>
      <c r="E12" s="8"/>
      <c r="F12" s="8"/>
      <c r="G12" s="8"/>
      <c r="H12" s="8"/>
      <c r="I12" s="8"/>
      <c r="J12" s="8"/>
    </row>
    <row r="13" spans="1:11" x14ac:dyDescent="0.2">
      <c r="A13" s="9" t="s">
        <v>13</v>
      </c>
      <c r="B13" s="8"/>
      <c r="C13" s="8"/>
      <c r="D13" s="8"/>
      <c r="E13" s="8"/>
      <c r="F13" s="8"/>
      <c r="G13" s="8"/>
      <c r="H13" s="8"/>
      <c r="I13" s="8"/>
      <c r="J13" s="8"/>
    </row>
    <row r="14" spans="1:11" ht="15" x14ac:dyDescent="0.25">
      <c r="A14" s="10" t="s">
        <v>14</v>
      </c>
      <c r="B14" s="8"/>
      <c r="C14" s="8"/>
      <c r="D14" s="8"/>
      <c r="E14" s="8"/>
      <c r="F14" s="8"/>
      <c r="G14" s="8"/>
      <c r="H14" s="8"/>
      <c r="I14" s="8"/>
      <c r="J14" s="8"/>
    </row>
    <row r="15" spans="1:11" x14ac:dyDescent="0.2">
      <c r="A15" s="8" t="s">
        <v>34</v>
      </c>
      <c r="B15" s="8">
        <v>1142538</v>
      </c>
      <c r="C15" s="8"/>
      <c r="D15" s="8"/>
      <c r="E15" s="8"/>
      <c r="F15" s="8"/>
      <c r="G15" s="8"/>
      <c r="H15" s="8"/>
      <c r="I15" s="8">
        <v>0</v>
      </c>
      <c r="J15" s="8"/>
      <c r="K15" s="5">
        <v>-513.72299999999996</v>
      </c>
    </row>
    <row r="16" spans="1:11" ht="15.75" x14ac:dyDescent="0.25">
      <c r="A16" s="13" t="s">
        <v>35</v>
      </c>
      <c r="B16" s="8"/>
      <c r="C16" s="8"/>
      <c r="D16" s="8"/>
      <c r="E16" s="8"/>
      <c r="F16" s="8"/>
      <c r="G16" s="8"/>
      <c r="H16" s="8"/>
      <c r="I16" s="13">
        <v>0</v>
      </c>
      <c r="J16" s="8"/>
      <c r="K16" s="6">
        <f>K15</f>
        <v>-513.72299999999996</v>
      </c>
    </row>
    <row r="17" spans="1:11" x14ac:dyDescent="0.2">
      <c r="A17" s="8"/>
      <c r="B17" s="8"/>
      <c r="C17" s="8"/>
      <c r="D17" s="8"/>
      <c r="E17" s="8"/>
      <c r="F17" s="8"/>
      <c r="G17" s="8"/>
      <c r="H17" s="8"/>
      <c r="I17" s="8"/>
      <c r="J17" s="8"/>
    </row>
    <row r="18" spans="1:11" ht="15.75" x14ac:dyDescent="0.25">
      <c r="A18" s="13" t="s">
        <v>36</v>
      </c>
      <c r="B18" s="8"/>
      <c r="C18" s="8"/>
      <c r="D18" s="8"/>
      <c r="E18" s="8"/>
      <c r="F18" s="8"/>
      <c r="G18" s="8"/>
      <c r="H18" s="8"/>
      <c r="I18" s="13">
        <v>0</v>
      </c>
      <c r="J18" s="8"/>
      <c r="K18" s="6">
        <f>K16</f>
        <v>-513.72299999999996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0:K36"/>
  <sheetViews>
    <sheetView rightToLeft="1" topLeftCell="A16" workbookViewId="0">
      <selection activeCell="I37" sqref="I37"/>
    </sheetView>
  </sheetViews>
  <sheetFormatPr defaultRowHeight="14.25" x14ac:dyDescent="0.2"/>
  <cols>
    <col min="1" max="1" width="30.625" customWidth="1"/>
    <col min="9" max="9" width="10" bestFit="1" customWidth="1"/>
  </cols>
  <sheetData>
    <row r="10" spans="1:11" ht="60" x14ac:dyDescent="0.25">
      <c r="A10" s="2"/>
      <c r="B10" s="3" t="s">
        <v>0</v>
      </c>
      <c r="C10" s="2" t="s">
        <v>1</v>
      </c>
      <c r="D10" s="3" t="s">
        <v>2</v>
      </c>
      <c r="E10" s="3" t="s">
        <v>3</v>
      </c>
      <c r="F10" s="2" t="s">
        <v>5</v>
      </c>
      <c r="G10" s="3" t="s">
        <v>7</v>
      </c>
      <c r="H10" s="3" t="s">
        <v>8</v>
      </c>
      <c r="I10" s="3" t="s">
        <v>9</v>
      </c>
      <c r="J10" s="3" t="s">
        <v>11</v>
      </c>
      <c r="K10" s="2"/>
    </row>
    <row r="11" spans="1:11" ht="15" x14ac:dyDescent="0.25">
      <c r="A11" s="2"/>
      <c r="B11" s="2"/>
      <c r="C11" s="2"/>
      <c r="D11" s="2"/>
      <c r="E11" s="2" t="s">
        <v>4</v>
      </c>
      <c r="F11" s="2" t="s">
        <v>6</v>
      </c>
      <c r="G11" s="2" t="s">
        <v>4</v>
      </c>
      <c r="H11" s="2" t="s">
        <v>4</v>
      </c>
      <c r="I11" s="2" t="s">
        <v>10</v>
      </c>
      <c r="J11" s="2" t="s">
        <v>4</v>
      </c>
      <c r="K11" s="2"/>
    </row>
    <row r="12" spans="1:11" ht="15.75" x14ac:dyDescent="0.25">
      <c r="A12" s="7" t="s">
        <v>12</v>
      </c>
      <c r="B12" s="8"/>
      <c r="C12" s="8">
        <v>0</v>
      </c>
      <c r="D12" s="8">
        <v>0</v>
      </c>
      <c r="E12" s="8">
        <v>0</v>
      </c>
      <c r="F12" s="8">
        <v>0</v>
      </c>
      <c r="G12" s="8">
        <v>0</v>
      </c>
      <c r="H12" s="8">
        <v>0</v>
      </c>
      <c r="I12" s="8">
        <v>0</v>
      </c>
      <c r="J12" s="8">
        <v>0</v>
      </c>
    </row>
    <row r="13" spans="1:11" x14ac:dyDescent="0.2">
      <c r="A13" s="9" t="s">
        <v>13</v>
      </c>
      <c r="B13" s="8"/>
      <c r="C13" s="8"/>
      <c r="D13" s="8"/>
      <c r="E13" s="8"/>
      <c r="F13" s="8"/>
      <c r="G13" s="8"/>
      <c r="H13" s="8"/>
      <c r="I13" s="8"/>
      <c r="J13" s="8"/>
    </row>
    <row r="14" spans="1:11" ht="15" x14ac:dyDescent="0.25">
      <c r="A14" s="10" t="s">
        <v>14</v>
      </c>
      <c r="B14" s="8"/>
      <c r="C14" s="8"/>
      <c r="D14" s="8"/>
      <c r="E14" s="8"/>
      <c r="F14" s="8"/>
      <c r="G14" s="8"/>
      <c r="H14" s="8"/>
      <c r="I14" s="8"/>
      <c r="J14" s="8"/>
    </row>
    <row r="15" spans="1:11" x14ac:dyDescent="0.2">
      <c r="A15" s="8" t="s">
        <v>15</v>
      </c>
      <c r="B15" s="8" t="s">
        <v>16</v>
      </c>
      <c r="C15" s="8">
        <v>0</v>
      </c>
      <c r="D15" s="8"/>
      <c r="E15" s="8">
        <v>0</v>
      </c>
      <c r="F15" s="8">
        <v>0</v>
      </c>
      <c r="G15" s="8">
        <v>0</v>
      </c>
      <c r="H15" s="8">
        <v>2.35</v>
      </c>
      <c r="I15" s="5">
        <v>4345.1559999999999</v>
      </c>
      <c r="J15" s="8">
        <v>0.65</v>
      </c>
    </row>
    <row r="16" spans="1:11" x14ac:dyDescent="0.2">
      <c r="A16" s="9" t="s">
        <v>17</v>
      </c>
      <c r="B16" s="8"/>
      <c r="C16" s="8"/>
      <c r="D16" s="8"/>
      <c r="E16" s="8"/>
      <c r="F16" s="8"/>
      <c r="G16" s="8"/>
      <c r="H16" s="8"/>
      <c r="I16" s="12">
        <f>I15</f>
        <v>4345.1559999999999</v>
      </c>
      <c r="J16" s="9">
        <v>0.65</v>
      </c>
    </row>
    <row r="17" spans="1:10" x14ac:dyDescent="0.2">
      <c r="A17" s="8"/>
      <c r="B17" s="8"/>
      <c r="C17" s="8"/>
      <c r="D17" s="8"/>
      <c r="E17" s="8"/>
      <c r="F17" s="8"/>
      <c r="G17" s="8"/>
      <c r="H17" s="8"/>
      <c r="I17" s="8"/>
      <c r="J17" s="8"/>
    </row>
    <row r="18" spans="1:10" ht="15.75" x14ac:dyDescent="0.25">
      <c r="A18" s="13" t="s">
        <v>18</v>
      </c>
      <c r="B18" s="8"/>
      <c r="C18" s="8"/>
      <c r="D18" s="8"/>
      <c r="E18" s="8"/>
      <c r="F18" s="8"/>
      <c r="G18" s="8"/>
      <c r="H18" s="8"/>
      <c r="I18" s="14">
        <f>I16</f>
        <v>4345.1559999999999</v>
      </c>
      <c r="J18" s="13">
        <v>0.65</v>
      </c>
    </row>
    <row r="19" spans="1:10" x14ac:dyDescent="0.2">
      <c r="A19" s="8"/>
      <c r="B19" s="8"/>
      <c r="C19" s="8"/>
      <c r="D19" s="8"/>
      <c r="E19" s="8"/>
      <c r="F19" s="8"/>
      <c r="G19" s="8"/>
      <c r="H19" s="8"/>
      <c r="I19" s="8"/>
      <c r="J19" s="8"/>
    </row>
    <row r="20" spans="1:10" ht="15.75" x14ac:dyDescent="0.25">
      <c r="A20" s="7" t="s">
        <v>19</v>
      </c>
      <c r="B20" s="8"/>
      <c r="C20" s="8"/>
      <c r="D20" s="8"/>
      <c r="E20" s="8"/>
      <c r="F20" s="8"/>
      <c r="G20" s="8"/>
      <c r="H20" s="8"/>
      <c r="I20" s="8"/>
      <c r="J20" s="8"/>
    </row>
    <row r="21" spans="1:10" x14ac:dyDescent="0.2">
      <c r="A21" s="9" t="s">
        <v>13</v>
      </c>
      <c r="B21" s="8"/>
      <c r="C21" s="8"/>
      <c r="D21" s="8"/>
      <c r="E21" s="8"/>
      <c r="F21" s="8"/>
      <c r="G21" s="8"/>
      <c r="H21" s="8"/>
      <c r="I21" s="8"/>
      <c r="J21" s="8"/>
    </row>
    <row r="22" spans="1:10" ht="15" x14ac:dyDescent="0.25">
      <c r="A22" s="10" t="s">
        <v>20</v>
      </c>
      <c r="B22" s="8"/>
      <c r="C22" s="8"/>
      <c r="D22" s="8"/>
      <c r="E22" s="8"/>
      <c r="F22" s="8"/>
      <c r="G22" s="8"/>
      <c r="H22" s="8"/>
      <c r="I22" s="8"/>
      <c r="J22" s="8"/>
    </row>
    <row r="23" spans="1:10" x14ac:dyDescent="0.2">
      <c r="A23" s="8" t="s">
        <v>21</v>
      </c>
      <c r="B23" s="8" t="s">
        <v>22</v>
      </c>
      <c r="C23" s="8" t="s">
        <v>23</v>
      </c>
      <c r="D23" s="8" t="s">
        <v>24</v>
      </c>
      <c r="E23" s="8">
        <v>5.45</v>
      </c>
      <c r="F23" s="8">
        <v>2.81</v>
      </c>
      <c r="G23" s="8">
        <v>2.0499999999999998</v>
      </c>
      <c r="H23" s="8">
        <v>7.0000000000000007E-2</v>
      </c>
      <c r="I23" s="8">
        <v>136.85</v>
      </c>
      <c r="J23" s="8">
        <v>0.01</v>
      </c>
    </row>
    <row r="24" spans="1:10" x14ac:dyDescent="0.2">
      <c r="A24" s="9" t="s">
        <v>17</v>
      </c>
      <c r="B24" s="8"/>
      <c r="C24" s="8"/>
      <c r="D24" s="8"/>
      <c r="E24" s="8"/>
      <c r="F24" s="8"/>
      <c r="G24" s="8"/>
      <c r="H24" s="8"/>
      <c r="I24" s="9">
        <v>136.85</v>
      </c>
      <c r="J24" s="9">
        <v>0.01</v>
      </c>
    </row>
    <row r="25" spans="1:10" x14ac:dyDescent="0.2">
      <c r="A25" s="8"/>
      <c r="B25" s="8"/>
      <c r="C25" s="8"/>
      <c r="D25" s="8"/>
      <c r="E25" s="8"/>
      <c r="F25" s="8"/>
      <c r="G25" s="8"/>
      <c r="H25" s="8"/>
      <c r="I25" s="8"/>
      <c r="J25" s="8"/>
    </row>
    <row r="26" spans="1:10" ht="15.75" x14ac:dyDescent="0.25">
      <c r="A26" s="13" t="s">
        <v>25</v>
      </c>
      <c r="B26" s="8"/>
      <c r="C26" s="8"/>
      <c r="D26" s="8"/>
      <c r="E26" s="8"/>
      <c r="F26" s="8"/>
      <c r="G26" s="8"/>
      <c r="H26" s="8"/>
      <c r="I26" s="13">
        <v>136.85</v>
      </c>
      <c r="J26" s="13">
        <v>0.01</v>
      </c>
    </row>
    <row r="27" spans="1:10" x14ac:dyDescent="0.2">
      <c r="A27" s="8"/>
      <c r="B27" s="8"/>
      <c r="C27" s="8"/>
      <c r="D27" s="8"/>
      <c r="E27" s="8"/>
      <c r="F27" s="8"/>
      <c r="G27" s="8"/>
      <c r="H27" s="8"/>
      <c r="I27" s="8"/>
      <c r="J27" s="8"/>
    </row>
    <row r="28" spans="1:10" ht="15.75" x14ac:dyDescent="0.25">
      <c r="A28" s="7" t="s">
        <v>26</v>
      </c>
      <c r="B28" s="8"/>
      <c r="C28" s="8"/>
      <c r="D28" s="8"/>
      <c r="E28" s="8"/>
      <c r="F28" s="8"/>
      <c r="G28" s="8"/>
      <c r="H28" s="8"/>
      <c r="I28" s="8"/>
      <c r="J28" s="8"/>
    </row>
    <row r="29" spans="1:10" x14ac:dyDescent="0.2">
      <c r="A29" s="9" t="s">
        <v>13</v>
      </c>
      <c r="B29" s="8"/>
      <c r="C29" s="8"/>
      <c r="D29" s="8"/>
      <c r="E29" s="8"/>
      <c r="F29" s="8"/>
      <c r="G29" s="8"/>
      <c r="H29" s="8"/>
      <c r="I29" s="8"/>
      <c r="J29" s="8"/>
    </row>
    <row r="30" spans="1:10" ht="15" x14ac:dyDescent="0.25">
      <c r="A30" s="10" t="s">
        <v>27</v>
      </c>
      <c r="B30" s="8"/>
      <c r="C30" s="8"/>
      <c r="D30" s="8"/>
      <c r="E30" s="8"/>
      <c r="F30" s="8"/>
      <c r="G30" s="8"/>
      <c r="H30" s="8"/>
      <c r="I30" s="8"/>
      <c r="J30" s="8"/>
    </row>
    <row r="31" spans="1:10" x14ac:dyDescent="0.2">
      <c r="A31" s="8" t="s">
        <v>28</v>
      </c>
      <c r="B31" s="8" t="s">
        <v>29</v>
      </c>
      <c r="C31" s="8">
        <v>0</v>
      </c>
      <c r="D31" s="8"/>
      <c r="E31" s="8">
        <v>0</v>
      </c>
      <c r="F31" s="8">
        <v>0</v>
      </c>
      <c r="G31" s="8">
        <v>0</v>
      </c>
      <c r="H31" s="8">
        <v>0.22</v>
      </c>
      <c r="I31" s="11">
        <v>2006.86</v>
      </c>
      <c r="J31" s="8">
        <v>0.15</v>
      </c>
    </row>
    <row r="32" spans="1:10" x14ac:dyDescent="0.2">
      <c r="A32" s="9" t="s">
        <v>17</v>
      </c>
      <c r="B32" s="8"/>
      <c r="C32" s="8"/>
      <c r="D32" s="8"/>
      <c r="E32" s="8"/>
      <c r="F32" s="8"/>
      <c r="G32" s="8"/>
      <c r="H32" s="8"/>
      <c r="I32" s="12">
        <v>2006.86</v>
      </c>
      <c r="J32" s="9">
        <v>0.15</v>
      </c>
    </row>
    <row r="33" spans="1:10" x14ac:dyDescent="0.2">
      <c r="A33" s="8"/>
      <c r="B33" s="8"/>
      <c r="C33" s="8"/>
      <c r="D33" s="8"/>
      <c r="E33" s="8"/>
      <c r="F33" s="8"/>
      <c r="G33" s="8"/>
      <c r="H33" s="8"/>
      <c r="I33" s="8"/>
      <c r="J33" s="8"/>
    </row>
    <row r="34" spans="1:10" ht="15.75" x14ac:dyDescent="0.25">
      <c r="A34" s="13" t="s">
        <v>30</v>
      </c>
      <c r="B34" s="8"/>
      <c r="C34" s="8"/>
      <c r="D34" s="8"/>
      <c r="E34" s="8"/>
      <c r="F34" s="8"/>
      <c r="G34" s="8"/>
      <c r="H34" s="8"/>
      <c r="I34" s="14">
        <v>2006.86</v>
      </c>
      <c r="J34" s="13">
        <v>0.15</v>
      </c>
    </row>
    <row r="35" spans="1:10" x14ac:dyDescent="0.2">
      <c r="A35" s="8"/>
      <c r="B35" s="8"/>
      <c r="C35" s="8"/>
      <c r="D35" s="8"/>
      <c r="E35" s="8"/>
      <c r="F35" s="8"/>
      <c r="G35" s="8"/>
      <c r="H35" s="8"/>
      <c r="I35" s="8"/>
      <c r="J35" s="8"/>
    </row>
    <row r="36" spans="1:10" ht="15.75" x14ac:dyDescent="0.25">
      <c r="A36" s="13" t="s">
        <v>31</v>
      </c>
      <c r="B36" s="8"/>
      <c r="C36" s="8"/>
      <c r="D36" s="8"/>
      <c r="E36" s="8"/>
      <c r="F36" s="8"/>
      <c r="G36" s="8"/>
      <c r="H36" s="8"/>
      <c r="I36" s="14">
        <f>I34+I26+I18</f>
        <v>6488.866</v>
      </c>
      <c r="J36" s="13">
        <v>0.81</v>
      </c>
    </row>
  </sheetData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rightToLeft="1"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7</vt:i4>
      </vt:variant>
    </vt:vector>
  </HeadingPairs>
  <TitlesOfParts>
    <vt:vector size="7" baseType="lpstr">
      <vt:lpstr>נספח 1</vt:lpstr>
      <vt:lpstr>נספח 4</vt:lpstr>
      <vt:lpstr>נספח 3ג</vt:lpstr>
      <vt:lpstr>נספח 3ב</vt:lpstr>
      <vt:lpstr>נספח 3א</vt:lpstr>
      <vt:lpstr>נספח 2</vt:lpstr>
      <vt:lpstr>גיליון1</vt:lpstr>
    </vt:vector>
  </TitlesOfParts>
  <Company>BLL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Swissa Yossi</dc:creator>
  <cp:lastModifiedBy>Owner</cp:lastModifiedBy>
  <dcterms:created xsi:type="dcterms:W3CDTF">2022-03-30T09:47:39Z</dcterms:created>
  <dcterms:modified xsi:type="dcterms:W3CDTF">2022-05-30T13:30:28Z</dcterms:modified>
</cp:coreProperties>
</file>