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המחר\צדדים קשורים\2022\"/>
    </mc:Choice>
  </mc:AlternateContent>
  <xr:revisionPtr revIDLastSave="0" documentId="13_ncr:1_{9F92B9D7-65CB-4ADB-85E4-69DBF3AD0EA2}" xr6:coauthVersionLast="47" xr6:coauthVersionMax="47" xr10:uidLastSave="{00000000-0000-0000-0000-000000000000}"/>
  <bookViews>
    <workbookView xWindow="-120" yWindow="-120" windowWidth="29040" windowHeight="15720" xr2:uid="{75163D93-A843-4A22-8874-7EA9C85DC7D0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 l="1"/>
  <c r="I18" i="2"/>
  <c r="I37" i="2"/>
  <c r="J18" i="7"/>
  <c r="I18" i="7"/>
  <c r="H18" i="7"/>
  <c r="G18" i="7"/>
  <c r="F18" i="7"/>
  <c r="E18" i="7"/>
  <c r="D18" i="7"/>
  <c r="C18" i="7"/>
  <c r="B18" i="7"/>
</calcChain>
</file>

<file path=xl/sharedStrings.xml><?xml version="1.0" encoding="utf-8"?>
<sst xmlns="http://schemas.openxmlformats.org/spreadsheetml/2006/main" count="105" uniqueCount="66">
  <si>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</si>
  <si>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</si>
  <si>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</si>
  <si>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</si>
  <si>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</si>
  <si>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</si>
  <si>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</si>
  <si>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</si>
  <si>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</si>
  <si>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</si>
  <si>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</si>
  <si>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</si>
  <si>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אי בי אי ניהול קרנות נאמנות בע"מ</t>
  </si>
  <si>
    <t>ניירות ערך סחירים</t>
  </si>
  <si>
    <t>קרנות נאמנות</t>
  </si>
  <si>
    <t>*איביאי טכנולגיית עילית- אי בי אי ניהול קרנות נאמנות בע"מ</t>
  </si>
  <si>
    <t>1142538</t>
  </si>
  <si>
    <t>סה''כ ניירות ערך סחירים</t>
  </si>
  <si>
    <t>סה''כ צד קשור-אי בי אי ניהול קרנות נאמנות בע"מ</t>
  </si>
  <si>
    <t>צד קשור- הכשרה חברה לביטוח בע"מ</t>
  </si>
  <si>
    <t>אג"ח קונצרני</t>
  </si>
  <si>
    <t>*הכשרה חברה לביטוח ד- הכשרה חברה לביטוח בע"מ</t>
  </si>
  <si>
    <t>1156025</t>
  </si>
  <si>
    <t>Baa2.il</t>
  </si>
  <si>
    <t>מידרוג</t>
  </si>
  <si>
    <t>סה''כ צד קשור-הכשרה חברה לביטוח בע"מ</t>
  </si>
  <si>
    <t>צד קשור- י.ד. מור השקעות בע"מ</t>
  </si>
  <si>
    <t>מניות</t>
  </si>
  <si>
    <t>*מור השקעות- י.ד. מור השקעות בע"מ</t>
  </si>
  <si>
    <t>1141464</t>
  </si>
  <si>
    <t>סה''כ צד קשור-י.ד. מור השקעות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</si>
  <si>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</si>
  <si>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</si>
  <si>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</si>
  <si>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איביאי טכנולגיית עילית</t>
  </si>
  <si>
    <t>סה''כ היקף עסקאות לצורך רכישה או מכירה של צד קשור- אי בי אי ניהול קרנות נאמנות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</si>
  <si>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</si>
  <si>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</si>
  <si>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</si>
  <si>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</si>
  <si>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</si>
  <si>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</si>
  <si>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</si>
  <si>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</si>
  <si>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</si>
  <si>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</si>
  <si>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</si>
  <si>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</si>
  <si>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</si>
  <si>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</si>
  <si>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</si>
  <si>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</si>
  <si>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</si>
  <si>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</si>
  <si>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</si>
  <si>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</si>
  <si>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</si>
  <si>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</si>
  <si>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</si>
  <si>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</si>
  <si>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</si>
  <si>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</si>
  <si>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אי בי אי ניהול קרנות נאמנות בע"מ</t>
  </si>
  <si>
    <t>הכשרה חברה לביטוח בע"מ</t>
  </si>
  <si>
    <t>י.ד. מור השקעות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</si>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</sst>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4B833D-AE9F-4501-A4E4-E44F38D53255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484858-4ED3-4D7F-A5DB-440D6A0C686E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59FA34-55AD-4CD1-A7F2-32A788AACFD3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261DDD-CB0A-4B2F-A147-F4DF98AB8CDD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E9A602-DC36-4249-BC1F-F553C5F994DE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187960</xdr:colOff>
      <xdr:row>4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B3CC29-0BC6-496E-A8FF-F8ED708F0EA5}"/>
            </a:ext>
          </a:extLst>
        </xdr:cNvPr>
        <xdr:cNvSpPr txBox="1"/>
      </xdr:nvSpPr>
      <xdr:spPr>
        <a:xfrm>
          <a:off x="1098023204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C7CC-F13C-49ED-9BFC-08CDAC7230A3}">
  <dimension ref="A9:K18"/>
  <sheetViews>
    <sheetView rightToLeft="1" tabSelected="1" workbookViewId="0">
      <selection activeCell="C25" sqref="C25"/>
    </sheetView>
  </sheetViews>
  <sheetFormatPr defaultRowHeight="14.25" x14ac:dyDescent="0.2"/>
  <cols>
    <col min="1" max="1" width="40.75" customWidth="1"/>
  </cols>
  <sheetData>
    <row r="9" spans="1:11" ht="15" x14ac:dyDescent="0.25">
      <c r="A9" s="2"/>
      <c r="B9" s="2"/>
      <c r="C9" s="2"/>
      <c r="D9" s="15" t="s">
        <v>51</v>
      </c>
      <c r="E9" s="15"/>
      <c r="F9" s="15"/>
      <c r="G9" s="15"/>
      <c r="H9" s="15"/>
      <c r="I9" s="15"/>
      <c r="J9" s="2"/>
      <c r="K9" s="2"/>
    </row>
    <row r="10" spans="1:11" ht="82.15" customHeight="1" x14ac:dyDescent="0.25">
      <c r="A10" s="3" t="s">
        <v>47</v>
      </c>
      <c r="B10" s="3" t="s">
        <v>48</v>
      </c>
      <c r="C10" s="3" t="s">
        <v>49</v>
      </c>
      <c r="D10" s="16" t="s">
        <v>52</v>
      </c>
      <c r="E10" s="15"/>
      <c r="F10" s="16" t="s">
        <v>56</v>
      </c>
      <c r="G10" s="15"/>
      <c r="H10" s="16" t="s">
        <v>58</v>
      </c>
      <c r="I10" s="15"/>
      <c r="J10" s="16" t="s">
        <v>60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50</v>
      </c>
      <c r="C13" s="15"/>
      <c r="D13" s="15" t="s">
        <v>55</v>
      </c>
      <c r="E13" s="15"/>
      <c r="F13" s="15" t="s">
        <v>57</v>
      </c>
      <c r="G13" s="15"/>
      <c r="H13" s="15" t="s">
        <v>59</v>
      </c>
      <c r="I13" s="15"/>
      <c r="J13" s="15" t="s">
        <v>61</v>
      </c>
      <c r="K13" s="15"/>
    </row>
    <row r="14" spans="1:11" ht="15" x14ac:dyDescent="0.25">
      <c r="A14" s="1" t="s">
        <v>62</v>
      </c>
      <c r="B14" s="5">
        <v>2902.83</v>
      </c>
      <c r="C14">
        <v>0.26</v>
      </c>
      <c r="D14">
        <v>0</v>
      </c>
      <c r="E14">
        <v>-744.3</v>
      </c>
    </row>
    <row r="15" spans="1:11" ht="15" x14ac:dyDescent="0.25">
      <c r="A15" s="1" t="s">
        <v>63</v>
      </c>
      <c r="B15">
        <v>44.55</v>
      </c>
      <c r="C15">
        <v>0</v>
      </c>
    </row>
    <row r="16" spans="1:11" ht="15" x14ac:dyDescent="0.25">
      <c r="A16" s="1" t="s">
        <v>64</v>
      </c>
      <c r="B16" s="5">
        <v>1244.1199999999999</v>
      </c>
      <c r="C16">
        <v>0.11</v>
      </c>
    </row>
    <row r="18" spans="1:11" ht="15" x14ac:dyDescent="0.25">
      <c r="A18" s="14" t="s">
        <v>65</v>
      </c>
      <c r="B18" s="14">
        <f t="shared" ref="B18:J18" si="0">SUM(B14:B17)</f>
        <v>4191.5</v>
      </c>
      <c r="C18" s="14">
        <f t="shared" si="0"/>
        <v>0.37</v>
      </c>
      <c r="D18" s="14">
        <f t="shared" si="0"/>
        <v>0</v>
      </c>
      <c r="E18" s="14">
        <f t="shared" si="0"/>
        <v>-744.3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99FF6-EDC7-4D3D-8D01-7F15DEC2F9E6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7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4E4F6-B979-4A1D-8135-159354B538ED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7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43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1FCB-0484-4296-88E6-9DCFDEF5EC39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75" customWidth="1"/>
    <col min="2" max="8" width="10.7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2A7E-E386-4609-B4AA-4AED9448AFDA}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75" customWidth="1"/>
    <col min="3" max="8" width="4.75" customWidth="1"/>
    <col min="9" max="11" width="15.7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32</v>
      </c>
      <c r="J10" s="2"/>
      <c r="K10" s="3" t="s">
        <v>33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34</v>
      </c>
      <c r="B15" s="7">
        <v>1142538</v>
      </c>
      <c r="C15" s="7"/>
      <c r="D15" s="7"/>
      <c r="E15" s="7"/>
      <c r="F15" s="7"/>
      <c r="G15" s="7"/>
      <c r="H15" s="7"/>
      <c r="I15" s="7">
        <v>0</v>
      </c>
      <c r="J15" s="7"/>
      <c r="K15">
        <v>-744.3</v>
      </c>
    </row>
    <row r="16" spans="1:11" ht="15.75" x14ac:dyDescent="0.25">
      <c r="A16" s="12" t="s">
        <v>35</v>
      </c>
      <c r="B16" s="7"/>
      <c r="C16" s="7"/>
      <c r="D16" s="7"/>
      <c r="E16" s="7"/>
      <c r="F16" s="7"/>
      <c r="G16" s="7"/>
      <c r="H16" s="7"/>
      <c r="I16" s="12">
        <v>0</v>
      </c>
      <c r="J16" s="7"/>
      <c r="K16" s="4">
        <v>-744.3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 t="s">
        <v>36</v>
      </c>
      <c r="B18" s="7"/>
      <c r="C18" s="7"/>
      <c r="D18" s="7"/>
      <c r="E18" s="7"/>
      <c r="F18" s="7"/>
      <c r="G18" s="7"/>
      <c r="H18" s="7"/>
      <c r="I18" s="12">
        <v>0</v>
      </c>
      <c r="J18" s="7"/>
      <c r="K18" s="4">
        <v>-744.3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13EE-7AF0-49AF-8F0B-3F84612ECB0A}">
  <dimension ref="A10:K37"/>
  <sheetViews>
    <sheetView rightToLeft="1" topLeftCell="A10" workbookViewId="0">
      <selection activeCell="H16" sqref="H16"/>
    </sheetView>
  </sheetViews>
  <sheetFormatPr defaultRowHeight="14.25" x14ac:dyDescent="0.2"/>
  <cols>
    <col min="1" max="1" width="30.75" customWidth="1"/>
    <col min="9" max="9" width="9.7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1.1499999999999999</v>
      </c>
      <c r="I15" s="10">
        <v>2902.83</v>
      </c>
      <c r="J15" s="7">
        <v>0.26</v>
      </c>
    </row>
    <row r="16" spans="1:11" x14ac:dyDescent="0.2">
      <c r="A16" s="8" t="s">
        <v>17</v>
      </c>
      <c r="B16" s="7"/>
      <c r="C16" s="7"/>
      <c r="D16" s="7"/>
      <c r="E16" s="7"/>
      <c r="F16" s="7"/>
      <c r="G16" s="7"/>
      <c r="H16" s="7"/>
      <c r="I16" s="11">
        <v>2902.83</v>
      </c>
      <c r="J16" s="8">
        <v>0.26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2" t="s">
        <v>18</v>
      </c>
      <c r="B18" s="7"/>
      <c r="C18" s="7"/>
      <c r="D18" s="7"/>
      <c r="E18" s="7"/>
      <c r="F18" s="7"/>
      <c r="G18" s="7"/>
      <c r="H18" s="7"/>
      <c r="I18" s="13">
        <f>I16</f>
        <v>2902.83</v>
      </c>
      <c r="J18" s="12">
        <v>0.26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6" t="s">
        <v>19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">
      <c r="A22" s="8" t="s">
        <v>13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ht="15" x14ac:dyDescent="0.25">
      <c r="A23" s="9" t="s">
        <v>20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 t="s">
        <v>21</v>
      </c>
      <c r="B24" s="7" t="s">
        <v>22</v>
      </c>
      <c r="C24" s="7" t="s">
        <v>23</v>
      </c>
      <c r="D24" s="7" t="s">
        <v>24</v>
      </c>
      <c r="E24" s="7">
        <v>5.45</v>
      </c>
      <c r="F24" s="7">
        <v>1.93</v>
      </c>
      <c r="G24" s="7">
        <v>5.9306696698000003</v>
      </c>
      <c r="H24" s="7">
        <v>0.03</v>
      </c>
      <c r="I24" s="7">
        <v>44.55</v>
      </c>
      <c r="J24" s="7">
        <v>0</v>
      </c>
    </row>
    <row r="25" spans="1:10" x14ac:dyDescent="0.2">
      <c r="A25" s="8" t="s">
        <v>17</v>
      </c>
      <c r="B25" s="7"/>
      <c r="C25" s="7"/>
      <c r="D25" s="7"/>
      <c r="E25" s="7"/>
      <c r="F25" s="7"/>
      <c r="G25" s="7"/>
      <c r="H25" s="7"/>
      <c r="I25" s="8">
        <v>44.55</v>
      </c>
      <c r="J25" s="8">
        <v>0</v>
      </c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x14ac:dyDescent="0.25">
      <c r="A27" s="12" t="s">
        <v>25</v>
      </c>
      <c r="B27" s="7"/>
      <c r="C27" s="7"/>
      <c r="D27" s="7"/>
      <c r="E27" s="7"/>
      <c r="F27" s="7"/>
      <c r="G27" s="7"/>
      <c r="H27" s="7"/>
      <c r="I27" s="12">
        <v>44.55</v>
      </c>
      <c r="J27" s="12">
        <v>0</v>
      </c>
    </row>
    <row r="28" spans="1:1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5.75" x14ac:dyDescent="0.25">
      <c r="A29" s="6" t="s">
        <v>26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">
      <c r="A30" s="8" t="s">
        <v>13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 ht="15" x14ac:dyDescent="0.25">
      <c r="A31" s="9" t="s">
        <v>27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7" t="s">
        <v>28</v>
      </c>
      <c r="B32" s="7" t="s">
        <v>29</v>
      </c>
      <c r="C32" s="7">
        <v>0</v>
      </c>
      <c r="D32" s="7"/>
      <c r="E32" s="7">
        <v>0</v>
      </c>
      <c r="F32" s="7">
        <v>0</v>
      </c>
      <c r="G32" s="7">
        <v>0</v>
      </c>
      <c r="H32" s="7">
        <v>0.19</v>
      </c>
      <c r="I32" s="10">
        <v>1244.1199999999999</v>
      </c>
      <c r="J32" s="7">
        <v>0.11</v>
      </c>
    </row>
    <row r="33" spans="1:10" x14ac:dyDescent="0.2">
      <c r="A33" s="8" t="s">
        <v>17</v>
      </c>
      <c r="B33" s="7"/>
      <c r="C33" s="7"/>
      <c r="D33" s="7"/>
      <c r="E33" s="7"/>
      <c r="F33" s="7"/>
      <c r="G33" s="7"/>
      <c r="H33" s="7"/>
      <c r="I33" s="11">
        <v>1244.1199999999999</v>
      </c>
      <c r="J33" s="8">
        <v>0.11</v>
      </c>
    </row>
    <row r="34" spans="1:10" x14ac:dyDescent="0.2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5.75" x14ac:dyDescent="0.25">
      <c r="A35" s="12" t="s">
        <v>30</v>
      </c>
      <c r="B35" s="7"/>
      <c r="C35" s="7"/>
      <c r="D35" s="7"/>
      <c r="E35" s="7"/>
      <c r="F35" s="7"/>
      <c r="G35" s="7"/>
      <c r="H35" s="7"/>
      <c r="I35" s="13">
        <v>1244.1199999999999</v>
      </c>
      <c r="J35" s="12">
        <v>0.11</v>
      </c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5.75" x14ac:dyDescent="0.25">
      <c r="A37" s="12" t="s">
        <v>31</v>
      </c>
      <c r="B37" s="7"/>
      <c r="C37" s="7"/>
      <c r="D37" s="7"/>
      <c r="E37" s="7"/>
      <c r="F37" s="7"/>
      <c r="G37" s="7"/>
      <c r="H37" s="7"/>
      <c r="I37" s="13">
        <f>I35+I27+I18</f>
        <v>4191.5</v>
      </c>
      <c r="J37" s="12">
        <f>J35+J27+J18</f>
        <v>0.37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E819-C94F-45B6-9C61-05B82EC6E9D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Swissa Yossi</dc:creator>
  <cp:lastModifiedBy>David</cp:lastModifiedBy>
  <dcterms:created xsi:type="dcterms:W3CDTF">2023-03-02T08:18:07Z</dcterms:created>
  <dcterms:modified xsi:type="dcterms:W3CDTF">2023-03-22T10:24:51Z</dcterms:modified>
</cp:coreProperties>
</file>