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X:\קופות גמל\המחר\הוצאות ישירות\2024\רבעון 4\"/>
    </mc:Choice>
  </mc:AlternateContent>
  <xr:revisionPtr revIDLastSave="0" documentId="13_ncr:1_{38FD9FCB-F0E8-4C36-B271-CAA995B88043}" xr6:coauthVersionLast="47" xr6:coauthVersionMax="47" xr10:uidLastSave="{00000000-0000-0000-0000-000000000000}"/>
  <bookViews>
    <workbookView xWindow="-120" yWindow="-120" windowWidth="38640" windowHeight="15720" activeTab="2" xr2:uid="{FBC42FAD-A9CF-4E65-99DB-A13245E393C3}"/>
  </bookViews>
  <sheets>
    <sheet name="נספח 1" sheetId="1" r:id="rId1"/>
    <sheet name="נספח 2" sheetId="2" r:id="rId2"/>
    <sheet name="נספח 3" sheetId="3" r:id="rId3"/>
  </sheets>
  <externalReferences>
    <externalReference r:id="rId4"/>
    <externalReference r:id="rId5"/>
  </externalReferences>
  <definedNames>
    <definedName name="_xlcn.WorksheetConnection_הוצאותישירותתבנית.xlsxDATA1" hidden="1">[2]!DATA</definedName>
    <definedName name="_xlcn.WorksheetConnection_הוצאותישירותתבנית.xlsxDATA11" hidden="1">[1]!DATA</definedName>
    <definedName name="_xlcn.WorksheetConnection_הוצאותישירותתבנית.xlsxDATA21" hidden="1">[1]!DATA</definedName>
  </definedNames>
  <calcPr calcId="191029"/>
  <pivotCaches>
    <pivotCache cacheId="12" r:id="rId6"/>
    <pivotCache cacheId="14" r:id="rId7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DATA-4eeea0f2-1036-4a55-a5e3-ba844ddc36e6" name="DATA" connection="WorksheetConnection_הוצאות ישירות תבנית.xlsx!DATA"/>
          <x15:modelTable id="DATA-96909feb-b222-4a57-80a9-46cbc0f7c542" name="DATA1" connection="WorksheetConnection_הוצאות ישירות תבנית.xlsx!DATA1"/>
          <x15:modelTable id="DATA-215643cf-ca01-481f-a07b-bb48329b4348" name="DATA2" connection="WorksheetConnection_הוצאות ישירות תבנית.xlsx!DATA2"/>
        </x15:modelTables>
      </x15:dataModel>
    </ext>
  </extLst>
</workbook>
</file>

<file path=xl/calcChain.xml><?xml version="1.0" encoding="utf-8"?>
<calcChain xmlns="http://schemas.openxmlformats.org/spreadsheetml/2006/main">
  <c r="B3" i="3" l="1"/>
  <c r="B2" i="3"/>
  <c r="B3" i="2"/>
  <c r="B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F0C9F73-2CF1-4BF7-A396-DBEDEA17A582}" keepAlive="1" name="ThisWorkbookDataModel" description="Data Model" type="5" refreshedVersion="8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D06A4B22-D824-4B03-AEC1-8929CBB966E3}" name="WorksheetConnection_הוצאות ישירות תבנית.xlsx!DATA" type="102" refreshedVersion="8" minRefreshableVersion="5">
    <extLst>
      <ext xmlns:x15="http://schemas.microsoft.com/office/spreadsheetml/2010/11/main" uri="{DE250136-89BD-433C-8126-D09CA5730AF9}">
        <x15:connection id="DATA-4eeea0f2-1036-4a55-a5e3-ba844ddc36e6">
          <x15:rangePr sourceName="_xlcn.WorksheetConnection_הוצאותישירותתבנית.xlsxDATA1"/>
        </x15:connection>
      </ext>
    </extLst>
  </connection>
  <connection id="3" xr16:uid="{D06A4B22-D824-4B03-AEC1-8929CBB966E3}" name="WorksheetConnection_הוצאות ישירות תבנית.xlsx!DATA1" type="102" refreshedVersion="8" minRefreshableVersion="5">
    <extLst>
      <ext xmlns:x15="http://schemas.microsoft.com/office/spreadsheetml/2010/11/main" uri="{DE250136-89BD-433C-8126-D09CA5730AF9}">
        <x15:connection id="DATA-96909feb-b222-4a57-80a9-46cbc0f7c542">
          <x15:rangePr sourceName="_xlcn.WorksheetConnection_הוצאותישירותתבנית.xlsxDATA11"/>
        </x15:connection>
      </ext>
    </extLst>
  </connection>
  <connection id="4" xr16:uid="{D06A4B22-D824-4B03-AEC1-8929CBB966E3}" name="WorksheetConnection_הוצאות ישירות תבנית.xlsx!DATA2" type="102" refreshedVersion="8" minRefreshableVersion="5">
    <extLst>
      <ext xmlns:x15="http://schemas.microsoft.com/office/spreadsheetml/2010/11/main" uri="{DE250136-89BD-433C-8126-D09CA5730AF9}">
        <x15:connection id="DATA-215643cf-ca01-481f-a07b-bb48329b4348">
          <x15:rangePr sourceName="_xlcn.WorksheetConnection_הוצאותישירותתבנית.xlsxDATA21"/>
        </x15:connection>
      </ext>
    </extLst>
  </connection>
</connections>
</file>

<file path=xl/sharedStrings.xml><?xml version="1.0" encoding="utf-8"?>
<sst xmlns="http://schemas.openxmlformats.org/spreadsheetml/2006/main" count="287" uniqueCount="241">
  <si>
    <t>קופת גמל מחר</t>
  </si>
  <si>
    <t>שנה קודמת</t>
  </si>
  <si>
    <t>נספח 1-  סך  ההוצאות הישירות ששולמו בעד כל סוג של הוצאה ישירה לתקופה המסתיימת ביום 31 דצמבר 2024</t>
  </si>
  <si>
    <t>בני 50 ומטה</t>
  </si>
  <si>
    <t>בני 60 ומעלה</t>
  </si>
  <si>
    <t>אג"ח ממשלת ישראל</t>
  </si>
  <si>
    <t>מניות</t>
  </si>
  <si>
    <t>בני 50 עד 60</t>
  </si>
  <si>
    <t>עוקב מדד S&amp;P500</t>
  </si>
  <si>
    <t>סה"כ</t>
  </si>
  <si>
    <t>שיעור ההוצאה מסך הנכסים</t>
  </si>
  <si>
    <t>שיעור ההוצאה מההוצאה בשנה הקודמת</t>
  </si>
  <si>
    <t>סכומים באלפי ש"ח</t>
  </si>
  <si>
    <t xml:space="preserve">הוצאות ישירות שאינן מסוג עמלת ניהול חיצוני </t>
  </si>
  <si>
    <t>1. סך הכל עמלות קנייה ומכירה של ניירות ערך סחירים</t>
  </si>
  <si>
    <t>א. סך עמלות קנייה ומכירה של ניירות ערך סחירים לצדדים קשורים</t>
  </si>
  <si>
    <t>ב. סך עמלות קנייה ומכירה של ניירות ערך סחירים לצדדים שאינם קשורים</t>
  </si>
  <si>
    <t>2. סך הכל דמי שמירה (קסטודיאן)</t>
  </si>
  <si>
    <t>א. סך עמלות קסטודיאן לצדדים קשורים</t>
  </si>
  <si>
    <t>ב. סך עמלות קסטודיאן לצדדים שאינם קשורים</t>
  </si>
  <si>
    <t>3. סך הכל הוצאות הנובעות מהשקעות לא סחירות</t>
  </si>
  <si>
    <r>
      <t>א.</t>
    </r>
    <r>
      <rPr>
        <strike/>
        <sz val="11"/>
        <color theme="1"/>
        <rFont val="David"/>
        <family val="2"/>
      </rPr>
      <t xml:space="preserve"> </t>
    </r>
    <r>
      <rPr>
        <sz val="11"/>
        <color theme="1"/>
        <rFont val="David"/>
        <family val="2"/>
      </rPr>
      <t xml:space="preserve">הוצאה הנובעת מהשקעה בניירות ערך לא סחירים או ממתן הלוואה למי שאינו עמית או מבוטח </t>
    </r>
  </si>
  <si>
    <t xml:space="preserve">ב. הוצאה הנובעת מהשקעה בזכויות במקרקעין </t>
  </si>
  <si>
    <t>4. מסים החלים על משקיע מוסדי, על נכסיו, על הכנסותיו ועל עסקאות שנעשו בנכסיו</t>
  </si>
  <si>
    <t>5. סך הוצאות בעד ניהול תביעות</t>
  </si>
  <si>
    <t>6. סך הוצאות בעד מתן משכנתאות</t>
  </si>
  <si>
    <t>7. סך הכל הוצאות ישירות שאינן מסוג עמלת ניהול חיצוני (סכום סעיפים 1 עד 6)</t>
  </si>
  <si>
    <t>8. שווי ממוצע של נכסי הקופה או המסלול (ממוצע פשוט של סעיפים8א ו- 8ב)</t>
  </si>
  <si>
    <t>א. השווי המשוערך של  נכסי הקופה או המסלול נכון ליום  31 דצמבר 2024</t>
  </si>
  <si>
    <t>ב. השווי המשוערך של  נכסי הקופה או המסלול נכון ליום 31 בדצמבר 2023</t>
  </si>
  <si>
    <t>9. שיעור שנתי של הוצאות ישירות שאינן מסוג עמלת ניהול חיצוני (חלוקה של סעיף 7 בסעיף 8)</t>
  </si>
  <si>
    <t>הוצאות ישירות מסוג עמלת ניהול חיצוני</t>
  </si>
  <si>
    <t xml:space="preserve">10 . סך דמי ניהול משתנים – החלק מתשלום עמלת ניהול חיצוני שנגזר מתשואת הנכסים </t>
  </si>
  <si>
    <t>11.   סה"כ הוצאות ישירות מסוג "עמלת ניהול חיצוני" (סכום סעיפים 11.א עד11.ט)</t>
  </si>
  <si>
    <t xml:space="preserve">א. סך תשלומים הנובעים מהשקעה בקרנות השקעה בישראל </t>
  </si>
  <si>
    <t>ב. סך תשלומים הנובעים מהשקעה בקרנות השקעה בחו"ל</t>
  </si>
  <si>
    <t>ג. סך תשלומים למנהלי תיקים ישראלים בגין השקעה בחו"ל</t>
  </si>
  <si>
    <t xml:space="preserve">ד. סך תשלומים למנהלי תיקים זרים </t>
  </si>
  <si>
    <t>ה. סך תשלומים בגין השקעה בקרנות סל (נכסים בישראל)</t>
  </si>
  <si>
    <t>ו. סך תשלומים בגין השקעה בקרנות סל (נכסים בחו"ל)</t>
  </si>
  <si>
    <t>ז.  סך תשלומים בגין השקעה בקרנות נאמנות ישראליות</t>
  </si>
  <si>
    <t>ח.  סך תשלומים בגין השקעה בקרנות נאמנות זרות</t>
  </si>
  <si>
    <t xml:space="preserve"> ט. סך תשלומים בגין השקעה בקרן טכנולוגיה עילית</t>
  </si>
  <si>
    <r>
      <t xml:space="preserve">12. שיעור עמלת ניהול חיצוני בפועל </t>
    </r>
    <r>
      <rPr>
        <sz val="12"/>
        <color theme="1"/>
        <rFont val="David"/>
        <family val="2"/>
      </rPr>
      <t xml:space="preserve"> </t>
    </r>
    <r>
      <rPr>
        <b/>
        <sz val="11"/>
        <color theme="1"/>
        <rFont val="David"/>
        <family val="2"/>
      </rPr>
      <t>לפני החזר, ככל שבוצע (חלוקה של סעיף 11 בסעיף 8.ב)</t>
    </r>
  </si>
  <si>
    <t>13. שיעור מגבלת עמלת ניהול חיצוני שהמשקיע המוסדי הצהיר עליה עבור שנת הכספים שהסתיימה</t>
  </si>
  <si>
    <t>14. ההפרש בין שיעור מגבלת עמלת ניהול חיצוני מוצהרת לבין שיעור  עמלת ניהול חיצוני בפועל (סעיף 13 פחות סעיף 12)</t>
  </si>
  <si>
    <t>15.א סכום שהוחזר לחוסכים (אם הוחזר)</t>
  </si>
  <si>
    <t>15.ב שיעור עמלת ניהול חיצוני בפועל לאחר החזר, (חלוקה של התוצאה של סעיף 11 בניכוי סעיף 15א, בסעיף 8.ב)</t>
  </si>
  <si>
    <t>סך הכל הוצאות ישירות בפועל (למעט דמי ניהול משתנים כאמור בסעיף 10)</t>
  </si>
  <si>
    <t>16. סך כל הוצאות ישירות (סכום של סעיף 7 וסעיף 1 1בניכוי סעיף 15א)</t>
  </si>
  <si>
    <t>17. שיעור סך ההוצאות הישירות מתוך יתרת נכסים ממוצעת (חלוקה של סעיף 16 בסעיף 8)</t>
  </si>
  <si>
    <t>סך הכל הוצאות ישירות (לצורך חישוב שיעור עלות שנתית צפויה)</t>
  </si>
  <si>
    <t xml:space="preserve">18. שיעור מגבלת עמלת ניהול חיצוני שהמשקיע המוסדי הצהיר עליה בהתאם לתקנה 2א לתקנות הוצאות ישירות עבור שנת הכספים הבאה </t>
  </si>
  <si>
    <t>19. De: שיעור הוצאות ישירות (סכום של סעיף 9 וסעיף 18)</t>
  </si>
  <si>
    <t>אחר</t>
  </si>
  <si>
    <t>הוצאות ישירות שאינן מסוג עמלת ניהול חיצוני</t>
  </si>
  <si>
    <t>עמלות קנייה ומכירה של ניירות ערך סחירים לצדדים קשורים</t>
  </si>
  <si>
    <t>(blank)</t>
  </si>
  <si>
    <t>IBI Brokerage</t>
  </si>
  <si>
    <t>אי.בי.אי</t>
  </si>
  <si>
    <t>סך עמלות קנייה ומכירה של ניירות ערך סחירים לצדדים קשורים</t>
  </si>
  <si>
    <t>עמלות קנייה ומכירה של ניירות ערך סחירים לצדדים שאינם קשורים</t>
  </si>
  <si>
    <t>BB CATR</t>
  </si>
  <si>
    <t>BB LEUM</t>
  </si>
  <si>
    <t>CAMALIA GIVE UP FUTURES</t>
  </si>
  <si>
    <t>E-FUNDSETTLE</t>
  </si>
  <si>
    <t>E-SocGen</t>
  </si>
  <si>
    <t>HSBC EUROPE</t>
  </si>
  <si>
    <t>HSU EMSX</t>
  </si>
  <si>
    <t>JEFF DMA</t>
  </si>
  <si>
    <t>Jeff US DMA</t>
  </si>
  <si>
    <t>jefferies lider</t>
  </si>
  <si>
    <t>KNIGHT DMA</t>
  </si>
  <si>
    <t>KNIGHT US DMA</t>
  </si>
  <si>
    <t>MAAVARIM</t>
  </si>
  <si>
    <t>MORE</t>
  </si>
  <si>
    <t>OLD MISSION</t>
  </si>
  <si>
    <t>OPCO</t>
  </si>
  <si>
    <t>OPCO FOR EUROPE</t>
  </si>
  <si>
    <t>OPCO US DMA</t>
  </si>
  <si>
    <t>OSCAR GRUSS &amp; SON INC</t>
  </si>
  <si>
    <t>RFQ BNP</t>
  </si>
  <si>
    <t>RFQ FLOW</t>
  </si>
  <si>
    <t>RFQ JANESTREET EU</t>
  </si>
  <si>
    <t>RFQ JEFFERIES</t>
  </si>
  <si>
    <t>T OPENHEIMER</t>
  </si>
  <si>
    <t>אקסלנס נשואה</t>
  </si>
  <si>
    <t>בנק הפועלים</t>
  </si>
  <si>
    <t>בנק לאומי</t>
  </si>
  <si>
    <t>לידר ד"ש</t>
  </si>
  <si>
    <t>מיטב ד"ש</t>
  </si>
  <si>
    <t>פסגות אופק</t>
  </si>
  <si>
    <t>סך עמלות קנייה ומכירה של ניירות ערך סחירים לצדדים שאינם קשורים</t>
  </si>
  <si>
    <t>עמלות קסטודיאן לצדדים קשורים</t>
  </si>
  <si>
    <t>סך עמלות קסטודיאן לצדדים קשורים</t>
  </si>
  <si>
    <t>עמלות קסטודיאן לצדדים שאינם קשורים</t>
  </si>
  <si>
    <t>סך עמלות קסטודיאן לצדדים שאינם קשורים</t>
  </si>
  <si>
    <t>הוצאה הנובעת מהשקעה בניירות ערך לא סחירים או ממתן הלוואה למי שאינו עמית או מבוטח</t>
  </si>
  <si>
    <t>סך הוצאה הנובעת מהשקעה בניירות ערך לא סחירים או ממתן הלוואה למי שאינו עמית או מבוטח</t>
  </si>
  <si>
    <t>הוצאה הנובעת מהשקעה בזכויות במקרקעין</t>
  </si>
  <si>
    <t>סך הוצאה הנובעת מהשקעה בזכויות במקרקעין</t>
  </si>
  <si>
    <t>מסים החלים על משקיע מוסדי, על נכסיו, על הכנסותיו ועל עסקאות שנעשו בנכסיו</t>
  </si>
  <si>
    <t>סך מסים החלים על משקיע מוסדי, על נכסיו, על הכנסותיו ועל עסקאות שנעשו בנכסיו</t>
  </si>
  <si>
    <t>הוצאות בעד ניהול תביעות</t>
  </si>
  <si>
    <t>סך הוצאות בעד ניהול תביעות</t>
  </si>
  <si>
    <t>הוצאות בעד מתן משכנתאות</t>
  </si>
  <si>
    <t>סך הוצאות בעד מתן משכנתאות</t>
  </si>
  <si>
    <t>סך הוצאות ישירות שאינן מסוג עמלת ניהול חיצוני</t>
  </si>
  <si>
    <t>תשלומים הנובעים מהשקעה בקרנות השקעה בישראל</t>
  </si>
  <si>
    <t>IBI EVO מלונאות</t>
  </si>
  <si>
    <t>Klirmark Fund III</t>
  </si>
  <si>
    <t>Klirmark Fund IV</t>
  </si>
  <si>
    <t>אג'יליטי אסטרטגיות</t>
  </si>
  <si>
    <t>ברוש</t>
  </si>
  <si>
    <t>ברוש בקופה 60+</t>
  </si>
  <si>
    <t>יסודות נדלן ג</t>
  </si>
  <si>
    <t>נוקד אגח</t>
  </si>
  <si>
    <t>נוקד אגח  בקופה 60+</t>
  </si>
  <si>
    <t>נוקד אקוויטי</t>
  </si>
  <si>
    <t>ספרה פארקינג</t>
  </si>
  <si>
    <t>פאגאיה אופורטוניטי בקופה 60+</t>
  </si>
  <si>
    <t>קוגיטו קפיטל 2</t>
  </si>
  <si>
    <t>סך תשלומים הנובעים מהשקעה בקרנות השקעה בישראל</t>
  </si>
  <si>
    <t>תשלומים הנובעים מהשקעה בקרנות השקעה בחו"ל</t>
  </si>
  <si>
    <t xml:space="preserve"> Hamilton Strategic Opp VII בקופה 60+</t>
  </si>
  <si>
    <t xml:space="preserve"> Invesco Credit Partners II בקופה 60+</t>
  </si>
  <si>
    <t>Alto II</t>
  </si>
  <si>
    <t>Alto III</t>
  </si>
  <si>
    <t>Apexus Logistic Fund</t>
  </si>
  <si>
    <t>Arkin Bio Capital</t>
  </si>
  <si>
    <t>Bain Capital DSS 2019</t>
  </si>
  <si>
    <t>Blue Atlantic PTNR II</t>
  </si>
  <si>
    <t>Blue Owl RE Fund VI</t>
  </si>
  <si>
    <t>Bridges Israel Growth</t>
  </si>
  <si>
    <t>CIP VII Cerberus</t>
  </si>
  <si>
    <t>Colchis Income Fund</t>
  </si>
  <si>
    <t>Coller Credit Opportunities I</t>
  </si>
  <si>
    <t>Crossroads European RE II</t>
  </si>
  <si>
    <t>Direct Lending III</t>
  </si>
  <si>
    <t>Electra America Principal Hospitality</t>
  </si>
  <si>
    <t>Electra Capital PM I  Feeder 4</t>
  </si>
  <si>
    <t>EQT Infrastructure V (יורו)</t>
  </si>
  <si>
    <t>Hamilton Co-invest IV</t>
  </si>
  <si>
    <t>Hamilton Strategic Opp 2020 VI</t>
  </si>
  <si>
    <t>Hamilton Strategic Opp VII</t>
  </si>
  <si>
    <t>Hanaco growth ventures</t>
  </si>
  <si>
    <t>Hanaco II</t>
  </si>
  <si>
    <t>HarbourVest 2018 Global</t>
  </si>
  <si>
    <t>Harel Alternative Credit Co-Invest</t>
  </si>
  <si>
    <t>IBI CCF</t>
  </si>
  <si>
    <t>IBI CCF NEW</t>
  </si>
  <si>
    <t>IBI Pillar Gatingen</t>
  </si>
  <si>
    <t>IBI SBL</t>
  </si>
  <si>
    <t>Insight Partners XI</t>
  </si>
  <si>
    <t>Insight Partners XII</t>
  </si>
  <si>
    <t>Invesco Credit Partners II</t>
  </si>
  <si>
    <t>Invesco Direct Lending II</t>
  </si>
  <si>
    <t>LCN EUROPEAN FUND III</t>
  </si>
  <si>
    <t>Liquidity Capital  II</t>
  </si>
  <si>
    <t>LLCP  VI</t>
  </si>
  <si>
    <t>LLCP Lower Middle Market III-A</t>
  </si>
  <si>
    <t>Madison Realty Capital Debt VI</t>
  </si>
  <si>
    <t>MV Credit Senior II</t>
  </si>
  <si>
    <t>One Equity Partners VIII</t>
  </si>
  <si>
    <t>Pagaya Smartresi F1</t>
  </si>
  <si>
    <t>Pantheon Access Feeder 2017</t>
  </si>
  <si>
    <t>Peregrine Ventures Growth</t>
  </si>
  <si>
    <t>Target Global Growth Fund II</t>
  </si>
  <si>
    <t>Vertex Israel Opportunity II</t>
  </si>
  <si>
    <t>Viola Credit ALF II</t>
  </si>
  <si>
    <t>Viola Credit GL II</t>
  </si>
  <si>
    <t>אלקטרה II</t>
  </si>
  <si>
    <t>הפניקס קו אינווסט</t>
  </si>
  <si>
    <t>הראל המגן</t>
  </si>
  <si>
    <t>מונטה</t>
  </si>
  <si>
    <t>פאגאיה אופורטוניטי</t>
  </si>
  <si>
    <t>פורטיסימו V</t>
  </si>
  <si>
    <t>פורטיסימו VI</t>
  </si>
  <si>
    <t>פורמה</t>
  </si>
  <si>
    <t>קדמה  3</t>
  </si>
  <si>
    <t>קומרה אופורטוניטי</t>
  </si>
  <si>
    <t>תשי IIF  IV</t>
  </si>
  <si>
    <t>סך תשלומים הנובעים מהשקעה בקרנות השקעה בחו"ל</t>
  </si>
  <si>
    <t>תשלומים למנהלי תיקים ישראלים בגין השקעה בחו"ל</t>
  </si>
  <si>
    <t>סך תשלומים למנהלי תיקים ישראלים בגין השקעה בחו"ל</t>
  </si>
  <si>
    <t>תשלומים למנהלי תיקים זרים</t>
  </si>
  <si>
    <t>סך תשלומים למנהלי תיקים זרים</t>
  </si>
  <si>
    <t>תשלומים בגין השקעה בקרנות סל כאשר 75 אחוזים לפחות מנכסי הקרן הם נכסים שלא הונפקו במדינת ישראל ואינם נסחרים או מוחזקים בה</t>
  </si>
  <si>
    <t>AMUNDI S&amp;P 500 II UCITS E</t>
  </si>
  <si>
    <t>AMUNDI S&amp;P 500 UCITS ETF</t>
  </si>
  <si>
    <t>BLACKROCK INC</t>
  </si>
  <si>
    <t>INVESCO QQQ TRUST SERIES</t>
  </si>
  <si>
    <t>INVESCO S&amp;P 500 UCITS ETF</t>
  </si>
  <si>
    <t>INVESCO SOLAR ETF</t>
  </si>
  <si>
    <t>ISHARES CORE EURO STOXX 5</t>
  </si>
  <si>
    <t>ISHARES CORE S&amp;P 500 ETF</t>
  </si>
  <si>
    <t>ISHARES NASDAQ 100 UCITS</t>
  </si>
  <si>
    <t>ISHARES RUSSELL 2000 ETF</t>
  </si>
  <si>
    <t>ISHARES S&amp;P 500 INDUSTRIA</t>
  </si>
  <si>
    <t>ISHARES S&amp;P US BANKS UCIT</t>
  </si>
  <si>
    <t>ISHARES SEMICONDUCTOR ETF</t>
  </si>
  <si>
    <t>ISHARES U.S. HOME CONSTRU</t>
  </si>
  <si>
    <t>ISHARES USD CORP BOND UCI</t>
  </si>
  <si>
    <t>ISHARES USD SHORT DURATIO</t>
  </si>
  <si>
    <t>KRANESHARES CSI CHINA INT</t>
  </si>
  <si>
    <t>NEXT FUNDS TOPIX EXCHANGE</t>
  </si>
  <si>
    <t>SPDR BLOOMBERG SASB U.S.</t>
  </si>
  <si>
    <t>SPDR BLOOMBERG SASB US CO</t>
  </si>
  <si>
    <t>SPDR PORTFOLIO S&amp;P 500 ET</t>
  </si>
  <si>
    <t>SPDR S&amp;P 500 ETF TRUST</t>
  </si>
  <si>
    <t>SPDR S&amp;P 500 UCITS ETF</t>
  </si>
  <si>
    <t>SPDR S&amp;P U.S. ENERGY SELE</t>
  </si>
  <si>
    <t>SPDR S&amp;P U.S. FINANCIALS</t>
  </si>
  <si>
    <t>SPDR S&amp;P U.S. TECHNOLOGY</t>
  </si>
  <si>
    <t>VANECK SEMICONDUCTOR ETF</t>
  </si>
  <si>
    <t>VANGUARD FTSE EMERGING MA</t>
  </si>
  <si>
    <t>VANGUARD S&amp;P 500 ETF</t>
  </si>
  <si>
    <t>VANGUARD USD CORPORATE BO</t>
  </si>
  <si>
    <t>WISDOMTREE JAPAN EQUITY U</t>
  </si>
  <si>
    <t>WISDOMTREE JAPAN HEDGED E</t>
  </si>
  <si>
    <t>הראל קרנות נאמנות בע"מ</t>
  </si>
  <si>
    <t>מגדל קרנות נאמנות בע"מ</t>
  </si>
  <si>
    <t>מור ניהול קרנות נאמנות</t>
  </si>
  <si>
    <t>מיטב קרנות נאמנות בע"מ</t>
  </si>
  <si>
    <t>ניהול קרנות נאמנות בע"מ -</t>
  </si>
  <si>
    <t>קסם קרנות נאמנות בע"מ</t>
  </si>
  <si>
    <t>סך תשלומים בגין השקעה בקרנות סל כאשר 75 אחוזים לפחות מנכסי הקרן הם נכסים שלא הונפקו במדינת ישראל ואינם נסחרים או מוחזקים בה</t>
  </si>
  <si>
    <t>תשלומים בגין השקעה בקרנות סל כאשר 75 אחוזים לפחות מנכסי הקרן הם נכסים שהונפקו במדינת ישראל לפי מדדים שעליהם הורה הממונה ובתנאים שהורה</t>
  </si>
  <si>
    <t>סך תשלומים בגין השקעה בקרנות סל כאשר 75 אחוזים לפחות מנכסי הקרן הם נכסים שהונפקו במדינת ישראל לפי מדדים שעליהם הורה הממונה ובתנאים שהורה</t>
  </si>
  <si>
    <t>תשלומים בגין השקעה בקרנות נאמנות ישראליות כאשר 75 אחוזים לפחות מנכסי הקרן מושקעים בנכסים שלא הונפקו במדינת ישראל ואינם נסחרים או מוחזקים בה</t>
  </si>
  <si>
    <t>סך תשלומים בגין השקעה בקרנות נאמנות ישראליות כאשר 75 אחוזים לפחות מנכסי הקרן מושקעים בנכסים שלא הונפקו במדינת ישראל ואינם נסחרים או מוחזקים בה</t>
  </si>
  <si>
    <t>תשלומים בגין השקעה בקרנות נאמנות זרות כאשר 75 אחוזים לפחות מנכסי הקרן מושקעים בנכסים שלא הונפקו במדינת ישראל ואינם נסחרים או מוחזקים בה</t>
  </si>
  <si>
    <t>INVESCO ZODIAC FUNDS - IN</t>
  </si>
  <si>
    <t>סך תשלומים בגין השקעה בקרנות נאמנות זרות כאשר 75 אחוזים לפחות מנכסי הקרן מושקעים בנכסים שלא הונפקו במדינת ישראל ואינם נסחרים או מוחזקים בה</t>
  </si>
  <si>
    <t>תשלומים בגין השקעה בקרן טכנולוגיה עילית</t>
  </si>
  <si>
    <t>אי.בי.אי. ניהול קרנות נאמ</t>
  </si>
  <si>
    <t>סך תשלומים בגין השקעה בקרן טכנולוגיה עילית</t>
  </si>
  <si>
    <t>סך הוצאות ישירות מסוג עמלת ניהול חיצוני</t>
  </si>
  <si>
    <t>דמי ניהול משתנים – החלק מתשלום עמלת ניהול חיצוני שנגזר מתשואת הנכסים</t>
  </si>
  <si>
    <t>סך דמי ניהול משתנים – החלק מתשלום עמלת ניהול חיצוני שנגזר מתשואת הנכסים</t>
  </si>
  <si>
    <t>סך אחר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</si>
</sst>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Calibri"/>
      <family val="2"/>
    </font>
    <font>
      <b/>
      <sz val="12"/>
      <color rgb="FF000000"/>
      <name val="David"/>
      <family val="2"/>
    </font>
    <font>
      <b/>
      <sz val="12"/>
      <color theme="1"/>
      <name val="David"/>
      <family val="2"/>
    </font>
    <font>
      <b/>
      <i/>
      <sz val="10"/>
      <color rgb="FF000000"/>
      <name val="David"/>
      <family val="2"/>
    </font>
    <font>
      <i/>
      <sz val="11"/>
      <color theme="1"/>
      <name val="David"/>
      <family val="2"/>
    </font>
    <font>
      <b/>
      <sz val="11"/>
      <color theme="1"/>
      <name val="David"/>
      <family val="2"/>
    </font>
    <font>
      <sz val="11"/>
      <color theme="1"/>
      <name val="David"/>
      <family val="2"/>
    </font>
    <font>
      <strike/>
      <sz val="11"/>
      <color theme="1"/>
      <name val="David"/>
      <family val="2"/>
    </font>
    <font>
      <sz val="12"/>
      <color theme="1"/>
      <name val="David"/>
      <family val="2"/>
    </font>
    <font>
      <i/>
      <sz val="10"/>
      <color theme="1"/>
      <name val="David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49" fontId="2" fillId="2" borderId="0" xfId="0" applyNumberFormat="1" applyFont="1" applyFill="1" applyAlignment="1">
      <alignment horizontal="right" wrapText="1" readingOrder="2"/>
    </xf>
    <xf numFmtId="4" fontId="2" fillId="2" borderId="0" xfId="0" applyNumberFormat="1" applyFont="1" applyFill="1" applyAlignment="1">
      <alignment horizontal="left" wrapText="1"/>
    </xf>
    <xf numFmtId="164" fontId="2" fillId="2" borderId="0" xfId="1" applyNumberFormat="1" applyFont="1" applyFill="1" applyAlignment="1">
      <alignment horizontal="left" wrapText="1"/>
    </xf>
    <xf numFmtId="49" fontId="0" fillId="0" borderId="0" xfId="0" applyNumberFormat="1" applyAlignment="1">
      <alignment readingOrder="2"/>
    </xf>
    <xf numFmtId="0" fontId="3" fillId="3" borderId="0" xfId="0" applyFont="1" applyFill="1" applyAlignment="1">
      <alignment horizontal="right" vertical="center" wrapText="1" readingOrder="2"/>
    </xf>
    <xf numFmtId="4" fontId="3" fillId="3" borderId="0" xfId="0" applyNumberFormat="1" applyFont="1" applyFill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left" vertical="center" wrapText="1"/>
    </xf>
    <xf numFmtId="164" fontId="3" fillId="3" borderId="0" xfId="1" applyNumberFormat="1" applyFont="1" applyFill="1" applyAlignment="1">
      <alignment horizontal="left" vertical="center" wrapText="1"/>
    </xf>
    <xf numFmtId="49" fontId="4" fillId="3" borderId="0" xfId="0" applyNumberFormat="1" applyFont="1" applyFill="1" applyAlignment="1">
      <alignment horizontal="right" vertical="center" wrapText="1" readingOrder="2"/>
    </xf>
    <xf numFmtId="4" fontId="4" fillId="3" borderId="0" xfId="0" applyNumberFormat="1" applyFont="1" applyFill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left" vertical="center" wrapText="1"/>
    </xf>
    <xf numFmtId="164" fontId="4" fillId="3" borderId="0" xfId="1" applyNumberFormat="1" applyFont="1" applyFill="1" applyBorder="1" applyAlignment="1">
      <alignment horizontal="left" vertical="center" wrapText="1"/>
    </xf>
    <xf numFmtId="4" fontId="4" fillId="3" borderId="0" xfId="0" applyNumberFormat="1" applyFont="1" applyFill="1" applyAlignment="1">
      <alignment horizontal="center" vertical="center" wrapText="1"/>
    </xf>
    <xf numFmtId="4" fontId="3" fillId="3" borderId="0" xfId="0" applyNumberFormat="1" applyFont="1" applyFill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164" fontId="3" fillId="3" borderId="0" xfId="1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right" vertical="center" wrapText="1" readingOrder="2"/>
    </xf>
    <xf numFmtId="4" fontId="3" fillId="3" borderId="2" xfId="0" applyNumberFormat="1" applyFont="1" applyFill="1" applyBorder="1" applyAlignment="1">
      <alignment horizontal="right" vertical="center" wrapText="1"/>
    </xf>
    <xf numFmtId="4" fontId="3" fillId="3" borderId="3" xfId="0" applyNumberFormat="1" applyFont="1" applyFill="1" applyBorder="1" applyAlignment="1">
      <alignment horizontal="right" vertical="center" wrapText="1"/>
    </xf>
    <xf numFmtId="164" fontId="3" fillId="3" borderId="2" xfId="1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 wrapText="1" readingOrder="2"/>
    </xf>
    <xf numFmtId="4" fontId="6" fillId="0" borderId="0" xfId="0" applyNumberFormat="1" applyFont="1" applyAlignment="1">
      <alignment horizontal="left" vertical="center" wrapText="1"/>
    </xf>
    <xf numFmtId="4" fontId="6" fillId="0" borderId="1" xfId="0" applyNumberFormat="1" applyFont="1" applyBorder="1" applyAlignment="1">
      <alignment horizontal="left" vertical="center" wrapText="1"/>
    </xf>
    <xf numFmtId="164" fontId="6" fillId="0" borderId="0" xfId="1" applyNumberFormat="1" applyFont="1" applyAlignment="1">
      <alignment horizontal="left" vertical="center" wrapText="1"/>
    </xf>
    <xf numFmtId="49" fontId="3" fillId="3" borderId="0" xfId="0" applyNumberFormat="1" applyFont="1" applyFill="1" applyAlignment="1">
      <alignment horizontal="right" vertical="center" wrapText="1" readingOrder="2"/>
    </xf>
    <xf numFmtId="49" fontId="7" fillId="0" borderId="0" xfId="0" applyNumberFormat="1" applyFont="1" applyAlignment="1">
      <alignment horizontal="right" vertical="center" wrapText="1" readingOrder="2"/>
    </xf>
    <xf numFmtId="4" fontId="7" fillId="0" borderId="0" xfId="0" applyNumberFormat="1" applyFont="1" applyAlignment="1">
      <alignment horizontal="left" vertical="center" wrapText="1"/>
    </xf>
    <xf numFmtId="4" fontId="7" fillId="0" borderId="1" xfId="0" applyNumberFormat="1" applyFont="1" applyBorder="1" applyAlignment="1">
      <alignment horizontal="left" vertical="center" wrapText="1"/>
    </xf>
    <xf numFmtId="164" fontId="7" fillId="0" borderId="0" xfId="1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right" vertical="center" wrapText="1" readingOrder="2"/>
    </xf>
    <xf numFmtId="4" fontId="8" fillId="0" borderId="0" xfId="0" applyNumberFormat="1" applyFont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164" fontId="8" fillId="0" borderId="0" xfId="1" applyNumberFormat="1" applyFont="1" applyAlignment="1">
      <alignment horizontal="left" vertical="center" wrapText="1"/>
    </xf>
    <xf numFmtId="49" fontId="7" fillId="4" borderId="0" xfId="0" applyNumberFormat="1" applyFont="1" applyFill="1" applyAlignment="1">
      <alignment horizontal="right" vertical="center" wrapText="1" readingOrder="2"/>
    </xf>
    <xf numFmtId="4" fontId="7" fillId="4" borderId="0" xfId="0" applyNumberFormat="1" applyFont="1" applyFill="1" applyAlignment="1">
      <alignment horizontal="left" vertical="center" wrapText="1"/>
    </xf>
    <xf numFmtId="4" fontId="7" fillId="4" borderId="1" xfId="0" applyNumberFormat="1" applyFont="1" applyFill="1" applyBorder="1" applyAlignment="1">
      <alignment horizontal="left" vertical="center" wrapText="1"/>
    </xf>
    <xf numFmtId="164" fontId="7" fillId="4" borderId="0" xfId="1" applyNumberFormat="1" applyFont="1" applyFill="1" applyAlignment="1">
      <alignment horizontal="left" vertical="center" wrapText="1"/>
    </xf>
    <xf numFmtId="49" fontId="0" fillId="4" borderId="0" xfId="0" applyNumberFormat="1" applyFill="1" applyAlignment="1">
      <alignment readingOrder="2"/>
    </xf>
    <xf numFmtId="4" fontId="4" fillId="0" borderId="0" xfId="0" applyNumberFormat="1" applyFont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 wrapText="1"/>
    </xf>
    <xf numFmtId="164" fontId="4" fillId="0" borderId="0" xfId="1" applyNumberFormat="1" applyFont="1" applyAlignment="1">
      <alignment horizontal="left" vertical="center" wrapText="1"/>
    </xf>
    <xf numFmtId="49" fontId="7" fillId="0" borderId="2" xfId="0" applyNumberFormat="1" applyFont="1" applyBorder="1" applyAlignment="1">
      <alignment horizontal="right" vertical="center" wrapText="1" readingOrder="2"/>
    </xf>
    <xf numFmtId="4" fontId="7" fillId="0" borderId="2" xfId="0" applyNumberFormat="1" applyFont="1" applyBorder="1" applyAlignment="1">
      <alignment horizontal="left" vertical="center" wrapText="1"/>
    </xf>
    <xf numFmtId="4" fontId="7" fillId="0" borderId="3" xfId="0" applyNumberFormat="1" applyFont="1" applyBorder="1" applyAlignment="1">
      <alignment horizontal="left" vertical="center" wrapText="1"/>
    </xf>
    <xf numFmtId="164" fontId="7" fillId="0" borderId="2" xfId="1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readingOrder="2"/>
    </xf>
    <xf numFmtId="49" fontId="0" fillId="0" borderId="0" xfId="0" applyNumberFormat="1" applyAlignment="1">
      <alignment horizontal="right" wrapText="1" readingOrder="2"/>
    </xf>
    <xf numFmtId="4" fontId="0" fillId="0" borderId="0" xfId="0" applyNumberFormat="1" applyAlignment="1">
      <alignment horizontal="left" wrapText="1"/>
    </xf>
    <xf numFmtId="164" fontId="0" fillId="0" borderId="0" xfId="1" applyNumberFormat="1" applyFont="1" applyAlignment="1">
      <alignment horizontal="left" wrapText="1"/>
    </xf>
    <xf numFmtId="0" fontId="3" fillId="3" borderId="0" xfId="0" applyFont="1" applyFill="1" applyAlignment="1">
      <alignment horizontal="right" vertical="center" readingOrder="2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right" wrapText="1"/>
    </xf>
    <xf numFmtId="4" fontId="8" fillId="0" borderId="0" xfId="0" applyNumberFormat="1" applyFont="1"/>
    <xf numFmtId="0" fontId="8" fillId="0" borderId="0" xfId="0" applyFont="1" applyAlignment="1">
      <alignment horizontal="right" indent="2"/>
    </xf>
    <xf numFmtId="0" fontId="8" fillId="0" borderId="0" xfId="0" pivotButton="1" applyFont="1"/>
    <xf numFmtId="0" fontId="11" fillId="0" borderId="0" xfId="0" pivotButton="1" applyFont="1" applyAlignment="1">
      <alignment wrapText="1"/>
    </xf>
    <xf numFmtId="0" fontId="8" fillId="0" borderId="0" xfId="0" applyFont="1" applyAlignment="1">
      <alignment horizontal="right" indent="1"/>
    </xf>
    <xf numFmtId="4" fontId="8" fillId="0" borderId="0" xfId="0" applyNumberFormat="1" applyFont="1" applyFill="1"/>
    <xf numFmtId="0" fontId="8" fillId="0" borderId="0" xfId="0" applyFont="1" applyFill="1" applyAlignment="1">
      <alignment horizontal="right" wrapText="1"/>
    </xf>
  </cellXfs>
  <cellStyles count="2">
    <cellStyle name="Normal" xfId="0" builtinId="0"/>
    <cellStyle name="Percent" xfId="1" builtinId="5"/>
  </cellStyles>
  <dxfs count="122">
    <dxf>
      <alignment wrapText="1"/>
    </dxf>
    <dxf>
      <font>
        <i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numFmt numFmtId="4" formatCode="#,##0.00"/>
    </dxf>
    <dxf>
      <font>
        <sz val="10"/>
      </font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/>
    </dxf>
    <dxf>
      <font>
        <i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font>
        <name val="David"/>
        <scheme val="none"/>
      </font>
    </dxf>
    <dxf>
      <numFmt numFmtId="4" formatCode="#,##0.00"/>
    </dxf>
    <dxf>
      <font>
        <sz val="1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511;&#1493;&#1508;&#1493;&#1514;%20&#1490;&#1502;&#1500;\&#1492;&#1502;&#1495;&#1512;\&#1492;&#1493;&#1510;&#1488;&#1493;&#1514;%20&#1497;&#1513;&#1497;&#1512;&#1493;&#1514;\2024\&#1512;&#1489;&#1506;&#1493;&#1503;%204\&#1502;&#1495;&#1512;%20-%20&#1491;&#1493;&#1495;%20&#1492;&#1493;&#1510;&#1488;&#1493;&#1514;%20&#1497;&#1513;&#1497;&#1512;&#1493;&#1514;%20&#1512;&#1489;&#1506;&#1493;&#1503;%20%204%202024.xlsx" TargetMode="External"/><Relationship Id="rId1" Type="http://schemas.openxmlformats.org/officeDocument/2006/relationships/externalLinkPath" Target="&#1502;&#1495;&#1512;%20-%20&#1491;&#1493;&#1495;%20&#1492;&#1493;&#1510;&#1488;&#1493;&#1514;%20&#1497;&#1513;&#1497;&#1512;&#1493;&#1514;%20&#1512;&#1489;&#1506;&#1493;&#1503;%20%204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511;&#1493;&#1508;&#1493;&#1514;%20&#1490;&#1502;&#1500;\&#1492;&#1502;&#1495;&#1512;\&#1492;&#1493;&#1510;&#1488;&#1493;&#1514;%20&#1497;&#1513;&#1497;&#1512;&#1493;&#1514;\2024\&#1512;&#1489;&#1506;&#1493;&#1503;%204\&#1502;&#1495;&#1512;%20-%20&#1491;&#1493;&#1495;%20&#1492;&#1493;&#1510;&#1488;&#1493;&#1514;%20&#1497;&#1513;&#1497;&#1512;&#1493;&#1514;%20&#1512;&#1489;&#1506;&#1493;&#1503;%20%204%202024%20&#1488;&#1511;&#1505;&#1500;.xlsx" TargetMode="External"/><Relationship Id="rId1" Type="http://schemas.openxmlformats.org/officeDocument/2006/relationships/externalLinkPath" Target="&#1502;&#1495;&#1512;%20-%20&#1491;&#1493;&#1495;%20&#1492;&#1493;&#1510;&#1488;&#1493;&#1514;%20&#1497;&#1513;&#1497;&#1512;&#1493;&#1514;%20&#1512;&#1489;&#1506;&#1493;&#1503;%20%204%202024%20&#1488;&#1511;&#1505;&#15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טבלאות"/>
      <sheetName val="פרמטרים"/>
      <sheetName val="נספח 1"/>
      <sheetName val="נספח 2"/>
      <sheetName val="נספח 3"/>
      <sheetName val="פיבוט"/>
      <sheetName val="נתונים"/>
      <sheetName val="השוואת דמי ניהול קרנות השקעה"/>
      <sheetName val="קרנות השקעה 2024"/>
      <sheetName val="קרנות השקעה 2023"/>
      <sheetName val="קרנות השקעה 2023 מור"/>
      <sheetName val="קרנות השקעה"/>
      <sheetName val="קרנות השקעה טבלה"/>
      <sheetName val="מחר - דוח הוצאות ישירות רבעון  "/>
    </sheetNames>
    <definedNames>
      <definedName name="DATA"/>
    </definedNames>
    <sheetDataSet>
      <sheetData sheetId="0" refreshError="1"/>
      <sheetData sheetId="1">
        <row r="1">
          <cell r="B1" t="str">
            <v>קופת גמל מחר</v>
          </cell>
        </row>
        <row r="2">
          <cell r="B2">
            <v>45657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טבלאות"/>
      <sheetName val="נספח 1"/>
      <sheetName val="נספח 2"/>
      <sheetName val="נספח 3"/>
      <sheetName val="השוואת דמי ניהול קרנות השקעה"/>
      <sheetName val="קרנות השקעה 2024"/>
      <sheetName val="קרנות השקעה 2023"/>
      <sheetName val="קרנות השקעה 2023 מור"/>
      <sheetName val="קרנות השקעה טבלה"/>
      <sheetName val="מחר - דוח הוצאות ישירות רבעון  "/>
    </sheetNames>
    <definedNames>
      <definedName name="DATA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avid" refreshedDate="45883.447547916665" createdVersion="5" refreshedVersion="8" minRefreshableVersion="3" recordCount="0" supportSubquery="1" supportAdvancedDrill="1" xr:uid="{D4813211-FB90-4BA5-ACC9-15C8296D943A}">
  <cacheSource type="external" connectionId="1"/>
  <cacheFields count="5">
    <cacheField name="[DATA1].[מסלול].[מסלול]" caption="מסלול" numFmtId="0" hierarchy="7" level="1">
      <sharedItems count="6">
        <s v="אג&quot;ח ממשלת ישראל"/>
        <s v="בני 50 ומטה"/>
        <s v="בני 50 עד 60"/>
        <s v="בני 60 ומעלה"/>
        <s v="מניות"/>
        <s v="עוקב מדד S&amp;P500"/>
      </sharedItems>
    </cacheField>
    <cacheField name="[DATA1].[סעיף].[סעיף]" caption="סעיף" numFmtId="0" hierarchy="10" level="1">
      <sharedItems count="9">
        <s v="הוצאה הנובעת מהשקעה בזכויות במקרקעין"/>
        <s v="הוצאה הנובעת מהשקעה בניירות ערך לא סחירים או ממתן הלוואה למי שאינו עמית או מבוטח"/>
        <s v="הוצאות בעד מתן משכנתאות"/>
        <s v="הוצאות בעד ניהול תביעות"/>
        <s v="מסים החלים על משקיע מוסדי, על נכסיו, על הכנסותיו ועל עסקאות שנעשו בנכסיו"/>
        <s v="עמלות קנייה ומכירה של ניירות ערך סחירים לצדדים קשורים"/>
        <s v="עמלות קנייה ומכירה של ניירות ערך סחירים לצדדים שאינם קשורים"/>
        <s v="עמלות קסטודיאן לצדדים קשורים"/>
        <s v="עמלות קסטודיאן לצדדים שאינם קשורים"/>
      </sharedItems>
    </cacheField>
    <cacheField name="[DATA1].[סוג].[סוג]" caption="סוג" numFmtId="0" hierarchy="8" level="1">
      <sharedItems count="1">
        <s v="הוצאות ישירות שאינן מסוג עמלת ניהול חיצוני"/>
      </sharedItems>
    </cacheField>
    <cacheField name="[DATA1].[פריט].[פריט]" caption="פריט" numFmtId="0" hierarchy="11" level="1">
      <sharedItems containsBlank="1" count="33">
        <m/>
        <s v="IBI Brokerage"/>
        <s v="אי.בי.אי"/>
        <s v="BB CATR"/>
        <s v="BB LEUM"/>
        <s v="CAMALIA GIVE UP FUTURES"/>
        <s v="E-FUNDSETTLE"/>
        <s v="E-SocGen"/>
        <s v="HSBC EUROPE"/>
        <s v="HSU EMSX"/>
        <s v="JEFF DMA"/>
        <s v="Jeff US DMA"/>
        <s v="jefferies lider"/>
        <s v="KNIGHT DMA"/>
        <s v="KNIGHT US DMA"/>
        <s v="MAAVARIM"/>
        <s v="MORE"/>
        <s v="OLD MISSION"/>
        <s v="OPCO"/>
        <s v="OPCO FOR EUROPE"/>
        <s v="OPCO US DMA"/>
        <s v="OSCAR GRUSS &amp; SON INC"/>
        <s v="RFQ BNP"/>
        <s v="RFQ FLOW"/>
        <s v="RFQ JANESTREET EU"/>
        <s v="RFQ JEFFERIES"/>
        <s v="T OPENHEIMER"/>
        <s v="אקסלנס נשואה"/>
        <s v="בנק הפועלים"/>
        <s v="בנק לאומי"/>
        <s v="לידר ד&quot;ש"/>
        <s v="מיטב ד&quot;ש"/>
        <s v="פסגות אופק"/>
      </sharedItems>
    </cacheField>
    <cacheField name="[Measures].[Sum of סכום 2]" caption="Sum of סכום 2" numFmtId="0" hierarchy="26" level="32767"/>
  </cacheFields>
  <cacheHierarchies count="28">
    <cacheHierarchy uniqueName="[DATA].[מסלול]" caption="מסלול" attribute="1" defaultMemberUniqueName="[DATA].[מסלול].[All]" allUniqueName="[DATA].[מסלול].[All]" dimensionUniqueName="[DATA]" displayFolder="" count="0" memberValueDatatype="130" unbalanced="0"/>
    <cacheHierarchy uniqueName="[DATA].[סוג]" caption="סוג" attribute="1" defaultMemberUniqueName="[DATA].[סוג].[All]" allUniqueName="[DATA].[סוג].[All]" dimensionUniqueName="[DATA]" displayFolder="" count="0" memberValueDatatype="130" unbalanced="0"/>
    <cacheHierarchy uniqueName="[DATA].[קוד]" caption="קוד" attribute="1" defaultMemberUniqueName="[DATA].[קוד].[All]" allUniqueName="[DATA].[קוד].[All]" dimensionUniqueName="[DATA]" displayFolder="" count="0" memberValueDatatype="130" unbalanced="0"/>
    <cacheHierarchy uniqueName="[DATA].[סעיף]" caption="סעיף" attribute="1" defaultMemberUniqueName="[DATA].[סעיף].[All]" allUniqueName="[DATA].[סעיף].[All]" dimensionUniqueName="[DATA]" displayFolder="" count="0" memberValueDatatype="130" unbalanced="0"/>
    <cacheHierarchy uniqueName="[DATA].[פריט]" caption="פריט" attribute="1" defaultMemberUniqueName="[DATA].[פריט].[All]" allUniqueName="[DATA].[פריט].[All]" dimensionUniqueName="[DATA]" displayFolder="" count="0" memberValueDatatype="130" unbalanced="0"/>
    <cacheHierarchy uniqueName="[DATA].[סכום]" caption="סכום" attribute="1" defaultMemberUniqueName="[DATA].[סכום].[All]" allUniqueName="[DATA].[סכום].[All]" dimensionUniqueName="[DATA]" displayFolder="" count="0" memberValueDatatype="5" unbalanced="0"/>
    <cacheHierarchy uniqueName="[DATA].[מיון]" caption="מיון" attribute="1" defaultMemberUniqueName="[DATA].[מיון].[All]" allUniqueName="[DATA].[מיון].[All]" dimensionUniqueName="[DATA]" displayFolder="" count="0" memberValueDatatype="20" unbalanced="0"/>
    <cacheHierarchy uniqueName="[DATA1].[מסלול]" caption="מסלול" attribute="1" defaultMemberUniqueName="[DATA1].[מסלול].[All]" allUniqueName="[DATA1].[מסלול].[All]" dimensionUniqueName="[DATA1]" displayFolder="" count="2" memberValueDatatype="130" unbalanced="0">
      <fieldsUsage count="2">
        <fieldUsage x="-1"/>
        <fieldUsage x="0"/>
      </fieldsUsage>
    </cacheHierarchy>
    <cacheHierarchy uniqueName="[DATA1].[סוג]" caption="סוג" attribute="1" defaultMemberUniqueName="[DATA1].[סוג].[All]" allUniqueName="[DATA1].[סוג].[All]" dimensionUniqueName="[DATA1]" displayFolder="" count="2" memberValueDatatype="130" unbalanced="0">
      <fieldsUsage count="2">
        <fieldUsage x="-1"/>
        <fieldUsage x="2"/>
      </fieldsUsage>
    </cacheHierarchy>
    <cacheHierarchy uniqueName="[DATA1].[קוד]" caption="קוד" attribute="1" defaultMemberUniqueName="[DATA1].[קוד].[All]" allUniqueName="[DATA1].[קוד].[All]" dimensionUniqueName="[DATA1]" displayFolder="" count="0" memberValueDatatype="130" unbalanced="0"/>
    <cacheHierarchy uniqueName="[DATA1].[סעיף]" caption="סעיף" attribute="1" defaultMemberUniqueName="[DATA1].[סעיף].[All]" allUniqueName="[DATA1].[סעיף].[All]" dimensionUniqueName="[DATA1]" displayFolder="" count="2" memberValueDatatype="130" unbalanced="0">
      <fieldsUsage count="2">
        <fieldUsage x="-1"/>
        <fieldUsage x="1"/>
      </fieldsUsage>
    </cacheHierarchy>
    <cacheHierarchy uniqueName="[DATA1].[פריט]" caption="פריט" attribute="1" defaultMemberUniqueName="[DATA1].[פריט].[All]" allUniqueName="[DATA1].[פריט].[All]" dimensionUniqueName="[DATA1]" displayFolder="" count="2" memberValueDatatype="130" unbalanced="0">
      <fieldsUsage count="2">
        <fieldUsage x="-1"/>
        <fieldUsage x="3"/>
      </fieldsUsage>
    </cacheHierarchy>
    <cacheHierarchy uniqueName="[DATA1].[סכום]" caption="סכום" attribute="1" defaultMemberUniqueName="[DATA1].[סכום].[All]" allUniqueName="[DATA1].[סכום].[All]" dimensionUniqueName="[DATA1]" displayFolder="" count="0" memberValueDatatype="5" unbalanced="0"/>
    <cacheHierarchy uniqueName="[DATA1].[מיון]" caption="מיון" attribute="1" defaultMemberUniqueName="[DATA1].[מיון].[All]" allUniqueName="[DATA1].[מיון].[All]" dimensionUniqueName="[DATA1]" displayFolder="" count="0" memberValueDatatype="20" unbalanced="0"/>
    <cacheHierarchy uniqueName="[DATA2].[מסלול]" caption="מסלול" attribute="1" defaultMemberUniqueName="[DATA2].[מסלול].[All]" allUniqueName="[DATA2].[מסלול].[All]" dimensionUniqueName="[DATA2]" displayFolder="" count="0" memberValueDatatype="130" unbalanced="0"/>
    <cacheHierarchy uniqueName="[DATA2].[סוג]" caption="סוג" attribute="1" defaultMemberUniqueName="[DATA2].[סוג].[All]" allUniqueName="[DATA2].[סוג].[All]" dimensionUniqueName="[DATA2]" displayFolder="" count="0" memberValueDatatype="130" unbalanced="0"/>
    <cacheHierarchy uniqueName="[DATA2].[קוד]" caption="קוד" attribute="1" defaultMemberUniqueName="[DATA2].[קוד].[All]" allUniqueName="[DATA2].[קוד].[All]" dimensionUniqueName="[DATA2]" displayFolder="" count="0" memberValueDatatype="130" unbalanced="0"/>
    <cacheHierarchy uniqueName="[DATA2].[סעיף]" caption="סעיף" attribute="1" defaultMemberUniqueName="[DATA2].[סעיף].[All]" allUniqueName="[DATA2].[סעיף].[All]" dimensionUniqueName="[DATA2]" displayFolder="" count="0" memberValueDatatype="130" unbalanced="0"/>
    <cacheHierarchy uniqueName="[DATA2].[פריט]" caption="פריט" attribute="1" defaultMemberUniqueName="[DATA2].[פריט].[All]" allUniqueName="[DATA2].[פריט].[All]" dimensionUniqueName="[DATA2]" displayFolder="" count="0" memberValueDatatype="130" unbalanced="0"/>
    <cacheHierarchy uniqueName="[DATA2].[סכום]" caption="סכום" attribute="1" defaultMemberUniqueName="[DATA2].[סכום].[All]" allUniqueName="[DATA2].[סכום].[All]" dimensionUniqueName="[DATA2]" displayFolder="" count="0" memberValueDatatype="5" unbalanced="0"/>
    <cacheHierarchy uniqueName="[DATA2].[מיון]" caption="מיון" attribute="1" defaultMemberUniqueName="[DATA2].[מיון].[All]" allUniqueName="[DATA2].[מיון].[All]" dimensionUniqueName="[DATA2]" displayFolder="" count="0" memberValueDatatype="20" unbalanced="0"/>
    <cacheHierarchy uniqueName="[Measures].[__XL_Count DATA]" caption="__XL_Count DATA" measure="1" displayFolder="" measureGroup="DATA" count="0" hidden="1"/>
    <cacheHierarchy uniqueName="[Measures].[__XL_Count DATA1]" caption="__XL_Count DATA1" measure="1" displayFolder="" measureGroup="DATA1" count="0" hidden="1"/>
    <cacheHierarchy uniqueName="[Measures].[__XL_Count DATA2]" caption="__XL_Count DATA2" measure="1" displayFolder="" measureGroup="DATA2" count="0" hidden="1"/>
    <cacheHierarchy uniqueName="[Measures].[__No measures defined]" caption="__No measures defined" measure="1" displayFolder="" count="0" hidden="1"/>
    <cacheHierarchy uniqueName="[Measures].[Sum of סכום]" caption="Sum of סכום" measure="1" displayFolder="" measureGroup="DATA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Sum of סכום 2]" caption="Sum of סכום 2" measure="1" displayFolder="" measureGroup="DATA1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um of סכום 3]" caption="Sum of סכום 3" measure="1" displayFolder="" measureGroup="DATA2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</cacheHierarchies>
  <kpis count="0"/>
  <dimensions count="4">
    <dimension name="DATA" uniqueName="[DATA]" caption="DATA"/>
    <dimension name="DATA1" uniqueName="[DATA1]" caption="DATA1"/>
    <dimension name="DATA2" uniqueName="[DATA2]" caption="DATA2"/>
    <dimension measure="1" name="Measures" uniqueName="[Measures]" caption="Measures"/>
  </dimensions>
  <measureGroups count="3">
    <measureGroup name="DATA" caption="DATA"/>
    <measureGroup name="DATA1" caption="DATA1"/>
    <measureGroup name="DATA2" caption="DATA2"/>
  </measureGroups>
  <maps count="3">
    <map measureGroup="0" dimension="0"/>
    <map measureGroup="1" dimension="1"/>
    <map measureGroup="2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avid" refreshedDate="45693.60190671296" createdVersion="5" refreshedVersion="8" minRefreshableVersion="3" recordCount="0" supportSubquery="1" supportAdvancedDrill="1" xr:uid="{B7004C82-7260-4FCB-AAC4-69022332C7E1}">
  <cacheSource type="external" connectionId="1"/>
  <cacheFields count="5">
    <cacheField name="[DATA2].[מסלול].[מסלול]" caption="מסלול" numFmtId="0" hierarchy="14" level="1">
      <sharedItems count="6">
        <s v="אג&quot;ח ממשלת ישראל"/>
        <s v="בני 50 ומטה"/>
        <s v="בני 50 עד 60"/>
        <s v="בני 60 ומעלה"/>
        <s v="מניות"/>
        <s v="עוקב מדד S&amp;P500"/>
      </sharedItems>
    </cacheField>
    <cacheField name="[DATA2].[סעיף].[סעיף]" caption="סעיף" numFmtId="0" hierarchy="17" level="1">
      <sharedItems count="19">
        <s v="דמי ניהול משתנים – החלק מתשלום עמלת ניהול חיצוני שנגזר מתשואת הנכסים"/>
        <s v="עמלות קנייה ומכירה של ניירות ערך סחירים לצדדים שאינם קשורים"/>
        <s v="תשלומים בגין השקעה בקרן טכנולוגיה עילית"/>
        <s v="תשלומים בגין השקעה בקרנות נאמנות זרות כאשר 75 אחוזים לפחות מנכסי הקרן מושקעים בנכסים שלא הונפקו במדינת ישראל ואינם נסחרים או מוחזקים בה"/>
        <s v="תשלומים בגין השקעה בקרנות נאמנות ישראליות כאשר 75 אחוזים לפחות מנכסי הקרן מושקעים בנכסים שלא הונפקו במדינת ישראל ואינם נסחרים או מוחזקים בה"/>
        <s v="תשלומים בגין השקעה בקרנות סל כאשר 75 אחוזים לפחות מנכסי הקרן הם נכסים שהונפקו במדינת ישראל לפי מדדים שעליהם הורה הממונה ובתנאים שהורה"/>
        <s v="תשלומים בגין השקעה בקרנות סל כאשר 75 אחוזים לפחות מנכסי הקרן הם נכסים שלא הונפקו במדינת ישראל ואינם נסחרים או מוחזקים בה"/>
        <s v="תשלומים הנובעים מהשקעה בקרנות השקעה בחו&quot;ל"/>
        <s v="תשלומים הנובעים מהשקעה בקרנות השקעה בישראל"/>
        <s v="תשלומים למנהלי תיקים זרים"/>
        <s v="תשלומים למנהלי תיקים ישראלים בגין השקעה בחו&quot;ל"/>
        <s v="הוצאה הנובעת מהשקעה בזכויות במקרקעין" u="1"/>
        <s v="הוצאה הנובעת מהשקעה בניירות ערך לא סחירים או ממתן הלוואה למי שאינו עמית או מבוטח" u="1"/>
        <s v="הוצאות בעד מתן משכנתאות" u="1"/>
        <s v="הוצאות בעד ניהול תביעות" u="1"/>
        <s v="מסים החלים על משקיע מוסדי, על נכסיו, על הכנסותיו ועל עסקאות שנעשו בנכסיו" u="1"/>
        <s v="עמלות קנייה ומכירה של ניירות ערך סחירים לצדדים קשורים" u="1"/>
        <s v="עמלות קסטודיאן לצדדים קשורים" u="1"/>
        <s v="עמלות קסטודיאן לצדדים שאינם קשורים" u="1"/>
      </sharedItems>
    </cacheField>
    <cacheField name="[DATA2].[סוג].[סוג]" caption="סוג" numFmtId="0" hierarchy="15" level="1">
      <sharedItems count="2">
        <s v="אחר"/>
        <s v="הוצאות ישירות מסוג עמלת ניהול חיצוני"/>
      </sharedItems>
    </cacheField>
    <cacheField name="[DATA2].[פריט].[פריט]" caption="פריט" numFmtId="0" hierarchy="18" level="1">
      <sharedItems containsBlank="1" count="139">
        <m/>
        <s v="אקסלנס נשואה"/>
        <s v="אי.בי.אי. ניהול קרנות נאמ"/>
        <s v="INVESCO ZODIAC FUNDS - IN"/>
        <s v="הראל קרנות נאמנות בע&quot;מ"/>
        <s v="מגדל קרנות נאמנות בע&quot;מ"/>
        <s v="מור ניהול קרנות נאמנות"/>
        <s v="מיטב קרנות נאמנות בע&quot;מ"/>
        <s v="קסם קרנות נאמנות בע&quot;מ"/>
        <s v="AMUNDI S&amp;P 500 II UCITS E"/>
        <s v="AMUNDI S&amp;P 500 UCITS ETF"/>
        <s v="BLACKROCK INC"/>
        <s v="INVESCO QQQ TRUST SERIES"/>
        <s v="INVESCO S&amp;P 500 UCITS ETF"/>
        <s v="INVESCO SOLAR ETF"/>
        <s v="ISHARES CORE EURO STOXX 5"/>
        <s v="ISHARES CORE S&amp;P 500 ETF"/>
        <s v="ISHARES NASDAQ 100 UCITS"/>
        <s v="ISHARES RUSSELL 2000 ETF"/>
        <s v="ISHARES S&amp;P 500 INDUSTRIA"/>
        <s v="ISHARES S&amp;P US BANKS UCIT"/>
        <s v="ISHARES SEMICONDUCTOR ETF"/>
        <s v="ISHARES U.S. HOME CONSTRU"/>
        <s v="ISHARES USD CORP BOND UCI"/>
        <s v="ISHARES USD SHORT DURATIO"/>
        <s v="KRANESHARES CSI CHINA INT"/>
        <s v="NEXT FUNDS TOPIX EXCHANGE"/>
        <s v="SPDR BLOOMBERG SASB U.S."/>
        <s v="SPDR BLOOMBERG SASB US CO"/>
        <s v="SPDR PORTFOLIO S&amp;P 500 ET"/>
        <s v="SPDR S&amp;P 500 ETF TRUST"/>
        <s v="SPDR S&amp;P 500 UCITS ETF"/>
        <s v="SPDR S&amp;P U.S. ENERGY SELE"/>
        <s v="SPDR S&amp;P U.S. FINANCIALS"/>
        <s v="SPDR S&amp;P U.S. TECHNOLOGY"/>
        <s v="VANECK SEMICONDUCTOR ETF"/>
        <s v="VANGUARD FTSE EMERGING MA"/>
        <s v="VANGUARD S&amp;P 500 ETF"/>
        <s v="VANGUARD USD CORPORATE BO"/>
        <s v="WISDOMTREE JAPAN EQUITY U"/>
        <s v="WISDOMTREE JAPAN HEDGED E"/>
        <s v="ניהול קרנות נאמנות בע&quot;מ -"/>
        <s v=" Hamilton Strategic Opp VII בקופה 60+"/>
        <s v=" Invesco Credit Partners II בקופה 60+"/>
        <s v="Alto II"/>
        <s v="Alto III"/>
        <s v="Apexus Logistic Fund"/>
        <s v="Arkin Bio Capital"/>
        <s v="Bain Capital DSS 2019"/>
        <s v="Blue Atlantic PTNR II"/>
        <s v="Blue Owl RE Fund VI"/>
        <s v="Bridges Israel Growth"/>
        <s v="CIP VII Cerberus"/>
        <s v="Colchis Income Fund"/>
        <s v="Coller Credit Opportunities I"/>
        <s v="Crossroads European RE II"/>
        <s v="Direct Lending III"/>
        <s v="Electra America Principal Hospitality"/>
        <s v="Electra Capital PM I  Feeder 4"/>
        <s v="EQT Infrastructure V (יורו)"/>
        <s v="Hamilton Co-invest IV"/>
        <s v="Hamilton Strategic Opp 2020 VI"/>
        <s v="Hamilton Strategic Opp VII"/>
        <s v="Hanaco growth ventures"/>
        <s v="Hanaco II"/>
        <s v="HarbourVest 2018 Global"/>
        <s v="Harel Alternative Credit Co-Invest"/>
        <s v="IBI CCF"/>
        <s v="IBI CCF NEW"/>
        <s v="IBI Pillar Gatingen"/>
        <s v="IBI SBL"/>
        <s v="Insight Partners XI"/>
        <s v="Insight Partners XII"/>
        <s v="Invesco Credit Partners II"/>
        <s v="Invesco Direct Lending II"/>
        <s v="LCN EUROPEAN FUND III"/>
        <s v="Liquidity Capital  II"/>
        <s v="LLCP  VI"/>
        <s v="LLCP Lower Middle Market III-A"/>
        <s v="Madison Realty Capital Debt VI"/>
        <s v="MV Credit Senior II"/>
        <s v="One Equity Partners VIII"/>
        <s v="Pagaya Smartresi F1"/>
        <s v="Pantheon Access Feeder 2017"/>
        <s v="Peregrine Ventures Growth"/>
        <s v="Target Global Growth Fund II"/>
        <s v="Vertex Israel Opportunity II"/>
        <s v="Viola Credit ALF II"/>
        <s v="Viola Credit GL II"/>
        <s v="אלקטרה II"/>
        <s v="הפניקס קו אינווסט"/>
        <s v="הראל המגן"/>
        <s v="מונטה"/>
        <s v="פאגאיה אופורטוניטי"/>
        <s v="פורטיסימו V"/>
        <s v="פורטיסימו VI"/>
        <s v="פורמה"/>
        <s v="קדמה  3"/>
        <s v="קומרה אופורטוניטי"/>
        <s v="תשי IIF  IV"/>
        <s v="IBI EVO מלונאות"/>
        <s v="Klirmark Fund III"/>
        <s v="Klirmark Fund IV"/>
        <s v="אג'יליטי אסטרטגיות"/>
        <s v="ברוש"/>
        <s v="ברוש בקופה 60+"/>
        <s v="יסודות נדלן ג"/>
        <s v="נוקד אגח"/>
        <s v="נוקד אגח  בקופה 60+"/>
        <s v="נוקד אקוויטי"/>
        <s v="ספרה פארקינג"/>
        <s v="פאגאיה אופורטוניטי בקופה 60+"/>
        <s v="קוגיטו קפיטל 2"/>
        <s v="אי.בי.אי" u="1"/>
        <s v="BB LEUM" u="1"/>
        <s v="CAMALIA GIVE UP FUTURES" u="1"/>
        <s v="E-SocGen" u="1"/>
        <s v="HSBC EUROPE" u="1"/>
        <s v="HSU EMSX" u="1"/>
        <s v="IBI Brokerage" u="1"/>
        <s v="JEFF DMA" u="1"/>
        <s v="Jeff US DMA" u="1"/>
        <s v="jefferies lider" u="1"/>
        <s v="KNIGHT DMA" u="1"/>
        <s v="KNIGHT US DMA" u="1"/>
        <s v="MORE" u="1"/>
        <s v="OPCO FOR EUROPE" u="1"/>
        <s v="OPCO US DMA" u="1"/>
        <s v="OSCAR GRUSS &amp; SON INC" u="1"/>
        <s v="RFQ BNP" u="1"/>
        <s v="RFQ FLOW" u="1"/>
        <s v="RFQ JANESTREET EU" u="1"/>
        <s v="RFQ JEFFERIES" u="1"/>
        <s v="T OPENHEIMER" u="1"/>
        <s v="בנק הפועלים" u="1"/>
        <s v="בנק לאומי" u="1"/>
        <s v="לידר ד&quot;ש" u="1"/>
        <s v="מיטב ד&quot;ש" u="1"/>
        <s v="פסגות אופק" u="1"/>
      </sharedItems>
    </cacheField>
    <cacheField name="[Measures].[Sum of סכום 3]" caption="Sum of סכום 3" numFmtId="0" hierarchy="27" level="32767"/>
  </cacheFields>
  <cacheHierarchies count="28">
    <cacheHierarchy uniqueName="[DATA].[מסלול]" caption="מסלול" attribute="1" defaultMemberUniqueName="[DATA].[מסלול].[All]" allUniqueName="[DATA].[מסלול].[All]" dimensionUniqueName="[DATA]" displayFolder="" count="0" memberValueDatatype="130" unbalanced="0"/>
    <cacheHierarchy uniqueName="[DATA].[סוג]" caption="סוג" attribute="1" defaultMemberUniqueName="[DATA].[סוג].[All]" allUniqueName="[DATA].[סוג].[All]" dimensionUniqueName="[DATA]" displayFolder="" count="0" memberValueDatatype="130" unbalanced="0"/>
    <cacheHierarchy uniqueName="[DATA].[קוד]" caption="קוד" attribute="1" defaultMemberUniqueName="[DATA].[קוד].[All]" allUniqueName="[DATA].[קוד].[All]" dimensionUniqueName="[DATA]" displayFolder="" count="0" memberValueDatatype="130" unbalanced="0"/>
    <cacheHierarchy uniqueName="[DATA].[סעיף]" caption="סעיף" attribute="1" defaultMemberUniqueName="[DATA].[סעיף].[All]" allUniqueName="[DATA].[סעיף].[All]" dimensionUniqueName="[DATA]" displayFolder="" count="0" memberValueDatatype="130" unbalanced="0"/>
    <cacheHierarchy uniqueName="[DATA].[פריט]" caption="פריט" attribute="1" defaultMemberUniqueName="[DATA].[פריט].[All]" allUniqueName="[DATA].[פריט].[All]" dimensionUniqueName="[DATA]" displayFolder="" count="0" memberValueDatatype="130" unbalanced="0"/>
    <cacheHierarchy uniqueName="[DATA].[סכום]" caption="סכום" attribute="1" defaultMemberUniqueName="[DATA].[סכום].[All]" allUniqueName="[DATA].[סכום].[All]" dimensionUniqueName="[DATA]" displayFolder="" count="0" memberValueDatatype="5" unbalanced="0"/>
    <cacheHierarchy uniqueName="[DATA].[מיון]" caption="מיון" attribute="1" defaultMemberUniqueName="[DATA].[מיון].[All]" allUniqueName="[DATA].[מיון].[All]" dimensionUniqueName="[DATA]" displayFolder="" count="0" memberValueDatatype="20" unbalanced="0"/>
    <cacheHierarchy uniqueName="[DATA1].[מסלול]" caption="מסלול" attribute="1" defaultMemberUniqueName="[DATA1].[מסלול].[All]" allUniqueName="[DATA1].[מסלול].[All]" dimensionUniqueName="[DATA1]" displayFolder="" count="0" memberValueDatatype="130" unbalanced="0"/>
    <cacheHierarchy uniqueName="[DATA1].[סוג]" caption="סוג" attribute="1" defaultMemberUniqueName="[DATA1].[סוג].[All]" allUniqueName="[DATA1].[סוג].[All]" dimensionUniqueName="[DATA1]" displayFolder="" count="0" memberValueDatatype="130" unbalanced="0"/>
    <cacheHierarchy uniqueName="[DATA1].[קוד]" caption="קוד" attribute="1" defaultMemberUniqueName="[DATA1].[קוד].[All]" allUniqueName="[DATA1].[קוד].[All]" dimensionUniqueName="[DATA1]" displayFolder="" count="0" memberValueDatatype="130" unbalanced="0"/>
    <cacheHierarchy uniqueName="[DATA1].[סעיף]" caption="סעיף" attribute="1" defaultMemberUniqueName="[DATA1].[סעיף].[All]" allUniqueName="[DATA1].[סעיף].[All]" dimensionUniqueName="[DATA1]" displayFolder="" count="0" memberValueDatatype="130" unbalanced="0"/>
    <cacheHierarchy uniqueName="[DATA1].[פריט]" caption="פריט" attribute="1" defaultMemberUniqueName="[DATA1].[פריט].[All]" allUniqueName="[DATA1].[פריט].[All]" dimensionUniqueName="[DATA1]" displayFolder="" count="0" memberValueDatatype="130" unbalanced="0"/>
    <cacheHierarchy uniqueName="[DATA1].[סכום]" caption="סכום" attribute="1" defaultMemberUniqueName="[DATA1].[סכום].[All]" allUniqueName="[DATA1].[סכום].[All]" dimensionUniqueName="[DATA1]" displayFolder="" count="0" memberValueDatatype="5" unbalanced="0"/>
    <cacheHierarchy uniqueName="[DATA1].[מיון]" caption="מיון" attribute="1" defaultMemberUniqueName="[DATA1].[מיון].[All]" allUniqueName="[DATA1].[מיון].[All]" dimensionUniqueName="[DATA1]" displayFolder="" count="0" memberValueDatatype="20" unbalanced="0"/>
    <cacheHierarchy uniqueName="[DATA2].[מסלול]" caption="מסלול" attribute="1" defaultMemberUniqueName="[DATA2].[מסלול].[All]" allUniqueName="[DATA2].[מסלול].[All]" dimensionUniqueName="[DATA2]" displayFolder="" count="2" memberValueDatatype="130" unbalanced="0">
      <fieldsUsage count="2">
        <fieldUsage x="-1"/>
        <fieldUsage x="0"/>
      </fieldsUsage>
    </cacheHierarchy>
    <cacheHierarchy uniqueName="[DATA2].[סוג]" caption="סוג" attribute="1" defaultMemberUniqueName="[DATA2].[סוג].[All]" allUniqueName="[DATA2].[סוג].[All]" dimensionUniqueName="[DATA2]" displayFolder="" count="2" memberValueDatatype="130" unbalanced="0">
      <fieldsUsage count="2">
        <fieldUsage x="-1"/>
        <fieldUsage x="2"/>
      </fieldsUsage>
    </cacheHierarchy>
    <cacheHierarchy uniqueName="[DATA2].[קוד]" caption="קוד" attribute="1" defaultMemberUniqueName="[DATA2].[קוד].[All]" allUniqueName="[DATA2].[קוד].[All]" dimensionUniqueName="[DATA2]" displayFolder="" count="0" memberValueDatatype="130" unbalanced="0"/>
    <cacheHierarchy uniqueName="[DATA2].[סעיף]" caption="סעיף" attribute="1" defaultMemberUniqueName="[DATA2].[סעיף].[All]" allUniqueName="[DATA2].[סעיף].[All]" dimensionUniqueName="[DATA2]" displayFolder="" count="2" memberValueDatatype="130" unbalanced="0">
      <fieldsUsage count="2">
        <fieldUsage x="-1"/>
        <fieldUsage x="1"/>
      </fieldsUsage>
    </cacheHierarchy>
    <cacheHierarchy uniqueName="[DATA2].[פריט]" caption="פריט" attribute="1" defaultMemberUniqueName="[DATA2].[פריט].[All]" allUniqueName="[DATA2].[פריט].[All]" dimensionUniqueName="[DATA2]" displayFolder="" count="2" memberValueDatatype="130" unbalanced="0">
      <fieldsUsage count="2">
        <fieldUsage x="-1"/>
        <fieldUsage x="3"/>
      </fieldsUsage>
    </cacheHierarchy>
    <cacheHierarchy uniqueName="[DATA2].[סכום]" caption="סכום" attribute="1" defaultMemberUniqueName="[DATA2].[סכום].[All]" allUniqueName="[DATA2].[סכום].[All]" dimensionUniqueName="[DATA2]" displayFolder="" count="0" memberValueDatatype="5" unbalanced="0"/>
    <cacheHierarchy uniqueName="[DATA2].[מיון]" caption="מיון" attribute="1" defaultMemberUniqueName="[DATA2].[מיון].[All]" allUniqueName="[DATA2].[מיון].[All]" dimensionUniqueName="[DATA2]" displayFolder="" count="0" memberValueDatatype="20" unbalanced="0"/>
    <cacheHierarchy uniqueName="[Measures].[__XL_Count DATA]" caption="__XL_Count DATA" measure="1" displayFolder="" measureGroup="DATA" count="0" hidden="1"/>
    <cacheHierarchy uniqueName="[Measures].[__XL_Count DATA1]" caption="__XL_Count DATA1" measure="1" displayFolder="" measureGroup="DATA1" count="0" hidden="1"/>
    <cacheHierarchy uniqueName="[Measures].[__XL_Count DATA2]" caption="__XL_Count DATA2" measure="1" displayFolder="" measureGroup="DATA2" count="0" hidden="1"/>
    <cacheHierarchy uniqueName="[Measures].[__No measures defined]" caption="__No measures defined" measure="1" displayFolder="" count="0" hidden="1"/>
    <cacheHierarchy uniqueName="[Measures].[Sum of סכום]" caption="Sum of סכום" measure="1" displayFolder="" measureGroup="DATA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Sum of סכום 2]" caption="Sum of סכום 2" measure="1" displayFolder="" measureGroup="DATA1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Sum of סכום 3]" caption="Sum of סכום 3" measure="1" displayFolder="" measureGroup="DATA2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</cacheHierarchies>
  <kpis count="0"/>
  <dimensions count="4">
    <dimension name="DATA" uniqueName="[DATA]" caption="DATA"/>
    <dimension name="DATA1" uniqueName="[DATA1]" caption="DATA1"/>
    <dimension name="DATA2" uniqueName="[DATA2]" caption="DATA2"/>
    <dimension measure="1" name="Measures" uniqueName="[Measures]" caption="Measures"/>
  </dimensions>
  <measureGroups count="3">
    <measureGroup name="DATA" caption="DATA"/>
    <measureGroup name="DATA1" caption="DATA1"/>
    <measureGroup name="DATA2" caption="DATA2"/>
  </measureGroups>
  <maps count="3">
    <map measureGroup="0" dimension="0"/>
    <map measureGroup="1" dimension="1"/>
    <map measureGroup="2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6C8C9EA-4E3A-4F74-B9DA-C04568189BC6}" name="PivotTable2" cacheId="12" applyNumberFormats="0" applyBorderFormats="0" applyFontFormats="0" applyPatternFormats="0" applyAlignmentFormats="0" applyWidthHeightFormats="1" dataCaption="Values" grandTotalCaption="סה&quot;כ" tag="c2fbc200-fff2-4c50-9640-bd42b8ea606a" updatedVersion="8" minRefreshableVersion="3" showDrill="0" subtotalHiddenItems="1" itemPrintTitles="1" createdVersion="5" indent="0" showHeaders="0" outline="1" outlineData="1" multipleFieldFilters="0">
  <location ref="B4:I67" firstHeaderRow="1" firstDataRow="2" firstDataCol="1"/>
  <pivotFields count="5">
    <pivotField axis="axisCol" allDrilled="1" subtotalTop="0" showAll="0" nonAutoSortDefault="1" defaultAttributeDrillState="1">
      <items count="7">
        <item x="1"/>
        <item x="3"/>
        <item x="4"/>
        <item x="2"/>
        <item x="5"/>
        <item x="0"/>
        <item t="default"/>
      </items>
    </pivotField>
    <pivotField axis="axisRow" subtotalCaption="סך ?" allDrilled="1" subtotalTop="0" showAll="0" nonAutoSortDefault="1" defaultAttributeDrillState="1">
      <items count="10">
        <item x="5"/>
        <item x="6"/>
        <item x="7"/>
        <item x="8"/>
        <item x="1"/>
        <item x="0"/>
        <item x="4"/>
        <item x="3"/>
        <item x="2"/>
        <item t="default"/>
      </items>
    </pivotField>
    <pivotField axis="axisRow" subtotalCaption="סך ?" allDrilled="1" subtotalTop="0" showAll="0" dataSourceSort="1" defaultAttributeDrillState="1">
      <items count="2">
        <item s="1" x="0"/>
        <item t="default"/>
      </items>
    </pivotField>
    <pivotField axis="axisRow" allDrilled="1" subtotalTop="0" showAll="0" dataSourceSort="1" defaultAttributeDrillState="1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dataField="1" subtotalTop="0" showAll="0" defaultSubtotal="0"/>
  </pivotFields>
  <rowFields count="3">
    <field x="2"/>
    <field x="1"/>
    <field x="3"/>
  </rowFields>
  <rowItems count="62">
    <i>
      <x/>
    </i>
    <i r="1">
      <x/>
    </i>
    <i r="2">
      <x/>
    </i>
    <i r="2">
      <x v="1"/>
    </i>
    <i r="2">
      <x v="2"/>
    </i>
    <i t="default" r="1">
      <x/>
    </i>
    <i r="1">
      <x v="1"/>
    </i>
    <i r="2">
      <x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t="default" r="1">
      <x v="1"/>
    </i>
    <i r="1">
      <x v="2"/>
    </i>
    <i r="2">
      <x/>
    </i>
    <i t="default" r="1">
      <x v="2"/>
    </i>
    <i r="1">
      <x v="3"/>
    </i>
    <i r="2">
      <x/>
    </i>
    <i t="default" r="1">
      <x v="3"/>
    </i>
    <i r="1">
      <x v="4"/>
    </i>
    <i r="2">
      <x/>
    </i>
    <i t="default" r="1">
      <x v="4"/>
    </i>
    <i r="1">
      <x v="5"/>
    </i>
    <i r="2">
      <x/>
    </i>
    <i t="default" r="1">
      <x v="5"/>
    </i>
    <i r="1">
      <x v="6"/>
    </i>
    <i r="2">
      <x/>
    </i>
    <i t="default" r="1">
      <x v="6"/>
    </i>
    <i r="1">
      <x v="7"/>
    </i>
    <i r="2">
      <x/>
    </i>
    <i t="default" r="1">
      <x v="7"/>
    </i>
    <i r="1">
      <x v="8"/>
    </i>
    <i r="2">
      <x/>
    </i>
    <i t="default" r="1">
      <x v="8"/>
    </i>
    <i t="default">
      <x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סכומים באלפי ש&quot;ח" fld="4" baseField="3" baseItem="10" numFmtId="4"/>
  </dataFields>
  <formats count="80">
    <format dxfId="42">
      <pivotArea dataOnly="0" labelOnly="1" fieldPosition="0">
        <references count="1">
          <reference field="0" count="0"/>
        </references>
      </pivotArea>
    </format>
    <format dxfId="43">
      <pivotArea type="origin" dataOnly="0" labelOnly="1" outline="0" fieldPosition="0"/>
    </format>
    <format dxfId="44">
      <pivotArea type="all" dataOnly="0" outline="0" fieldPosition="0"/>
    </format>
    <format dxfId="45">
      <pivotArea outline="0" collapsedLevelsAreSubtotals="1" fieldPosition="0"/>
    </format>
    <format dxfId="46">
      <pivotArea type="origin" dataOnly="0" labelOnly="1" outline="0" fieldPosition="0"/>
    </format>
    <format dxfId="47">
      <pivotArea type="topRight" dataOnly="0" labelOnly="1" outline="0" fieldPosition="0"/>
    </format>
    <format dxfId="48">
      <pivotArea dataOnly="0" labelOnly="1" fieldPosition="0">
        <references count="1">
          <reference field="2" count="0"/>
        </references>
      </pivotArea>
    </format>
    <format dxfId="49">
      <pivotArea dataOnly="0" labelOnly="1" fieldPosition="0">
        <references count="1">
          <reference field="2" count="0" defaultSubtotal="1"/>
        </references>
      </pivotArea>
    </format>
    <format dxfId="50">
      <pivotArea dataOnly="0" labelOnly="1" grandRow="1" outline="0" fieldPosition="0"/>
    </format>
    <format dxfId="51">
      <pivotArea dataOnly="0" labelOnly="1" fieldPosition="0">
        <references count="2">
          <reference field="1" count="0"/>
          <reference field="2" count="0" selected="0"/>
        </references>
      </pivotArea>
    </format>
    <format dxfId="52">
      <pivotArea dataOnly="0" labelOnly="1" fieldPosition="0">
        <references count="2">
          <reference field="1" count="0" defaultSubtotal="1"/>
          <reference field="2" count="0" selected="0"/>
        </references>
      </pivotArea>
    </format>
    <format dxfId="53">
      <pivotArea dataOnly="0" labelOnly="1" fieldPosition="0">
        <references count="3">
          <reference field="1" count="1" selected="0">
            <x v="0"/>
          </reference>
          <reference field="2" count="0" selected="0"/>
          <reference field="3" count="2">
            <x v="0"/>
            <x v="2"/>
          </reference>
        </references>
      </pivotArea>
    </format>
    <format dxfId="54">
      <pivotArea dataOnly="0" labelOnly="1" fieldPosition="0">
        <references count="3">
          <reference field="1" count="1" selected="0">
            <x v="1"/>
          </reference>
          <reference field="2" count="0" selected="0"/>
          <reference field="3" count="26">
            <x v="0"/>
            <x v="1"/>
            <x v="4"/>
            <x v="5"/>
            <x v="7"/>
            <x v="8"/>
            <x v="9"/>
            <x v="10"/>
            <x v="11"/>
            <x v="12"/>
            <x v="13"/>
            <x v="14"/>
            <x v="16"/>
            <x v="19"/>
            <x v="20"/>
            <x v="21"/>
            <x v="22"/>
            <x v="23"/>
            <x v="24"/>
            <x v="25"/>
            <x v="26"/>
            <x v="28"/>
            <x v="29"/>
            <x v="30"/>
            <x v="31"/>
            <x v="32"/>
          </reference>
        </references>
      </pivotArea>
    </format>
    <format dxfId="55">
      <pivotArea dataOnly="0" labelOnly="1" fieldPosition="0">
        <references count="3">
          <reference field="1" count="1" selected="0">
            <x v="2"/>
          </reference>
          <reference field="2" count="0" selected="0"/>
          <reference field="3" count="1">
            <x v="0"/>
          </reference>
        </references>
      </pivotArea>
    </format>
    <format dxfId="56">
      <pivotArea dataOnly="0" labelOnly="1" fieldPosition="0">
        <references count="3">
          <reference field="1" count="1" selected="0">
            <x v="3"/>
          </reference>
          <reference field="2" count="0" selected="0"/>
          <reference field="3" count="1">
            <x v="0"/>
          </reference>
        </references>
      </pivotArea>
    </format>
    <format dxfId="57">
      <pivotArea dataOnly="0" labelOnly="1" fieldPosition="0">
        <references count="3">
          <reference field="1" count="1" selected="0">
            <x v="4"/>
          </reference>
          <reference field="2" count="0" selected="0"/>
          <reference field="3" count="1">
            <x v="0"/>
          </reference>
        </references>
      </pivotArea>
    </format>
    <format dxfId="58">
      <pivotArea dataOnly="0" labelOnly="1" fieldPosition="0">
        <references count="3">
          <reference field="1" count="1" selected="0">
            <x v="5"/>
          </reference>
          <reference field="2" count="0" selected="0"/>
          <reference field="3" count="1">
            <x v="0"/>
          </reference>
        </references>
      </pivotArea>
    </format>
    <format dxfId="59">
      <pivotArea dataOnly="0" labelOnly="1" fieldPosition="0">
        <references count="3">
          <reference field="1" count="1" selected="0">
            <x v="6"/>
          </reference>
          <reference field="2" count="0" selected="0"/>
          <reference field="3" count="1">
            <x v="0"/>
          </reference>
        </references>
      </pivotArea>
    </format>
    <format dxfId="60">
      <pivotArea dataOnly="0" labelOnly="1" fieldPosition="0">
        <references count="3">
          <reference field="1" count="1" selected="0">
            <x v="7"/>
          </reference>
          <reference field="2" count="0" selected="0"/>
          <reference field="3" count="1">
            <x v="0"/>
          </reference>
        </references>
      </pivotArea>
    </format>
    <format dxfId="61">
      <pivotArea dataOnly="0" labelOnly="1" fieldPosition="0">
        <references count="3">
          <reference field="1" count="1" selected="0">
            <x v="8"/>
          </reference>
          <reference field="2" count="0" selected="0"/>
          <reference field="3" count="1">
            <x v="0"/>
          </reference>
        </references>
      </pivotArea>
    </format>
    <format dxfId="62">
      <pivotArea dataOnly="0" labelOnly="1" fieldPosition="0">
        <references count="1">
          <reference field="0" count="0"/>
        </references>
      </pivotArea>
    </format>
    <format dxfId="63">
      <pivotArea dataOnly="0" labelOnly="1" grandCol="1" outline="0" fieldPosition="0"/>
    </format>
    <format dxfId="64">
      <pivotArea outline="0" fieldPosition="0">
        <references count="1">
          <reference field="4294967294" count="1">
            <x v="0"/>
          </reference>
        </references>
      </pivotArea>
    </format>
    <format dxfId="65">
      <pivotArea type="origin" dataOnly="0" labelOnly="1" outline="0" fieldPosition="0"/>
    </format>
    <format dxfId="66">
      <pivotArea collapsedLevelsAreSubtotals="1" fieldPosition="0">
        <references count="3">
          <reference field="1" count="1" selected="0">
            <x v="0"/>
          </reference>
          <reference field="2" count="0" selected="0"/>
          <reference field="3" count="2">
            <x v="0"/>
            <x v="2"/>
          </reference>
        </references>
      </pivotArea>
    </format>
    <format dxfId="67">
      <pivotArea collapsedLevelsAreSubtotals="1" fieldPosition="0">
        <references count="2">
          <reference field="1" count="1" defaultSubtotal="1">
            <x v="0"/>
          </reference>
          <reference field="2" count="0" selected="0"/>
        </references>
      </pivotArea>
    </format>
    <format dxfId="68">
      <pivotArea collapsedLevelsAreSubtotals="1" fieldPosition="0">
        <references count="2">
          <reference field="1" count="1">
            <x v="1"/>
          </reference>
          <reference field="2" count="0" selected="0"/>
        </references>
      </pivotArea>
    </format>
    <format dxfId="69">
      <pivotArea collapsedLevelsAreSubtotals="1" fieldPosition="0">
        <references count="3">
          <reference field="1" count="1" selected="0">
            <x v="1"/>
          </reference>
          <reference field="2" count="0" selected="0"/>
          <reference field="3" count="26">
            <x v="0"/>
            <x v="1"/>
            <x v="4"/>
            <x v="5"/>
            <x v="7"/>
            <x v="8"/>
            <x v="9"/>
            <x v="10"/>
            <x v="11"/>
            <x v="12"/>
            <x v="13"/>
            <x v="14"/>
            <x v="16"/>
            <x v="19"/>
            <x v="20"/>
            <x v="21"/>
            <x v="22"/>
            <x v="23"/>
            <x v="24"/>
            <x v="25"/>
            <x v="26"/>
            <x v="28"/>
            <x v="29"/>
            <x v="30"/>
            <x v="31"/>
            <x v="32"/>
          </reference>
        </references>
      </pivotArea>
    </format>
    <format dxfId="70">
      <pivotArea collapsedLevelsAreSubtotals="1" fieldPosition="0">
        <references count="2">
          <reference field="1" count="1" defaultSubtotal="1">
            <x v="1"/>
          </reference>
          <reference field="2" count="0" selected="0"/>
        </references>
      </pivotArea>
    </format>
    <format dxfId="71">
      <pivotArea collapsedLevelsAreSubtotals="1" fieldPosition="0">
        <references count="2">
          <reference field="1" count="1">
            <x v="2"/>
          </reference>
          <reference field="2" count="0" selected="0"/>
        </references>
      </pivotArea>
    </format>
    <format dxfId="72">
      <pivotArea collapsedLevelsAreSubtotals="1" fieldPosition="0">
        <references count="3">
          <reference field="1" count="1" selected="0">
            <x v="2"/>
          </reference>
          <reference field="2" count="0" selected="0"/>
          <reference field="3" count="1">
            <x v="0"/>
          </reference>
        </references>
      </pivotArea>
    </format>
    <format dxfId="73">
      <pivotArea collapsedLevelsAreSubtotals="1" fieldPosition="0">
        <references count="2">
          <reference field="1" count="1" defaultSubtotal="1">
            <x v="2"/>
          </reference>
          <reference field="2" count="0" selected="0"/>
        </references>
      </pivotArea>
    </format>
    <format dxfId="74">
      <pivotArea collapsedLevelsAreSubtotals="1" fieldPosition="0">
        <references count="2">
          <reference field="1" count="1">
            <x v="3"/>
          </reference>
          <reference field="2" count="0" selected="0"/>
        </references>
      </pivotArea>
    </format>
    <format dxfId="75">
      <pivotArea collapsedLevelsAreSubtotals="1" fieldPosition="0">
        <references count="3">
          <reference field="1" count="1" selected="0">
            <x v="3"/>
          </reference>
          <reference field="2" count="0" selected="0"/>
          <reference field="3" count="1">
            <x v="0"/>
          </reference>
        </references>
      </pivotArea>
    </format>
    <format dxfId="76">
      <pivotArea collapsedLevelsAreSubtotals="1" fieldPosition="0">
        <references count="2">
          <reference field="1" count="1" defaultSubtotal="1">
            <x v="3"/>
          </reference>
          <reference field="2" count="0" selected="0"/>
        </references>
      </pivotArea>
    </format>
    <format dxfId="77">
      <pivotArea collapsedLevelsAreSubtotals="1" fieldPosition="0">
        <references count="2">
          <reference field="1" count="1">
            <x v="4"/>
          </reference>
          <reference field="2" count="0" selected="0"/>
        </references>
      </pivotArea>
    </format>
    <format dxfId="78">
      <pivotArea collapsedLevelsAreSubtotals="1" fieldPosition="0">
        <references count="3">
          <reference field="1" count="1" selected="0">
            <x v="4"/>
          </reference>
          <reference field="2" count="0" selected="0"/>
          <reference field="3" count="1">
            <x v="0"/>
          </reference>
        </references>
      </pivotArea>
    </format>
    <format dxfId="79">
      <pivotArea collapsedLevelsAreSubtotals="1" fieldPosition="0">
        <references count="2">
          <reference field="1" count="1" defaultSubtotal="1">
            <x v="4"/>
          </reference>
          <reference field="2" count="0" selected="0"/>
        </references>
      </pivotArea>
    </format>
    <format dxfId="80">
      <pivotArea collapsedLevelsAreSubtotals="1" fieldPosition="0">
        <references count="2">
          <reference field="1" count="1">
            <x v="5"/>
          </reference>
          <reference field="2" count="0" selected="0"/>
        </references>
      </pivotArea>
    </format>
    <format dxfId="81">
      <pivotArea collapsedLevelsAreSubtotals="1" fieldPosition="0">
        <references count="3">
          <reference field="1" count="1" selected="0">
            <x v="5"/>
          </reference>
          <reference field="2" count="0" selected="0"/>
          <reference field="3" count="1">
            <x v="0"/>
          </reference>
        </references>
      </pivotArea>
    </format>
    <format dxfId="82">
      <pivotArea collapsedLevelsAreSubtotals="1" fieldPosition="0">
        <references count="2">
          <reference field="1" count="1" defaultSubtotal="1">
            <x v="5"/>
          </reference>
          <reference field="2" count="0" selected="0"/>
        </references>
      </pivotArea>
    </format>
    <format dxfId="83">
      <pivotArea collapsedLevelsAreSubtotals="1" fieldPosition="0">
        <references count="2">
          <reference field="1" count="1">
            <x v="6"/>
          </reference>
          <reference field="2" count="0" selected="0"/>
        </references>
      </pivotArea>
    </format>
    <format dxfId="84">
      <pivotArea collapsedLevelsAreSubtotals="1" fieldPosition="0">
        <references count="3">
          <reference field="1" count="1" selected="0">
            <x v="6"/>
          </reference>
          <reference field="2" count="0" selected="0"/>
          <reference field="3" count="1">
            <x v="0"/>
          </reference>
        </references>
      </pivotArea>
    </format>
    <format dxfId="85">
      <pivotArea collapsedLevelsAreSubtotals="1" fieldPosition="0">
        <references count="2">
          <reference field="1" count="1" defaultSubtotal="1">
            <x v="6"/>
          </reference>
          <reference field="2" count="0" selected="0"/>
        </references>
      </pivotArea>
    </format>
    <format dxfId="86">
      <pivotArea collapsedLevelsAreSubtotals="1" fieldPosition="0">
        <references count="2">
          <reference field="1" count="1">
            <x v="7"/>
          </reference>
          <reference field="2" count="0" selected="0"/>
        </references>
      </pivotArea>
    </format>
    <format dxfId="87">
      <pivotArea collapsedLevelsAreSubtotals="1" fieldPosition="0">
        <references count="3">
          <reference field="1" count="1" selected="0">
            <x v="7"/>
          </reference>
          <reference field="2" count="0" selected="0"/>
          <reference field="3" count="1">
            <x v="0"/>
          </reference>
        </references>
      </pivotArea>
    </format>
    <format dxfId="88">
      <pivotArea collapsedLevelsAreSubtotals="1" fieldPosition="0">
        <references count="2">
          <reference field="1" count="1" defaultSubtotal="1">
            <x v="7"/>
          </reference>
          <reference field="2" count="0" selected="0"/>
        </references>
      </pivotArea>
    </format>
    <format dxfId="89">
      <pivotArea collapsedLevelsAreSubtotals="1" fieldPosition="0">
        <references count="2">
          <reference field="1" count="1">
            <x v="8"/>
          </reference>
          <reference field="2" count="0" selected="0"/>
        </references>
      </pivotArea>
    </format>
    <format dxfId="90">
      <pivotArea collapsedLevelsAreSubtotals="1" fieldPosition="0">
        <references count="3">
          <reference field="1" count="1" selected="0">
            <x v="8"/>
          </reference>
          <reference field="2" count="0" selected="0"/>
          <reference field="3" count="1">
            <x v="0"/>
          </reference>
        </references>
      </pivotArea>
    </format>
    <format dxfId="91">
      <pivotArea collapsedLevelsAreSubtotals="1" fieldPosition="0">
        <references count="2">
          <reference field="1" count="1" defaultSubtotal="1">
            <x v="8"/>
          </reference>
          <reference field="2" count="0" selected="0"/>
        </references>
      </pivotArea>
    </format>
    <format dxfId="92">
      <pivotArea collapsedLevelsAreSubtotals="1" fieldPosition="0">
        <references count="1">
          <reference field="2" count="0" defaultSubtotal="1"/>
        </references>
      </pivotArea>
    </format>
    <format dxfId="93">
      <pivotArea grandRow="1" outline="0" collapsedLevelsAreSubtotals="1" fieldPosition="0"/>
    </format>
    <format dxfId="94">
      <pivotArea dataOnly="0" labelOnly="1" fieldPosition="0">
        <references count="1">
          <reference field="2" count="0" defaultSubtotal="1"/>
        </references>
      </pivotArea>
    </format>
    <format dxfId="95">
      <pivotArea dataOnly="0" labelOnly="1" grandRow="1" outline="0" fieldPosition="0"/>
    </format>
    <format dxfId="96">
      <pivotArea dataOnly="0" labelOnly="1" fieldPosition="0">
        <references count="2">
          <reference field="1" count="8">
            <x v="1"/>
            <x v="2"/>
            <x v="3"/>
            <x v="4"/>
            <x v="5"/>
            <x v="6"/>
            <x v="7"/>
            <x v="8"/>
          </reference>
          <reference field="2" count="0" selected="0"/>
        </references>
      </pivotArea>
    </format>
    <format dxfId="97">
      <pivotArea dataOnly="0" labelOnly="1" fieldPosition="0">
        <references count="2">
          <reference field="1" count="0" defaultSubtotal="1"/>
          <reference field="2" count="0" selected="0"/>
        </references>
      </pivotArea>
    </format>
    <format dxfId="98">
      <pivotArea dataOnly="0" labelOnly="1" fieldPosition="0">
        <references count="3">
          <reference field="1" count="1" selected="0">
            <x v="0"/>
          </reference>
          <reference field="2" count="0" selected="0"/>
          <reference field="3" count="2">
            <x v="0"/>
            <x v="2"/>
          </reference>
        </references>
      </pivotArea>
    </format>
    <format dxfId="99">
      <pivotArea dataOnly="0" labelOnly="1" fieldPosition="0">
        <references count="3">
          <reference field="1" count="1" selected="0">
            <x v="1"/>
          </reference>
          <reference field="2" count="0" selected="0"/>
          <reference field="3" count="26">
            <x v="0"/>
            <x v="1"/>
            <x v="4"/>
            <x v="5"/>
            <x v="7"/>
            <x v="8"/>
            <x v="9"/>
            <x v="10"/>
            <x v="11"/>
            <x v="12"/>
            <x v="13"/>
            <x v="14"/>
            <x v="16"/>
            <x v="19"/>
            <x v="20"/>
            <x v="21"/>
            <x v="22"/>
            <x v="23"/>
            <x v="24"/>
            <x v="25"/>
            <x v="26"/>
            <x v="28"/>
            <x v="29"/>
            <x v="30"/>
            <x v="31"/>
            <x v="32"/>
          </reference>
        </references>
      </pivotArea>
    </format>
    <format dxfId="100">
      <pivotArea dataOnly="0" labelOnly="1" fieldPosition="0">
        <references count="3">
          <reference field="1" count="1" selected="0">
            <x v="2"/>
          </reference>
          <reference field="2" count="0" selected="0"/>
          <reference field="3" count="1">
            <x v="0"/>
          </reference>
        </references>
      </pivotArea>
    </format>
    <format dxfId="101">
      <pivotArea dataOnly="0" labelOnly="1" fieldPosition="0">
        <references count="3">
          <reference field="1" count="1" selected="0">
            <x v="3"/>
          </reference>
          <reference field="2" count="0" selected="0"/>
          <reference field="3" count="1">
            <x v="0"/>
          </reference>
        </references>
      </pivotArea>
    </format>
    <format dxfId="102">
      <pivotArea dataOnly="0" labelOnly="1" fieldPosition="0">
        <references count="3">
          <reference field="1" count="1" selected="0">
            <x v="4"/>
          </reference>
          <reference field="2" count="0" selected="0"/>
          <reference field="3" count="1">
            <x v="0"/>
          </reference>
        </references>
      </pivotArea>
    </format>
    <format dxfId="103">
      <pivotArea dataOnly="0" labelOnly="1" fieldPosition="0">
        <references count="3">
          <reference field="1" count="1" selected="0">
            <x v="5"/>
          </reference>
          <reference field="2" count="0" selected="0"/>
          <reference field="3" count="1">
            <x v="0"/>
          </reference>
        </references>
      </pivotArea>
    </format>
    <format dxfId="104">
      <pivotArea dataOnly="0" labelOnly="1" fieldPosition="0">
        <references count="3">
          <reference field="1" count="1" selected="0">
            <x v="6"/>
          </reference>
          <reference field="2" count="0" selected="0"/>
          <reference field="3" count="1">
            <x v="0"/>
          </reference>
        </references>
      </pivotArea>
    </format>
    <format dxfId="105">
      <pivotArea dataOnly="0" labelOnly="1" fieldPosition="0">
        <references count="3">
          <reference field="1" count="1" selected="0">
            <x v="7"/>
          </reference>
          <reference field="2" count="0" selected="0"/>
          <reference field="3" count="1">
            <x v="0"/>
          </reference>
        </references>
      </pivotArea>
    </format>
    <format dxfId="106">
      <pivotArea dataOnly="0" labelOnly="1" fieldPosition="0">
        <references count="3">
          <reference field="1" count="1" selected="0">
            <x v="8"/>
          </reference>
          <reference field="2" count="0" selected="0"/>
          <reference field="3" count="1">
            <x v="0"/>
          </reference>
        </references>
      </pivotArea>
    </format>
    <format dxfId="107">
      <pivotArea type="origin" dataOnly="0" labelOnly="1" outline="0" fieldPosition="0"/>
    </format>
    <format dxfId="108">
      <pivotArea dataOnly="0" labelOnly="1" fieldPosition="0">
        <references count="1">
          <reference field="2" count="0"/>
        </references>
      </pivotArea>
    </format>
    <format dxfId="109">
      <pivotArea dataOnly="0" labelOnly="1" fieldPosition="0">
        <references count="1">
          <reference field="2" count="0" defaultSubtotal="1"/>
        </references>
      </pivotArea>
    </format>
    <format dxfId="110">
      <pivotArea dataOnly="0" labelOnly="1" grandRow="1" outline="0" fieldPosition="0"/>
    </format>
    <format dxfId="111">
      <pivotArea dataOnly="0" labelOnly="1" fieldPosition="0">
        <references count="2">
          <reference field="1" count="0"/>
          <reference field="2" count="0" selected="0"/>
        </references>
      </pivotArea>
    </format>
    <format dxfId="112">
      <pivotArea dataOnly="0" labelOnly="1" fieldPosition="0">
        <references count="2">
          <reference field="1" count="0" defaultSubtotal="1"/>
          <reference field="2" count="0" selected="0"/>
        </references>
      </pivotArea>
    </format>
    <format dxfId="113">
      <pivotArea dataOnly="0" labelOnly="1" fieldPosition="0">
        <references count="3">
          <reference field="1" count="1" selected="0">
            <x v="0"/>
          </reference>
          <reference field="2" count="0" selected="0"/>
          <reference field="3" count="2">
            <x v="0"/>
            <x v="2"/>
          </reference>
        </references>
      </pivotArea>
    </format>
    <format dxfId="114">
      <pivotArea dataOnly="0" labelOnly="1" fieldPosition="0">
        <references count="3">
          <reference field="1" count="1" selected="0">
            <x v="1"/>
          </reference>
          <reference field="2" count="0" selected="0"/>
          <reference field="3" count="27">
            <x v="0"/>
            <x v="1"/>
            <x v="4"/>
            <x v="5"/>
            <x v="7"/>
            <x v="8"/>
            <x v="9"/>
            <x v="10"/>
            <x v="11"/>
            <x v="12"/>
            <x v="13"/>
            <x v="14"/>
            <x v="16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</reference>
        </references>
      </pivotArea>
    </format>
    <format dxfId="115">
      <pivotArea dataOnly="0" labelOnly="1" fieldPosition="0">
        <references count="3">
          <reference field="1" count="1" selected="0">
            <x v="2"/>
          </reference>
          <reference field="2" count="0" selected="0"/>
          <reference field="3" count="1">
            <x v="0"/>
          </reference>
        </references>
      </pivotArea>
    </format>
    <format dxfId="116">
      <pivotArea dataOnly="0" labelOnly="1" fieldPosition="0">
        <references count="3">
          <reference field="1" count="1" selected="0">
            <x v="3"/>
          </reference>
          <reference field="2" count="0" selected="0"/>
          <reference field="3" count="1">
            <x v="0"/>
          </reference>
        </references>
      </pivotArea>
    </format>
    <format dxfId="117">
      <pivotArea dataOnly="0" labelOnly="1" fieldPosition="0">
        <references count="3">
          <reference field="1" count="1" selected="0">
            <x v="4"/>
          </reference>
          <reference field="2" count="0" selected="0"/>
          <reference field="3" count="1">
            <x v="0"/>
          </reference>
        </references>
      </pivotArea>
    </format>
    <format dxfId="118">
      <pivotArea dataOnly="0" labelOnly="1" fieldPosition="0">
        <references count="3">
          <reference field="1" count="1" selected="0">
            <x v="5"/>
          </reference>
          <reference field="2" count="0" selected="0"/>
          <reference field="3" count="1">
            <x v="0"/>
          </reference>
        </references>
      </pivotArea>
    </format>
    <format dxfId="119">
      <pivotArea dataOnly="0" labelOnly="1" fieldPosition="0">
        <references count="3">
          <reference field="1" count="1" selected="0">
            <x v="6"/>
          </reference>
          <reference field="2" count="0" selected="0"/>
          <reference field="3" count="1">
            <x v="0"/>
          </reference>
        </references>
      </pivotArea>
    </format>
    <format dxfId="120">
      <pivotArea dataOnly="0" labelOnly="1" fieldPosition="0">
        <references count="3">
          <reference field="1" count="1" selected="0">
            <x v="7"/>
          </reference>
          <reference field="2" count="0" selected="0"/>
          <reference field="3" count="1">
            <x v="0"/>
          </reference>
        </references>
      </pivotArea>
    </format>
    <format dxfId="121">
      <pivotArea dataOnly="0" labelOnly="1" fieldPosition="0">
        <references count="3">
          <reference field="1" count="1" selected="0">
            <x v="8"/>
          </reference>
          <reference field="2" count="0" selected="0"/>
          <reference field="3" count="1">
            <x v="0"/>
          </reference>
        </references>
      </pivotArea>
    </format>
  </formats>
  <pivotHierarchies count="2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 caption="סכומים באלפי ש&quot;ח"/>
    <pivotHierarchy dragToData="1"/>
  </pivotHierarchies>
  <pivotTableStyleInfo name="PivotStyleLight15" showRowHeaders="1" showColHeaders="1" showRowStripes="0" showColStripes="0" showLastColumn="1"/>
  <rowHierarchiesUsage count="3">
    <rowHierarchyUsage hierarchyUsage="8"/>
    <rowHierarchyUsage hierarchyUsage="10"/>
    <rowHierarchyUsage hierarchyUsage="11"/>
  </rowHierarchiesUsage>
  <colHierarchiesUsage count="1">
    <colHierarchyUsage hierarchyUsage="7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DATA1]"/>
      </x15:pivotTableUISettings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09BC76-544E-42E1-ACA2-5D8EA30701ED}" name="PivotTable3" cacheId="14" applyNumberFormats="0" applyBorderFormats="0" applyFontFormats="0" applyPatternFormats="0" applyAlignmentFormats="0" applyWidthHeightFormats="1" dataCaption="Values" grandTotalCaption="סה&quot;כ" tag="c2fbc200-fff2-4c50-9640-bd42b8ea606a" updatedVersion="8" minRefreshableVersion="3" showDrill="0" subtotalHiddenItems="1" rowGrandTotals="0" itemPrintTitles="1" createdVersion="5" indent="0" showHeaders="0" outline="1" outlineData="1" multipleFieldFilters="0">
  <location ref="B4:I158" firstHeaderRow="1" firstDataRow="2" firstDataCol="1"/>
  <pivotFields count="5">
    <pivotField axis="axisCol" allDrilled="1" subtotalTop="0" showAll="0" nonAutoSortDefault="1" defaultAttributeDrillState="1">
      <items count="7">
        <item x="1"/>
        <item x="3"/>
        <item x="4"/>
        <item x="2"/>
        <item x="5"/>
        <item x="0"/>
        <item t="default"/>
      </items>
    </pivotField>
    <pivotField axis="axisRow" subtotalCaption="סך ?" allDrilled="1" subtotalTop="0" showAll="0" nonAutoSortDefault="1" defaultAttributeDrillState="1">
      <items count="20">
        <item x="16"/>
        <item x="1"/>
        <item x="17"/>
        <item x="18"/>
        <item x="12"/>
        <item x="11"/>
        <item x="15"/>
        <item x="14"/>
        <item x="13"/>
        <item x="8"/>
        <item x="7"/>
        <item x="10"/>
        <item x="9"/>
        <item x="6"/>
        <item x="5"/>
        <item x="4"/>
        <item x="3"/>
        <item x="2"/>
        <item x="0"/>
        <item t="default"/>
      </items>
    </pivotField>
    <pivotField axis="axisRow" subtotalCaption="סך ?" allDrilled="1" subtotalTop="0" showAll="0" defaultAttributeDrillState="1">
      <items count="3">
        <item s="1" x="1"/>
        <item s="1" x="0"/>
        <item t="default"/>
      </items>
    </pivotField>
    <pivotField axis="axisRow" allDrilled="1" subtotalTop="0" showAll="0" dataSourceSort="1" defaultAttributeDrillState="1">
      <items count="1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t="default"/>
      </items>
    </pivotField>
    <pivotField dataField="1" subtotalTop="0" showAll="0" defaultSubtotal="0"/>
  </pivotFields>
  <rowFields count="3">
    <field x="2"/>
    <field x="1"/>
    <field x="3"/>
  </rowFields>
  <rowItems count="153">
    <i>
      <x/>
    </i>
    <i r="1">
      <x v="1"/>
    </i>
    <i r="2">
      <x v="1"/>
    </i>
    <i t="default" r="1">
      <x v="1"/>
    </i>
    <i r="1">
      <x v="9"/>
    </i>
    <i r="2">
      <x/>
    </i>
    <i r="2">
      <x v="100"/>
    </i>
    <i r="2">
      <x v="101"/>
    </i>
    <i r="2">
      <x v="102"/>
    </i>
    <i r="2">
      <x v="103"/>
    </i>
    <i r="2">
      <x v="104"/>
    </i>
    <i r="2">
      <x v="105"/>
    </i>
    <i r="2">
      <x v="106"/>
    </i>
    <i r="2">
      <x v="107"/>
    </i>
    <i r="2">
      <x v="108"/>
    </i>
    <i r="2">
      <x v="109"/>
    </i>
    <i r="2">
      <x v="110"/>
    </i>
    <i r="2">
      <x v="111"/>
    </i>
    <i r="2">
      <x v="112"/>
    </i>
    <i t="default" r="1">
      <x v="9"/>
    </i>
    <i r="1">
      <x v="10"/>
    </i>
    <i r="2">
      <x/>
    </i>
    <i r="2">
      <x v="42"/>
    </i>
    <i r="2">
      <x v="43"/>
    </i>
    <i r="2">
      <x v="44"/>
    </i>
    <i r="2">
      <x v="45"/>
    </i>
    <i r="2">
      <x v="46"/>
    </i>
    <i r="2">
      <x v="47"/>
    </i>
    <i r="2">
      <x v="48"/>
    </i>
    <i r="2">
      <x v="49"/>
    </i>
    <i r="2">
      <x v="50"/>
    </i>
    <i r="2">
      <x v="51"/>
    </i>
    <i r="2">
      <x v="52"/>
    </i>
    <i r="2">
      <x v="53"/>
    </i>
    <i r="2">
      <x v="54"/>
    </i>
    <i r="2">
      <x v="55"/>
    </i>
    <i r="2">
      <x v="56"/>
    </i>
    <i r="2">
      <x v="57"/>
    </i>
    <i r="2">
      <x v="58"/>
    </i>
    <i r="2">
      <x v="59"/>
    </i>
    <i r="2">
      <x v="60"/>
    </i>
    <i r="2">
      <x v="61"/>
    </i>
    <i r="2">
      <x v="62"/>
    </i>
    <i r="2">
      <x v="63"/>
    </i>
    <i r="2">
      <x v="64"/>
    </i>
    <i r="2">
      <x v="65"/>
    </i>
    <i r="2">
      <x v="66"/>
    </i>
    <i r="2">
      <x v="67"/>
    </i>
    <i r="2">
      <x v="68"/>
    </i>
    <i r="2">
      <x v="69"/>
    </i>
    <i r="2">
      <x v="70"/>
    </i>
    <i r="2">
      <x v="71"/>
    </i>
    <i r="2">
      <x v="72"/>
    </i>
    <i r="2">
      <x v="73"/>
    </i>
    <i r="2">
      <x v="74"/>
    </i>
    <i r="2">
      <x v="75"/>
    </i>
    <i r="2">
      <x v="76"/>
    </i>
    <i r="2">
      <x v="77"/>
    </i>
    <i r="2">
      <x v="78"/>
    </i>
    <i r="2">
      <x v="79"/>
    </i>
    <i r="2">
      <x v="80"/>
    </i>
    <i r="2">
      <x v="81"/>
    </i>
    <i r="2">
      <x v="82"/>
    </i>
    <i r="2">
      <x v="83"/>
    </i>
    <i r="2">
      <x v="84"/>
    </i>
    <i r="2">
      <x v="85"/>
    </i>
    <i r="2">
      <x v="86"/>
    </i>
    <i r="2">
      <x v="87"/>
    </i>
    <i r="2">
      <x v="88"/>
    </i>
    <i r="2">
      <x v="89"/>
    </i>
    <i r="2">
      <x v="90"/>
    </i>
    <i r="2">
      <x v="91"/>
    </i>
    <i r="2">
      <x v="92"/>
    </i>
    <i r="2">
      <x v="93"/>
    </i>
    <i r="2">
      <x v="94"/>
    </i>
    <i r="2">
      <x v="95"/>
    </i>
    <i r="2">
      <x v="96"/>
    </i>
    <i r="2">
      <x v="97"/>
    </i>
    <i r="2">
      <x v="98"/>
    </i>
    <i r="2">
      <x v="99"/>
    </i>
    <i t="default" r="1">
      <x v="10"/>
    </i>
    <i r="1">
      <x v="11"/>
    </i>
    <i r="2">
      <x/>
    </i>
    <i t="default" r="1">
      <x v="11"/>
    </i>
    <i r="1">
      <x v="12"/>
    </i>
    <i r="2">
      <x/>
    </i>
    <i t="default" r="1">
      <x v="12"/>
    </i>
    <i r="1">
      <x v="13"/>
    </i>
    <i r="2">
      <x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7"/>
    </i>
    <i r="2">
      <x v="38"/>
    </i>
    <i r="2">
      <x v="39"/>
    </i>
    <i r="2">
      <x v="40"/>
    </i>
    <i r="2">
      <x v="4"/>
    </i>
    <i r="2">
      <x v="5"/>
    </i>
    <i r="2">
      <x v="6"/>
    </i>
    <i r="2">
      <x v="7"/>
    </i>
    <i r="2">
      <x v="41"/>
    </i>
    <i r="2">
      <x v="8"/>
    </i>
    <i t="default" r="1">
      <x v="13"/>
    </i>
    <i r="1">
      <x v="14"/>
    </i>
    <i r="2">
      <x/>
    </i>
    <i r="2">
      <x v="4"/>
    </i>
    <i r="2">
      <x v="5"/>
    </i>
    <i r="2">
      <x v="6"/>
    </i>
    <i r="2">
      <x v="7"/>
    </i>
    <i r="2">
      <x v="8"/>
    </i>
    <i t="default" r="1">
      <x v="14"/>
    </i>
    <i r="1">
      <x v="15"/>
    </i>
    <i r="2">
      <x/>
    </i>
    <i t="default" r="1">
      <x v="15"/>
    </i>
    <i r="1">
      <x v="16"/>
    </i>
    <i r="2">
      <x/>
    </i>
    <i r="2">
      <x v="3"/>
    </i>
    <i t="default" r="1">
      <x v="16"/>
    </i>
    <i r="1">
      <x v="17"/>
    </i>
    <i r="2">
      <x/>
    </i>
    <i r="2">
      <x v="2"/>
    </i>
    <i t="default" r="1">
      <x v="17"/>
    </i>
    <i t="default">
      <x/>
    </i>
    <i>
      <x v="1"/>
    </i>
    <i r="1">
      <x v="18"/>
    </i>
    <i r="2">
      <x/>
    </i>
    <i t="default" r="1">
      <x v="18"/>
    </i>
    <i t="default">
      <x v="1"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סכומים באלפי ש&quot;ח" fld="4" baseField="3" baseItem="5" numFmtId="4"/>
  </dataFields>
  <formats count="42">
    <format dxfId="0">
      <pivotArea dataOnly="0" labelOnly="1" fieldPosition="0">
        <references count="1">
          <reference field="0" count="0"/>
        </references>
      </pivotArea>
    </format>
    <format dxfId="1">
      <pivotArea type="origin" dataOnly="0" labelOnly="1" outline="0" fieldPosition="0"/>
    </format>
    <format dxfId="2">
      <pivotArea type="all" dataOnly="0" outline="0" fieldPosition="0"/>
    </format>
    <format dxfId="3">
      <pivotArea outline="0" collapsedLevelsAreSubtotals="1" fieldPosition="0"/>
    </format>
    <format dxfId="4">
      <pivotArea type="origin" dataOnly="0" labelOnly="1" outline="0" fieldPosition="0"/>
    </format>
    <format dxfId="5">
      <pivotArea type="topRight" dataOnly="0" labelOnly="1" outline="0" fieldPosition="0"/>
    </format>
    <format dxfId="6">
      <pivotArea dataOnly="0" labelOnly="1" fieldPosition="0">
        <references count="1">
          <reference field="2" count="0"/>
        </references>
      </pivotArea>
    </format>
    <format dxfId="7">
      <pivotArea dataOnly="0" labelOnly="1" fieldPosition="0">
        <references count="1">
          <reference field="2" count="0" defaultSubtotal="1"/>
        </references>
      </pivotArea>
    </format>
    <format dxfId="8">
      <pivotArea dataOnly="0" labelOnly="1" grandRow="1" outline="0" fieldPosition="0"/>
    </format>
    <format dxfId="9">
      <pivotArea dataOnly="0" labelOnly="1" fieldPosition="0">
        <references count="2">
          <reference field="1" count="0"/>
          <reference field="2" count="0" selected="0"/>
        </references>
      </pivotArea>
    </format>
    <format dxfId="10">
      <pivotArea dataOnly="0" labelOnly="1" fieldPosition="0">
        <references count="2">
          <reference field="1" count="0" defaultSubtotal="1"/>
          <reference field="2" count="0" selected="0"/>
        </references>
      </pivotArea>
    </format>
    <format dxfId="11">
      <pivotArea dataOnly="0" labelOnly="1" fieldPosition="0">
        <references count="3">
          <reference field="1" count="1" selected="0">
            <x v="0"/>
          </reference>
          <reference field="2" count="0" selected="0"/>
          <reference field="3" count="2">
            <x v="0"/>
            <x v="113"/>
          </reference>
        </references>
      </pivotArea>
    </format>
    <format dxfId="12">
      <pivotArea dataOnly="0" labelOnly="1" fieldPosition="0">
        <references count="3">
          <reference field="1" count="1" selected="0">
            <x v="1"/>
          </reference>
          <reference field="2" count="0" selected="0"/>
          <reference field="3" count="26">
            <x v="0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</reference>
        </references>
      </pivotArea>
    </format>
    <format dxfId="13">
      <pivotArea dataOnly="0" labelOnly="1" fieldPosition="0">
        <references count="3">
          <reference field="1" count="1" selected="0">
            <x v="2"/>
          </reference>
          <reference field="2" count="0" selected="0"/>
          <reference field="3" count="1">
            <x v="0"/>
          </reference>
        </references>
      </pivotArea>
    </format>
    <format dxfId="14">
      <pivotArea dataOnly="0" labelOnly="1" fieldPosition="0">
        <references count="3">
          <reference field="1" count="1" selected="0">
            <x v="3"/>
          </reference>
          <reference field="2" count="0" selected="0"/>
          <reference field="3" count="1">
            <x v="0"/>
          </reference>
        </references>
      </pivotArea>
    </format>
    <format dxfId="15">
      <pivotArea dataOnly="0" labelOnly="1" fieldPosition="0">
        <references count="3">
          <reference field="1" count="1" selected="0">
            <x v="4"/>
          </reference>
          <reference field="2" count="0" selected="0"/>
          <reference field="3" count="1">
            <x v="0"/>
          </reference>
        </references>
      </pivotArea>
    </format>
    <format dxfId="16">
      <pivotArea dataOnly="0" labelOnly="1" fieldPosition="0">
        <references count="3">
          <reference field="1" count="1" selected="0">
            <x v="5"/>
          </reference>
          <reference field="2" count="0" selected="0"/>
          <reference field="3" count="1">
            <x v="0"/>
          </reference>
        </references>
      </pivotArea>
    </format>
    <format dxfId="17">
      <pivotArea dataOnly="0" labelOnly="1" fieldPosition="0">
        <references count="3">
          <reference field="1" count="1" selected="0">
            <x v="6"/>
          </reference>
          <reference field="2" count="0" selected="0"/>
          <reference field="3" count="1">
            <x v="0"/>
          </reference>
        </references>
      </pivotArea>
    </format>
    <format dxfId="18">
      <pivotArea dataOnly="0" labelOnly="1" fieldPosition="0">
        <references count="3">
          <reference field="1" count="1" selected="0">
            <x v="7"/>
          </reference>
          <reference field="2" count="0" selected="0"/>
          <reference field="3" count="1">
            <x v="0"/>
          </reference>
        </references>
      </pivotArea>
    </format>
    <format dxfId="19">
      <pivotArea dataOnly="0" labelOnly="1" fieldPosition="0">
        <references count="3">
          <reference field="1" count="1" selected="0">
            <x v="8"/>
          </reference>
          <reference field="2" count="0" selected="0"/>
          <reference field="3" count="1">
            <x v="0"/>
          </reference>
        </references>
      </pivotArea>
    </format>
    <format dxfId="20">
      <pivotArea dataOnly="0" labelOnly="1" fieldPosition="0">
        <references count="1">
          <reference field="0" count="0"/>
        </references>
      </pivotArea>
    </format>
    <format dxfId="21">
      <pivotArea dataOnly="0" labelOnly="1" grandCol="1" outline="0" fieldPosition="0"/>
    </format>
    <format dxfId="22">
      <pivotArea outline="0" fieldPosition="0">
        <references count="1">
          <reference field="4294967294" count="1">
            <x v="0"/>
          </reference>
        </references>
      </pivotArea>
    </format>
    <format dxfId="23">
      <pivotArea type="origin" dataOnly="0" labelOnly="1" outline="0" fieldPosition="0"/>
    </format>
    <format dxfId="24">
      <pivotArea type="origin" dataOnly="0" labelOnly="1" outline="0" fieldPosition="0"/>
    </format>
    <format dxfId="25">
      <pivotArea dataOnly="0" labelOnly="1" fieldPosition="0">
        <references count="1">
          <reference field="2" count="0"/>
        </references>
      </pivotArea>
    </format>
    <format dxfId="26">
      <pivotArea dataOnly="0" labelOnly="1" fieldPosition="0">
        <references count="1">
          <reference field="2" count="0" defaultSubtotal="1"/>
        </references>
      </pivotArea>
    </format>
    <format dxfId="27">
      <pivotArea dataOnly="0" labelOnly="1" fieldPosition="0">
        <references count="2">
          <reference field="1" count="9">
            <x v="9"/>
            <x v="10"/>
            <x v="11"/>
            <x v="12"/>
            <x v="13"/>
            <x v="14"/>
            <x v="15"/>
            <x v="16"/>
            <x v="17"/>
          </reference>
          <reference field="2" count="1" selected="0">
            <x v="0"/>
          </reference>
        </references>
      </pivotArea>
    </format>
    <format dxfId="28">
      <pivotArea dataOnly="0" labelOnly="1" fieldPosition="0">
        <references count="2">
          <reference field="1" count="9" defaultSubtotal="1">
            <x v="9"/>
            <x v="10"/>
            <x v="11"/>
            <x v="12"/>
            <x v="13"/>
            <x v="14"/>
            <x v="15"/>
            <x v="16"/>
            <x v="17"/>
          </reference>
          <reference field="2" count="1" selected="0">
            <x v="0"/>
          </reference>
        </references>
      </pivotArea>
    </format>
    <format dxfId="29">
      <pivotArea dataOnly="0" labelOnly="1" fieldPosition="0">
        <references count="2">
          <reference field="1" count="1">
            <x v="18"/>
          </reference>
          <reference field="2" count="1" selected="0">
            <x v="1"/>
          </reference>
        </references>
      </pivotArea>
    </format>
    <format dxfId="30">
      <pivotArea dataOnly="0" labelOnly="1" fieldPosition="0">
        <references count="2">
          <reference field="1" count="1" defaultSubtotal="1">
            <x v="18"/>
          </reference>
          <reference field="2" count="1" selected="0">
            <x v="1"/>
          </reference>
        </references>
      </pivotArea>
    </format>
    <format dxfId="31">
      <pivotArea dataOnly="0" labelOnly="1" fieldPosition="0">
        <references count="3">
          <reference field="1" count="1" selected="0">
            <x v="9"/>
          </reference>
          <reference field="2" count="1" selected="0">
            <x v="0"/>
          </reference>
          <reference field="3" count="12">
            <x v="0"/>
            <x v="66"/>
            <x v="100"/>
            <x v="101"/>
            <x v="102"/>
            <x v="103"/>
            <x v="104"/>
            <x v="106"/>
            <x v="107"/>
            <x v="109"/>
            <x v="110"/>
            <x v="112"/>
          </reference>
        </references>
      </pivotArea>
    </format>
    <format dxfId="32">
      <pivotArea dataOnly="0" labelOnly="1" fieldPosition="0">
        <references count="3">
          <reference field="1" count="1" selected="0">
            <x v="10"/>
          </reference>
          <reference field="2" count="1" selected="0">
            <x v="0"/>
          </reference>
          <reference field="3" count="40">
            <x v="0"/>
            <x v="46"/>
            <x v="47"/>
            <x v="48"/>
            <x v="50"/>
            <x v="52"/>
            <x v="53"/>
            <x v="54"/>
            <x v="55"/>
            <x v="56"/>
            <x v="57"/>
            <x v="58"/>
            <x v="62"/>
            <x v="63"/>
            <x v="64"/>
            <x v="65"/>
            <x v="67"/>
            <x v="68"/>
            <x v="69"/>
            <x v="70"/>
            <x v="71"/>
            <x v="72"/>
            <x v="73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</reference>
        </references>
      </pivotArea>
    </format>
    <format dxfId="33">
      <pivotArea dataOnly="0" labelOnly="1" fieldPosition="0">
        <references count="3">
          <reference field="1" count="1" selected="0">
            <x v="10"/>
          </reference>
          <reference field="2" count="1" selected="0">
            <x v="0"/>
          </reference>
          <reference field="3" count="7">
            <x v="92"/>
            <x v="93"/>
            <x v="94"/>
            <x v="95"/>
            <x v="96"/>
            <x v="97"/>
            <x v="98"/>
          </reference>
        </references>
      </pivotArea>
    </format>
    <format dxfId="34">
      <pivotArea dataOnly="0" labelOnly="1" fieldPosition="0">
        <references count="3">
          <reference field="1" count="1" selected="0">
            <x v="11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35">
      <pivotArea dataOnly="0" labelOnly="1" fieldPosition="0">
        <references count="3">
          <reference field="1" count="1" selected="0">
            <x v="12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36">
      <pivotArea dataOnly="0" labelOnly="1" fieldPosition="0">
        <references count="3">
          <reference field="1" count="1" selected="0">
            <x v="13"/>
          </reference>
          <reference field="2" count="1" selected="0">
            <x v="0"/>
          </reference>
          <reference field="3" count="31">
            <x v="0"/>
            <x v="4"/>
            <x v="5"/>
            <x v="6"/>
            <x v="8"/>
            <x v="9"/>
            <x v="10"/>
            <x v="12"/>
            <x v="13"/>
            <x v="15"/>
            <x v="16"/>
            <x v="18"/>
            <x v="21"/>
            <x v="22"/>
            <x v="23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</reference>
        </references>
      </pivotArea>
    </format>
    <format dxfId="37">
      <pivotArea dataOnly="0" labelOnly="1" fieldPosition="0">
        <references count="3">
          <reference field="1" count="1" selected="0">
            <x v="14"/>
          </reference>
          <reference field="2" count="1" selected="0">
            <x v="0"/>
          </reference>
          <reference field="3" count="5">
            <x v="0"/>
            <x v="4"/>
            <x v="5"/>
            <x v="7"/>
            <x v="8"/>
          </reference>
        </references>
      </pivotArea>
    </format>
    <format dxfId="38">
      <pivotArea dataOnly="0" labelOnly="1" fieldPosition="0">
        <references count="3">
          <reference field="1" count="1" selected="0">
            <x v="15"/>
          </reference>
          <reference field="2" count="1" selected="0">
            <x v="0"/>
          </reference>
          <reference field="3" count="2">
            <x v="0"/>
            <x v="3"/>
          </reference>
        </references>
      </pivotArea>
    </format>
    <format dxfId="39">
      <pivotArea dataOnly="0" labelOnly="1" fieldPosition="0">
        <references count="3">
          <reference field="1" count="1" selected="0">
            <x v="16"/>
          </reference>
          <reference field="2" count="1" selected="0">
            <x v="0"/>
          </reference>
          <reference field="3" count="2">
            <x v="0"/>
            <x v="3"/>
          </reference>
        </references>
      </pivotArea>
    </format>
    <format dxfId="40">
      <pivotArea dataOnly="0" labelOnly="1" fieldPosition="0">
        <references count="3">
          <reference field="1" count="1" selected="0">
            <x v="17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41">
      <pivotArea dataOnly="0" labelOnly="1" fieldPosition="0">
        <references count="3">
          <reference field="1" count="1" selected="0">
            <x v="18"/>
          </reference>
          <reference field="2" count="1" selected="0">
            <x v="1"/>
          </reference>
          <reference field="3" count="1">
            <x v="0"/>
          </reference>
        </references>
      </pivotArea>
    </format>
  </formats>
  <pivotHierarchies count="2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 caption="סכומים באלפי ש&quot;ח"/>
  </pivotHierarchies>
  <pivotTableStyleInfo name="PivotStyleLight15" showRowHeaders="1" showColHeaders="1" showRowStripes="0" showColStripes="0" showLastColumn="1"/>
  <rowHierarchiesUsage count="3">
    <rowHierarchyUsage hierarchyUsage="15"/>
    <rowHierarchyUsage hierarchyUsage="17"/>
    <rowHierarchyUsage hierarchyUsage="18"/>
  </rowHierarchiesUsage>
  <colHierarchiesUsage count="1">
    <colHierarchyUsage hierarchyUsage="14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DATA2]"/>
      </x15:pivotTableUISettings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8E9DE-BC34-4B92-AABF-9A77F12D7B57}">
  <dimension ref="B1:P66"/>
  <sheetViews>
    <sheetView rightToLeft="1" topLeftCell="A43" workbookViewId="0">
      <selection activeCell="B69" sqref="B69"/>
    </sheetView>
  </sheetViews>
  <sheetFormatPr defaultColWidth="9" defaultRowHeight="14.25" x14ac:dyDescent="0.2"/>
  <cols>
    <col min="1" max="1" width="1.625" style="4" customWidth="1"/>
    <col min="2" max="2" width="71.125" style="47" customWidth="1"/>
    <col min="3" max="8" width="12.625" style="48" customWidth="1"/>
    <col min="9" max="10" width="12.5" style="48" hidden="1" customWidth="1"/>
    <col min="11" max="11" width="12.625" style="48" customWidth="1"/>
    <col min="12" max="12" width="12.625" style="49" customWidth="1"/>
    <col min="13" max="13" width="12.625" style="4" customWidth="1"/>
    <col min="14" max="14" width="1.625" style="4" customWidth="1"/>
    <col min="15" max="15" width="12.625" style="48" customWidth="1"/>
    <col min="16" max="16" width="12.625" style="49" customWidth="1"/>
    <col min="17" max="16384" width="9" style="4"/>
  </cols>
  <sheetData>
    <row r="1" spans="2:16" ht="15" x14ac:dyDescent="0.25">
      <c r="B1" s="1"/>
      <c r="C1" s="2"/>
      <c r="D1" s="2"/>
      <c r="E1" s="2"/>
      <c r="F1" s="2"/>
      <c r="G1" s="2"/>
      <c r="H1" s="2"/>
      <c r="I1" s="2"/>
      <c r="J1" s="2"/>
      <c r="K1" s="2"/>
      <c r="L1" s="3"/>
      <c r="O1" s="2"/>
      <c r="P1" s="3"/>
    </row>
    <row r="2" spans="2:16" ht="15.75" x14ac:dyDescent="0.2">
      <c r="B2" s="5" t="s">
        <v>0</v>
      </c>
      <c r="C2" s="6"/>
      <c r="D2" s="6"/>
      <c r="E2" s="6"/>
      <c r="F2" s="6"/>
      <c r="G2" s="6"/>
      <c r="H2" s="6"/>
      <c r="I2" s="6"/>
      <c r="J2" s="6"/>
      <c r="K2" s="7"/>
      <c r="L2" s="8"/>
      <c r="M2" s="8"/>
      <c r="O2" s="6"/>
      <c r="P2" s="8"/>
    </row>
    <row r="3" spans="2:16" ht="15.75" x14ac:dyDescent="0.2">
      <c r="B3" s="9"/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  <c r="O3" s="13" t="s">
        <v>1</v>
      </c>
      <c r="P3" s="13"/>
    </row>
    <row r="4" spans="2:16" ht="47.25" x14ac:dyDescent="0.2">
      <c r="B4" s="5" t="s">
        <v>2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/>
      <c r="J4" s="14"/>
      <c r="K4" s="15" t="s">
        <v>9</v>
      </c>
      <c r="L4" s="16" t="s">
        <v>10</v>
      </c>
      <c r="M4" s="16" t="s">
        <v>11</v>
      </c>
      <c r="O4" s="14" t="s">
        <v>9</v>
      </c>
      <c r="P4" s="16" t="s">
        <v>10</v>
      </c>
    </row>
    <row r="5" spans="2:16" ht="15.75" x14ac:dyDescent="0.2">
      <c r="B5" s="17" t="s">
        <v>12</v>
      </c>
      <c r="C5" s="18"/>
      <c r="D5" s="18"/>
      <c r="E5" s="18"/>
      <c r="F5" s="18"/>
      <c r="G5" s="18"/>
      <c r="H5" s="18"/>
      <c r="I5" s="18"/>
      <c r="J5" s="18"/>
      <c r="K5" s="19"/>
      <c r="L5" s="20"/>
      <c r="M5" s="20"/>
      <c r="O5" s="18"/>
      <c r="P5" s="20"/>
    </row>
    <row r="6" spans="2:16" ht="5.0999999999999996" customHeight="1" x14ac:dyDescent="0.2">
      <c r="B6" s="21"/>
      <c r="C6" s="22"/>
      <c r="D6" s="22"/>
      <c r="E6" s="22"/>
      <c r="F6" s="22"/>
      <c r="G6" s="22"/>
      <c r="H6" s="22"/>
      <c r="I6" s="22"/>
      <c r="J6" s="22"/>
      <c r="K6" s="23"/>
      <c r="L6" s="24"/>
      <c r="O6" s="22"/>
      <c r="P6" s="24"/>
    </row>
    <row r="7" spans="2:16" ht="15.95" customHeight="1" x14ac:dyDescent="0.2">
      <c r="B7" s="25" t="s">
        <v>13</v>
      </c>
      <c r="C7" s="6"/>
      <c r="D7" s="6"/>
      <c r="E7" s="6"/>
      <c r="F7" s="6"/>
      <c r="G7" s="6"/>
      <c r="H7" s="6"/>
      <c r="I7" s="6"/>
      <c r="J7" s="6"/>
      <c r="K7" s="7"/>
      <c r="L7" s="8"/>
      <c r="M7" s="8"/>
      <c r="O7" s="6"/>
      <c r="P7" s="8"/>
    </row>
    <row r="8" spans="2:16" ht="15.95" customHeight="1" x14ac:dyDescent="0.2">
      <c r="B8" s="26" t="s">
        <v>14</v>
      </c>
      <c r="C8" s="27">
        <v>310.73999999999995</v>
      </c>
      <c r="D8" s="27">
        <v>6.0699999999999994</v>
      </c>
      <c r="E8" s="27">
        <v>1.61</v>
      </c>
      <c r="F8" s="27">
        <v>6.1999999999999993</v>
      </c>
      <c r="G8" s="27">
        <v>7.1499999999999986</v>
      </c>
      <c r="H8" s="27">
        <v>2.4500000000000002</v>
      </c>
      <c r="I8" s="27">
        <v>0</v>
      </c>
      <c r="J8" s="27">
        <v>0</v>
      </c>
      <c r="K8" s="28">
        <v>334.21999999999997</v>
      </c>
      <c r="L8" s="29">
        <v>2.8508186443641694E-4</v>
      </c>
      <c r="M8" s="29">
        <v>1.0818281867029196</v>
      </c>
      <c r="O8" s="27">
        <v>308.94</v>
      </c>
      <c r="P8" s="29">
        <v>2.7412802066261843E-4</v>
      </c>
    </row>
    <row r="9" spans="2:16" ht="15.95" customHeight="1" x14ac:dyDescent="0.2">
      <c r="B9" s="30" t="s">
        <v>15</v>
      </c>
      <c r="C9" s="31">
        <v>54.15</v>
      </c>
      <c r="D9" s="31">
        <v>0.59000000000000008</v>
      </c>
      <c r="E9" s="31">
        <v>0.17</v>
      </c>
      <c r="F9" s="31">
        <v>0.32</v>
      </c>
      <c r="G9" s="31">
        <v>0.51</v>
      </c>
      <c r="H9" s="31">
        <v>0</v>
      </c>
      <c r="I9" s="31"/>
      <c r="J9" s="31"/>
      <c r="K9" s="32">
        <v>55.74</v>
      </c>
      <c r="L9" s="33">
        <v>4.7544919884165772E-5</v>
      </c>
      <c r="M9" s="33">
        <v>1.7684010152284264</v>
      </c>
      <c r="O9" s="31">
        <v>31.52</v>
      </c>
      <c r="P9" s="33">
        <v>2.7968263129687744E-5</v>
      </c>
    </row>
    <row r="10" spans="2:16" ht="15.95" customHeight="1" x14ac:dyDescent="0.2">
      <c r="B10" s="30" t="s">
        <v>16</v>
      </c>
      <c r="C10" s="31">
        <v>256.58999999999997</v>
      </c>
      <c r="D10" s="31">
        <v>5.4799999999999995</v>
      </c>
      <c r="E10" s="31">
        <v>1.4400000000000002</v>
      </c>
      <c r="F10" s="31">
        <v>5.879999999999999</v>
      </c>
      <c r="G10" s="31">
        <v>6.6399999999999988</v>
      </c>
      <c r="H10" s="31">
        <v>2.4500000000000002</v>
      </c>
      <c r="I10" s="31"/>
      <c r="J10" s="31"/>
      <c r="K10" s="32">
        <v>278.47999999999996</v>
      </c>
      <c r="L10" s="33">
        <v>2.3753694455225119E-4</v>
      </c>
      <c r="M10" s="33">
        <v>1.0038209213466944</v>
      </c>
      <c r="O10" s="31">
        <v>277.42</v>
      </c>
      <c r="P10" s="33">
        <v>2.4615975753293067E-4</v>
      </c>
    </row>
    <row r="11" spans="2:16" ht="0.95" customHeight="1" x14ac:dyDescent="0.2">
      <c r="B11" s="26"/>
      <c r="C11" s="27"/>
      <c r="D11" s="27"/>
      <c r="E11" s="27"/>
      <c r="F11" s="27"/>
      <c r="G11" s="27"/>
      <c r="H11" s="27"/>
      <c r="I11" s="27"/>
      <c r="J11" s="27"/>
      <c r="K11" s="28"/>
      <c r="L11" s="29"/>
      <c r="M11" s="29"/>
      <c r="O11" s="27"/>
      <c r="P11" s="29"/>
    </row>
    <row r="12" spans="2:16" ht="15.95" customHeight="1" x14ac:dyDescent="0.2">
      <c r="B12" s="26" t="s">
        <v>17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8">
        <v>0</v>
      </c>
      <c r="L12" s="29">
        <v>0</v>
      </c>
      <c r="M12" s="29">
        <v>0</v>
      </c>
      <c r="O12" s="27">
        <v>40.04</v>
      </c>
      <c r="P12" s="29">
        <v>3.5528212427433285E-5</v>
      </c>
    </row>
    <row r="13" spans="2:16" ht="15.95" customHeight="1" x14ac:dyDescent="0.2">
      <c r="B13" s="30" t="s">
        <v>18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/>
      <c r="J13" s="31"/>
      <c r="K13" s="32">
        <v>0</v>
      </c>
      <c r="L13" s="33">
        <v>0</v>
      </c>
      <c r="M13" s="33">
        <v>0</v>
      </c>
      <c r="O13" s="31">
        <v>0</v>
      </c>
      <c r="P13" s="33">
        <v>0</v>
      </c>
    </row>
    <row r="14" spans="2:16" ht="15.75" customHeight="1" x14ac:dyDescent="0.2">
      <c r="B14" s="30" t="s">
        <v>19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/>
      <c r="J14" s="31"/>
      <c r="K14" s="32">
        <v>0</v>
      </c>
      <c r="L14" s="33">
        <v>0</v>
      </c>
      <c r="M14" s="33">
        <v>0</v>
      </c>
      <c r="O14" s="31">
        <v>40.04</v>
      </c>
      <c r="P14" s="33">
        <v>3.5528212427433285E-5</v>
      </c>
    </row>
    <row r="15" spans="2:16" ht="0.95" customHeight="1" x14ac:dyDescent="0.2">
      <c r="B15" s="26"/>
      <c r="C15" s="27"/>
      <c r="D15" s="27"/>
      <c r="E15" s="27"/>
      <c r="F15" s="27"/>
      <c r="G15" s="27"/>
      <c r="H15" s="27"/>
      <c r="I15" s="27"/>
      <c r="J15" s="27"/>
      <c r="K15" s="28"/>
      <c r="L15" s="29"/>
      <c r="M15" s="29"/>
      <c r="O15" s="27"/>
      <c r="P15" s="29"/>
    </row>
    <row r="16" spans="2:16" ht="15.95" customHeight="1" x14ac:dyDescent="0.2">
      <c r="B16" s="26" t="s">
        <v>20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8">
        <v>0</v>
      </c>
      <c r="L16" s="29">
        <v>0</v>
      </c>
      <c r="M16" s="29">
        <v>0</v>
      </c>
      <c r="O16" s="27">
        <v>0</v>
      </c>
      <c r="P16" s="29">
        <v>0</v>
      </c>
    </row>
    <row r="17" spans="2:16" ht="15.95" customHeight="1" x14ac:dyDescent="0.2">
      <c r="B17" s="30" t="s">
        <v>21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/>
      <c r="J17" s="31"/>
      <c r="K17" s="32">
        <v>0</v>
      </c>
      <c r="L17" s="33">
        <v>0</v>
      </c>
      <c r="M17" s="33">
        <v>0</v>
      </c>
      <c r="O17" s="31">
        <v>0</v>
      </c>
      <c r="P17" s="33">
        <v>0</v>
      </c>
    </row>
    <row r="18" spans="2:16" ht="15.95" customHeight="1" x14ac:dyDescent="0.2">
      <c r="B18" s="30" t="s">
        <v>22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/>
      <c r="J18" s="31"/>
      <c r="K18" s="32">
        <v>0</v>
      </c>
      <c r="L18" s="33">
        <v>0</v>
      </c>
      <c r="M18" s="33">
        <v>0</v>
      </c>
      <c r="O18" s="31">
        <v>0</v>
      </c>
      <c r="P18" s="33">
        <v>0</v>
      </c>
    </row>
    <row r="19" spans="2:16" ht="0.95" customHeight="1" x14ac:dyDescent="0.2">
      <c r="B19" s="26"/>
      <c r="C19" s="27"/>
      <c r="D19" s="27"/>
      <c r="E19" s="27"/>
      <c r="F19" s="27"/>
      <c r="G19" s="27"/>
      <c r="H19" s="27"/>
      <c r="I19" s="27"/>
      <c r="J19" s="27"/>
      <c r="K19" s="28"/>
      <c r="L19" s="29"/>
      <c r="M19" s="29"/>
      <c r="O19" s="27"/>
      <c r="P19" s="29"/>
    </row>
    <row r="20" spans="2:16" ht="15.95" customHeight="1" x14ac:dyDescent="0.2">
      <c r="B20" s="26" t="s">
        <v>23</v>
      </c>
      <c r="C20" s="27">
        <v>511.33</v>
      </c>
      <c r="D20" s="27">
        <v>11.7</v>
      </c>
      <c r="E20" s="27">
        <v>0</v>
      </c>
      <c r="F20" s="27">
        <v>8.1</v>
      </c>
      <c r="G20" s="27">
        <v>6.57</v>
      </c>
      <c r="H20" s="27">
        <v>0</v>
      </c>
      <c r="I20" s="27"/>
      <c r="J20" s="27"/>
      <c r="K20" s="28">
        <v>537.70000000000005</v>
      </c>
      <c r="L20" s="29">
        <v>4.5864555833720729E-4</v>
      </c>
      <c r="M20" s="29">
        <v>0</v>
      </c>
      <c r="O20" s="27">
        <v>0</v>
      </c>
      <c r="P20" s="29">
        <v>0</v>
      </c>
    </row>
    <row r="21" spans="2:16" ht="0.95" customHeight="1" x14ac:dyDescent="0.2">
      <c r="B21" s="26"/>
      <c r="C21" s="27"/>
      <c r="D21" s="27"/>
      <c r="E21" s="27"/>
      <c r="F21" s="27"/>
      <c r="G21" s="27"/>
      <c r="H21" s="27"/>
      <c r="I21" s="27"/>
      <c r="J21" s="27"/>
      <c r="K21" s="28"/>
      <c r="L21" s="29"/>
      <c r="M21" s="29"/>
      <c r="O21" s="27"/>
      <c r="P21" s="29"/>
    </row>
    <row r="22" spans="2:16" ht="15.95" customHeight="1" x14ac:dyDescent="0.2">
      <c r="B22" s="26" t="s">
        <v>24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/>
      <c r="J22" s="27"/>
      <c r="K22" s="28">
        <v>0</v>
      </c>
      <c r="L22" s="29">
        <v>0</v>
      </c>
      <c r="M22" s="29">
        <v>0</v>
      </c>
      <c r="O22" s="27">
        <v>0</v>
      </c>
      <c r="P22" s="29">
        <v>0</v>
      </c>
    </row>
    <row r="23" spans="2:16" ht="0.95" customHeight="1" x14ac:dyDescent="0.2">
      <c r="B23" s="26"/>
      <c r="C23" s="27"/>
      <c r="D23" s="27"/>
      <c r="E23" s="27"/>
      <c r="F23" s="27"/>
      <c r="G23" s="27"/>
      <c r="H23" s="27"/>
      <c r="I23" s="27"/>
      <c r="J23" s="27"/>
      <c r="K23" s="28"/>
      <c r="L23" s="29"/>
      <c r="M23" s="29"/>
      <c r="O23" s="27"/>
      <c r="P23" s="29"/>
    </row>
    <row r="24" spans="2:16" ht="15.95" customHeight="1" x14ac:dyDescent="0.2">
      <c r="B24" s="26" t="s">
        <v>25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/>
      <c r="J24" s="27"/>
      <c r="K24" s="28">
        <v>0</v>
      </c>
      <c r="L24" s="29">
        <v>0</v>
      </c>
      <c r="M24" s="29">
        <v>0</v>
      </c>
      <c r="O24" s="27">
        <v>0</v>
      </c>
      <c r="P24" s="29">
        <v>0</v>
      </c>
    </row>
    <row r="25" spans="2:16" ht="0.95" customHeight="1" x14ac:dyDescent="0.2">
      <c r="B25" s="26"/>
      <c r="C25" s="27"/>
      <c r="D25" s="27"/>
      <c r="E25" s="27"/>
      <c r="F25" s="27"/>
      <c r="G25" s="27"/>
      <c r="H25" s="27"/>
      <c r="I25" s="27"/>
      <c r="J25" s="27"/>
      <c r="K25" s="28"/>
      <c r="L25" s="29"/>
      <c r="M25" s="29"/>
      <c r="O25" s="27"/>
      <c r="P25" s="29"/>
    </row>
    <row r="26" spans="2:16" ht="15.95" customHeight="1" x14ac:dyDescent="0.2">
      <c r="B26" s="34" t="s">
        <v>26</v>
      </c>
      <c r="C26" s="35">
        <v>822.06999999999994</v>
      </c>
      <c r="D26" s="35">
        <v>17.77</v>
      </c>
      <c r="E26" s="35">
        <v>1.61</v>
      </c>
      <c r="F26" s="35">
        <v>14.299999999999999</v>
      </c>
      <c r="G26" s="35">
        <v>13.719999999999999</v>
      </c>
      <c r="H26" s="35">
        <v>2.4500000000000002</v>
      </c>
      <c r="I26" s="35">
        <v>0</v>
      </c>
      <c r="J26" s="35">
        <v>0</v>
      </c>
      <c r="K26" s="36">
        <v>871.92000000000007</v>
      </c>
      <c r="L26" s="37">
        <v>7.4372742277362429E-4</v>
      </c>
      <c r="M26" s="37">
        <v>2.4984812883259786</v>
      </c>
      <c r="N26" s="38"/>
      <c r="O26" s="35">
        <v>348.98</v>
      </c>
      <c r="P26" s="37">
        <v>3.0965623309005171E-4</v>
      </c>
    </row>
    <row r="27" spans="2:16" ht="0.95" customHeight="1" x14ac:dyDescent="0.2">
      <c r="B27" s="26"/>
      <c r="C27" s="27"/>
      <c r="D27" s="27"/>
      <c r="E27" s="27"/>
      <c r="F27" s="27"/>
      <c r="G27" s="27"/>
      <c r="H27" s="27"/>
      <c r="I27" s="27"/>
      <c r="J27" s="27"/>
      <c r="K27" s="28"/>
      <c r="L27" s="29"/>
      <c r="M27" s="29"/>
      <c r="O27" s="27"/>
      <c r="P27" s="29"/>
    </row>
    <row r="28" spans="2:16" ht="15.95" customHeight="1" x14ac:dyDescent="0.2">
      <c r="B28" s="26" t="s">
        <v>27</v>
      </c>
      <c r="C28" s="27">
        <v>1081004.60023</v>
      </c>
      <c r="D28" s="27">
        <v>29044.530025</v>
      </c>
      <c r="E28" s="27">
        <v>10660.373509999999</v>
      </c>
      <c r="F28" s="27">
        <v>10079.398495000001</v>
      </c>
      <c r="G28" s="27">
        <v>15505.440399999999</v>
      </c>
      <c r="H28" s="27">
        <v>3384</v>
      </c>
      <c r="I28" s="27">
        <v>0</v>
      </c>
      <c r="J28" s="27">
        <v>0</v>
      </c>
      <c r="K28" s="28">
        <v>1149678.3426599998</v>
      </c>
      <c r="L28" s="29"/>
      <c r="M28" s="29"/>
      <c r="O28" s="27">
        <v>1121777.3426599998</v>
      </c>
      <c r="P28" s="29"/>
    </row>
    <row r="29" spans="2:16" ht="15.95" customHeight="1" x14ac:dyDescent="0.2">
      <c r="B29" s="30" t="s">
        <v>28</v>
      </c>
      <c r="C29" s="31">
        <v>1097946</v>
      </c>
      <c r="D29" s="31">
        <v>32155</v>
      </c>
      <c r="E29" s="31">
        <v>10269</v>
      </c>
      <c r="F29" s="31">
        <v>10637</v>
      </c>
      <c r="G29" s="31">
        <v>16637</v>
      </c>
      <c r="H29" s="31">
        <v>4721</v>
      </c>
      <c r="I29" s="31"/>
      <c r="J29" s="31"/>
      <c r="K29" s="32">
        <v>1172365</v>
      </c>
      <c r="L29" s="33"/>
      <c r="M29" s="33"/>
      <c r="O29" s="31">
        <v>1126991.6853199997</v>
      </c>
      <c r="P29" s="33"/>
    </row>
    <row r="30" spans="2:16" ht="15.95" customHeight="1" x14ac:dyDescent="0.2">
      <c r="B30" s="30" t="s">
        <v>29</v>
      </c>
      <c r="C30" s="31">
        <v>1064063.20046</v>
      </c>
      <c r="D30" s="31">
        <v>25934.06005</v>
      </c>
      <c r="E30" s="31">
        <v>11051.747019999999</v>
      </c>
      <c r="F30" s="31">
        <v>9521.7969900000007</v>
      </c>
      <c r="G30" s="31">
        <v>14373.880800000001</v>
      </c>
      <c r="H30" s="31">
        <v>2047</v>
      </c>
      <c r="I30" s="31"/>
      <c r="J30" s="31"/>
      <c r="K30" s="32">
        <v>1126991.6853199997</v>
      </c>
      <c r="L30" s="33"/>
      <c r="M30" s="33"/>
      <c r="O30" s="31">
        <v>1116563</v>
      </c>
      <c r="P30" s="33"/>
    </row>
    <row r="31" spans="2:16" ht="0.95" customHeight="1" x14ac:dyDescent="0.2">
      <c r="B31" s="26"/>
      <c r="C31" s="27"/>
      <c r="D31" s="27"/>
      <c r="E31" s="27"/>
      <c r="F31" s="27"/>
      <c r="G31" s="27"/>
      <c r="H31" s="27"/>
      <c r="I31" s="27"/>
      <c r="J31" s="27"/>
      <c r="K31" s="28"/>
      <c r="L31" s="29"/>
      <c r="M31" s="29"/>
      <c r="O31" s="27"/>
      <c r="P31" s="29"/>
    </row>
    <row r="32" spans="2:16" ht="15.95" customHeight="1" x14ac:dyDescent="0.2">
      <c r="B32" s="26" t="s">
        <v>30</v>
      </c>
      <c r="C32" s="27">
        <v>7.6046854918572243E-2</v>
      </c>
      <c r="D32" s="27">
        <v>6.1181916129145558E-2</v>
      </c>
      <c r="E32" s="27">
        <v>1.5102660319450668E-2</v>
      </c>
      <c r="F32" s="27">
        <v>0.14187354540148078</v>
      </c>
      <c r="G32" s="27">
        <v>8.8485071343088056E-2</v>
      </c>
      <c r="H32" s="27">
        <v>7.2399527186761237E-2</v>
      </c>
      <c r="I32" s="27">
        <v>0</v>
      </c>
      <c r="J32" s="27">
        <v>0</v>
      </c>
      <c r="K32" s="28">
        <v>7.5840343133075555E-2</v>
      </c>
      <c r="L32" s="29"/>
      <c r="M32" s="29">
        <v>2.4378468275042713</v>
      </c>
      <c r="O32" s="27">
        <v>3.1109560402823411E-2</v>
      </c>
      <c r="P32" s="29"/>
    </row>
    <row r="33" spans="2:16" ht="15.95" customHeight="1" x14ac:dyDescent="0.2">
      <c r="B33" s="26"/>
      <c r="C33" s="27"/>
      <c r="D33" s="27"/>
      <c r="E33" s="27"/>
      <c r="F33" s="27"/>
      <c r="G33" s="27"/>
      <c r="H33" s="27"/>
      <c r="I33" s="27"/>
      <c r="J33" s="27"/>
      <c r="K33" s="28"/>
      <c r="L33" s="29"/>
      <c r="M33" s="29"/>
      <c r="O33" s="27"/>
      <c r="P33" s="29"/>
    </row>
    <row r="34" spans="2:16" ht="15.95" customHeight="1" x14ac:dyDescent="0.2">
      <c r="B34" s="25" t="s">
        <v>31</v>
      </c>
      <c r="C34" s="6"/>
      <c r="D34" s="6"/>
      <c r="E34" s="6"/>
      <c r="F34" s="6"/>
      <c r="G34" s="6"/>
      <c r="H34" s="6"/>
      <c r="I34" s="6"/>
      <c r="J34" s="6"/>
      <c r="K34" s="7"/>
      <c r="L34" s="8"/>
      <c r="M34" s="8"/>
      <c r="O34" s="6"/>
      <c r="P34" s="8"/>
    </row>
    <row r="35" spans="2:16" ht="15.95" customHeight="1" x14ac:dyDescent="0.2">
      <c r="B35" s="26" t="s">
        <v>32</v>
      </c>
      <c r="C35" s="27"/>
      <c r="D35" s="27"/>
      <c r="E35" s="27"/>
      <c r="F35" s="27"/>
      <c r="G35" s="27"/>
      <c r="H35" s="27"/>
      <c r="I35" s="27"/>
      <c r="J35" s="27"/>
      <c r="K35" s="28"/>
      <c r="L35" s="29"/>
      <c r="M35" s="29"/>
      <c r="O35" s="27"/>
      <c r="P35" s="29"/>
    </row>
    <row r="36" spans="2:16" ht="0.95" customHeight="1" x14ac:dyDescent="0.2">
      <c r="B36" s="26"/>
      <c r="C36" s="27"/>
      <c r="D36" s="27"/>
      <c r="E36" s="27"/>
      <c r="F36" s="27"/>
      <c r="G36" s="27"/>
      <c r="H36" s="27"/>
      <c r="I36" s="27"/>
      <c r="J36" s="27"/>
      <c r="K36" s="28"/>
      <c r="L36" s="29"/>
      <c r="M36" s="29"/>
      <c r="O36" s="27"/>
      <c r="P36" s="29"/>
    </row>
    <row r="37" spans="2:16" ht="15.95" customHeight="1" x14ac:dyDescent="0.2">
      <c r="B37" s="34" t="s">
        <v>33</v>
      </c>
      <c r="C37" s="35">
        <v>3334.599999999999</v>
      </c>
      <c r="D37" s="35">
        <v>22.95</v>
      </c>
      <c r="E37" s="35">
        <v>0.22</v>
      </c>
      <c r="F37" s="35">
        <v>4.2200000000000006</v>
      </c>
      <c r="G37" s="35">
        <v>5.2699999999999987</v>
      </c>
      <c r="H37" s="35">
        <v>1.52</v>
      </c>
      <c r="I37" s="35">
        <v>0</v>
      </c>
      <c r="J37" s="35">
        <v>0</v>
      </c>
      <c r="K37" s="36">
        <v>3368.7799999999988</v>
      </c>
      <c r="L37" s="37">
        <v>2.8734907643950466E-3</v>
      </c>
      <c r="M37" s="37">
        <v>1.1293678278448078</v>
      </c>
      <c r="N37" s="38"/>
      <c r="O37" s="35">
        <v>2982.89</v>
      </c>
      <c r="P37" s="37">
        <v>2.6467719672244377E-3</v>
      </c>
    </row>
    <row r="38" spans="2:16" ht="15.95" customHeight="1" x14ac:dyDescent="0.2">
      <c r="B38" s="30" t="s">
        <v>34</v>
      </c>
      <c r="C38" s="31">
        <v>515.66000000000008</v>
      </c>
      <c r="D38" s="31">
        <v>7.95</v>
      </c>
      <c r="E38" s="31">
        <v>0</v>
      </c>
      <c r="F38" s="31">
        <v>0</v>
      </c>
      <c r="G38" s="31">
        <v>0</v>
      </c>
      <c r="H38" s="31">
        <v>0</v>
      </c>
      <c r="I38" s="31"/>
      <c r="J38" s="31"/>
      <c r="K38" s="32">
        <v>523.61000000000013</v>
      </c>
      <c r="L38" s="33">
        <v>4.4662711698148624E-4</v>
      </c>
      <c r="M38" s="33">
        <v>1.179301801801802</v>
      </c>
      <c r="O38" s="31">
        <v>444</v>
      </c>
      <c r="P38" s="33">
        <v>3.9396918875575374E-4</v>
      </c>
    </row>
    <row r="39" spans="2:16" ht="15.95" customHeight="1" x14ac:dyDescent="0.2">
      <c r="B39" s="30" t="s">
        <v>35</v>
      </c>
      <c r="C39" s="31">
        <v>2423.7799999999988</v>
      </c>
      <c r="D39" s="31">
        <v>3.95</v>
      </c>
      <c r="E39" s="31">
        <v>0</v>
      </c>
      <c r="F39" s="31">
        <v>0</v>
      </c>
      <c r="G39" s="31">
        <v>0</v>
      </c>
      <c r="H39" s="31">
        <v>0</v>
      </c>
      <c r="I39" s="31"/>
      <c r="J39" s="31"/>
      <c r="K39" s="32">
        <v>2427.7299999999987</v>
      </c>
      <c r="L39" s="33">
        <v>2.0707970640542824E-3</v>
      </c>
      <c r="M39" s="33">
        <v>1.0508243482476372</v>
      </c>
      <c r="O39" s="31">
        <v>2310.31</v>
      </c>
      <c r="P39" s="33">
        <v>2.0499796316988863E-3</v>
      </c>
    </row>
    <row r="40" spans="2:16" ht="15.95" customHeight="1" x14ac:dyDescent="0.2">
      <c r="B40" s="30" t="s">
        <v>36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/>
      <c r="J40" s="31"/>
      <c r="K40" s="32">
        <v>0</v>
      </c>
      <c r="L40" s="33">
        <v>0</v>
      </c>
      <c r="M40" s="33">
        <v>0</v>
      </c>
      <c r="O40" s="31">
        <v>0</v>
      </c>
      <c r="P40" s="33">
        <v>0</v>
      </c>
    </row>
    <row r="41" spans="2:16" ht="15.95" customHeight="1" x14ac:dyDescent="0.2">
      <c r="B41" s="30" t="s">
        <v>37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/>
      <c r="J41" s="31"/>
      <c r="K41" s="32">
        <v>0</v>
      </c>
      <c r="L41" s="33">
        <v>0</v>
      </c>
      <c r="M41" s="33">
        <v>0</v>
      </c>
      <c r="O41" s="31">
        <v>0</v>
      </c>
      <c r="P41" s="33">
        <v>0</v>
      </c>
    </row>
    <row r="42" spans="2:16" ht="15.95" customHeight="1" x14ac:dyDescent="0.2">
      <c r="B42" s="30" t="s">
        <v>38</v>
      </c>
      <c r="C42" s="31">
        <v>62.88</v>
      </c>
      <c r="D42" s="31">
        <v>2.8899999999999997</v>
      </c>
      <c r="E42" s="31">
        <v>0.06</v>
      </c>
      <c r="F42" s="31">
        <v>-3.999999999999998E-2</v>
      </c>
      <c r="G42" s="31">
        <v>0.66</v>
      </c>
      <c r="H42" s="31">
        <v>0</v>
      </c>
      <c r="I42" s="31"/>
      <c r="J42" s="31"/>
      <c r="K42" s="32">
        <v>66.449999999999989</v>
      </c>
      <c r="L42" s="33">
        <v>5.6680300077194382E-5</v>
      </c>
      <c r="M42" s="33">
        <v>1.6683404468993219</v>
      </c>
      <c r="O42" s="31">
        <v>39.83</v>
      </c>
      <c r="P42" s="33">
        <v>3.5341875648967729E-5</v>
      </c>
    </row>
    <row r="43" spans="2:16" ht="15.95" customHeight="1" x14ac:dyDescent="0.2">
      <c r="B43" s="30" t="s">
        <v>39</v>
      </c>
      <c r="C43" s="31">
        <v>245.68999999999997</v>
      </c>
      <c r="D43" s="31">
        <v>7.9</v>
      </c>
      <c r="E43" s="31">
        <v>0.16</v>
      </c>
      <c r="F43" s="31">
        <v>4.2600000000000007</v>
      </c>
      <c r="G43" s="31">
        <v>4.3899999999999988</v>
      </c>
      <c r="H43" s="31">
        <v>1.52</v>
      </c>
      <c r="I43" s="31"/>
      <c r="J43" s="31"/>
      <c r="K43" s="32">
        <v>263.91999999999996</v>
      </c>
      <c r="L43" s="33">
        <v>2.2511760415911422E-4</v>
      </c>
      <c r="M43" s="33">
        <v>2.2820579334198006</v>
      </c>
      <c r="O43" s="31">
        <v>115.65</v>
      </c>
      <c r="P43" s="33">
        <v>1.0261832585496154E-4</v>
      </c>
    </row>
    <row r="44" spans="2:16" ht="15.95" customHeight="1" x14ac:dyDescent="0.2">
      <c r="B44" s="30" t="s">
        <v>40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/>
      <c r="J44" s="31"/>
      <c r="K44" s="32">
        <v>0</v>
      </c>
      <c r="L44" s="33">
        <v>0</v>
      </c>
      <c r="M44" s="33">
        <v>0</v>
      </c>
      <c r="O44" s="31">
        <v>71.930000000000007</v>
      </c>
      <c r="P44" s="33">
        <v>6.3824783214417506E-5</v>
      </c>
    </row>
    <row r="45" spans="2:16" ht="15.95" customHeight="1" x14ac:dyDescent="0.2">
      <c r="B45" s="30" t="s">
        <v>41</v>
      </c>
      <c r="C45" s="31">
        <v>9.23</v>
      </c>
      <c r="D45" s="31">
        <v>0.26</v>
      </c>
      <c r="E45" s="31">
        <v>0</v>
      </c>
      <c r="F45" s="31">
        <v>0</v>
      </c>
      <c r="G45" s="31">
        <v>0.22</v>
      </c>
      <c r="H45" s="31">
        <v>0</v>
      </c>
      <c r="I45" s="31"/>
      <c r="J45" s="31"/>
      <c r="K45" s="32">
        <v>9.7100000000000009</v>
      </c>
      <c r="L45" s="33">
        <v>8.2824035176758091E-6</v>
      </c>
      <c r="M45" s="33">
        <v>8.2991452991452999</v>
      </c>
      <c r="O45" s="31">
        <v>1.17</v>
      </c>
      <c r="P45" s="33">
        <v>1.0381620514509726E-6</v>
      </c>
    </row>
    <row r="46" spans="2:16" ht="15.95" customHeight="1" x14ac:dyDescent="0.2">
      <c r="B46" s="30" t="s">
        <v>42</v>
      </c>
      <c r="C46" s="31">
        <v>77.36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/>
      <c r="J46" s="31"/>
      <c r="K46" s="32">
        <v>77.36</v>
      </c>
      <c r="L46" s="33">
        <v>6.5986275605293566E-5</v>
      </c>
      <c r="M46" s="33">
        <v>0</v>
      </c>
      <c r="O46" s="31">
        <v>0</v>
      </c>
      <c r="P46" s="33">
        <v>0</v>
      </c>
    </row>
    <row r="47" spans="2:16" ht="0.95" customHeight="1" x14ac:dyDescent="0.2">
      <c r="B47" s="26"/>
      <c r="C47" s="27"/>
      <c r="D47" s="27"/>
      <c r="E47" s="27"/>
      <c r="F47" s="27"/>
      <c r="G47" s="27"/>
      <c r="H47" s="27"/>
      <c r="I47" s="27"/>
      <c r="J47" s="27"/>
      <c r="K47" s="28"/>
      <c r="L47" s="29"/>
      <c r="M47" s="29"/>
      <c r="O47" s="27"/>
      <c r="P47" s="29"/>
    </row>
    <row r="48" spans="2:16" ht="15.95" customHeight="1" x14ac:dyDescent="0.2">
      <c r="B48" s="26" t="s">
        <v>43</v>
      </c>
      <c r="C48" s="27">
        <v>0.31338364098659127</v>
      </c>
      <c r="D48" s="27">
        <v>8.8493664145734091E-2</v>
      </c>
      <c r="E48" s="27">
        <v>1.9906355040689308E-3</v>
      </c>
      <c r="F48" s="27">
        <v>4.4319365393233411E-2</v>
      </c>
      <c r="G48" s="27">
        <v>3.6663724107131861E-2</v>
      </c>
      <c r="H48" s="27">
        <v>7.4255007327796788E-2</v>
      </c>
      <c r="I48" s="27">
        <v>0</v>
      </c>
      <c r="J48" s="27">
        <v>0</v>
      </c>
      <c r="K48" s="28">
        <v>0.2989179107424792</v>
      </c>
      <c r="L48" s="29"/>
      <c r="M48" s="29">
        <v>1.1189171547470904</v>
      </c>
      <c r="O48" s="27">
        <v>0.26714927863452392</v>
      </c>
      <c r="P48" s="29"/>
    </row>
    <row r="49" spans="2:16" ht="0.95" customHeight="1" x14ac:dyDescent="0.2">
      <c r="B49" s="26"/>
      <c r="C49" s="27"/>
      <c r="D49" s="27"/>
      <c r="E49" s="27"/>
      <c r="F49" s="27"/>
      <c r="G49" s="27"/>
      <c r="H49" s="27"/>
      <c r="I49" s="27"/>
      <c r="J49" s="27"/>
      <c r="K49" s="28"/>
      <c r="L49" s="29"/>
      <c r="M49" s="29"/>
      <c r="O49" s="27"/>
      <c r="P49" s="29"/>
    </row>
    <row r="50" spans="2:16" ht="30" x14ac:dyDescent="0.2">
      <c r="B50" s="26" t="s">
        <v>44</v>
      </c>
      <c r="C50" s="27">
        <v>0.32</v>
      </c>
      <c r="D50" s="27">
        <v>0.15</v>
      </c>
      <c r="E50" s="27">
        <v>0.15</v>
      </c>
      <c r="F50" s="27">
        <v>0.15</v>
      </c>
      <c r="G50" s="27">
        <v>0.15</v>
      </c>
      <c r="H50" s="27">
        <v>0.15</v>
      </c>
      <c r="I50" s="27"/>
      <c r="J50" s="27"/>
      <c r="K50" s="28"/>
      <c r="L50" s="29"/>
      <c r="M50" s="29"/>
      <c r="O50" s="27"/>
      <c r="P50" s="29"/>
    </row>
    <row r="51" spans="2:16" ht="0.95" customHeight="1" x14ac:dyDescent="0.2">
      <c r="B51" s="26"/>
      <c r="C51" s="27"/>
      <c r="D51" s="27"/>
      <c r="E51" s="27"/>
      <c r="F51" s="27"/>
      <c r="G51" s="27"/>
      <c r="H51" s="27"/>
      <c r="I51" s="27"/>
      <c r="J51" s="27"/>
      <c r="K51" s="28"/>
      <c r="L51" s="29"/>
      <c r="M51" s="29"/>
      <c r="O51" s="27"/>
      <c r="P51" s="29"/>
    </row>
    <row r="52" spans="2:16" ht="30" x14ac:dyDescent="0.2">
      <c r="B52" s="26" t="s">
        <v>45</v>
      </c>
      <c r="C52" s="27">
        <v>6.6163590134087347E-3</v>
      </c>
      <c r="D52" s="27">
        <v>6.1506335854265903E-2</v>
      </c>
      <c r="E52" s="27">
        <v>0.14800936449593105</v>
      </c>
      <c r="F52" s="27">
        <v>0.10568063460676658</v>
      </c>
      <c r="G52" s="27">
        <v>0.11333627589286813</v>
      </c>
      <c r="H52" s="27">
        <v>7.5744992672203207E-2</v>
      </c>
      <c r="I52" s="27">
        <v>0</v>
      </c>
      <c r="J52" s="27">
        <v>0</v>
      </c>
      <c r="K52" s="28"/>
      <c r="L52" s="29"/>
      <c r="M52" s="29"/>
      <c r="O52" s="27"/>
      <c r="P52" s="29"/>
    </row>
    <row r="53" spans="2:16" ht="0.95" customHeight="1" x14ac:dyDescent="0.2">
      <c r="B53" s="26"/>
      <c r="C53" s="27"/>
      <c r="D53" s="27"/>
      <c r="E53" s="27"/>
      <c r="F53" s="27"/>
      <c r="G53" s="27"/>
      <c r="H53" s="27"/>
      <c r="I53" s="27"/>
      <c r="J53" s="27"/>
      <c r="K53" s="28"/>
      <c r="L53" s="29"/>
      <c r="M53" s="29"/>
      <c r="O53" s="27"/>
      <c r="P53" s="29"/>
    </row>
    <row r="54" spans="2:16" ht="15.95" customHeight="1" x14ac:dyDescent="0.2">
      <c r="B54" s="26" t="s">
        <v>46</v>
      </c>
      <c r="C54" s="27"/>
      <c r="D54" s="27"/>
      <c r="E54" s="27"/>
      <c r="F54" s="27"/>
      <c r="G54" s="27"/>
      <c r="H54" s="27"/>
      <c r="I54" s="27"/>
      <c r="J54" s="27"/>
      <c r="K54" s="28"/>
      <c r="L54" s="29"/>
      <c r="M54" s="29"/>
      <c r="O54" s="27"/>
      <c r="P54" s="29"/>
    </row>
    <row r="55" spans="2:16" ht="30" x14ac:dyDescent="0.2">
      <c r="B55" s="34" t="s">
        <v>47</v>
      </c>
      <c r="C55" s="35">
        <v>0.31338364098659127</v>
      </c>
      <c r="D55" s="35">
        <v>8.8493664145734091E-2</v>
      </c>
      <c r="E55" s="35">
        <v>1.9906355040689308E-3</v>
      </c>
      <c r="F55" s="35">
        <v>4.4319365393233411E-2</v>
      </c>
      <c r="G55" s="35">
        <v>3.6663724107131861E-2</v>
      </c>
      <c r="H55" s="35">
        <v>7.4255007327796788E-2</v>
      </c>
      <c r="I55" s="35">
        <v>0</v>
      </c>
      <c r="J55" s="35">
        <v>0</v>
      </c>
      <c r="K55" s="36">
        <v>0.2989179107424792</v>
      </c>
      <c r="L55" s="37"/>
      <c r="M55" s="37">
        <v>1.1189171547470904</v>
      </c>
      <c r="N55" s="38"/>
      <c r="O55" s="35">
        <v>0.26714927863452392</v>
      </c>
      <c r="P55" s="37"/>
    </row>
    <row r="56" spans="2:16" ht="0.95" customHeight="1" x14ac:dyDescent="0.2">
      <c r="B56" s="26"/>
      <c r="C56" s="27"/>
      <c r="D56" s="27"/>
      <c r="E56" s="27"/>
      <c r="F56" s="27"/>
      <c r="G56" s="27"/>
      <c r="H56" s="27"/>
      <c r="I56" s="27"/>
      <c r="J56" s="27"/>
      <c r="K56" s="28"/>
      <c r="L56" s="29"/>
      <c r="M56" s="29"/>
      <c r="O56" s="27"/>
      <c r="P56" s="29"/>
    </row>
    <row r="57" spans="2:16" ht="15.95" customHeight="1" x14ac:dyDescent="0.2">
      <c r="B57" s="26" t="s">
        <v>48</v>
      </c>
      <c r="C57" s="39"/>
      <c r="D57" s="39"/>
      <c r="E57" s="39"/>
      <c r="F57" s="39"/>
      <c r="G57" s="39"/>
      <c r="H57" s="39"/>
      <c r="I57" s="39"/>
      <c r="J57" s="39"/>
      <c r="K57" s="40"/>
      <c r="L57" s="41"/>
      <c r="M57" s="41"/>
      <c r="O57" s="39"/>
      <c r="P57" s="41"/>
    </row>
    <row r="58" spans="2:16" ht="0.95" customHeight="1" x14ac:dyDescent="0.2">
      <c r="B58" s="26"/>
      <c r="C58" s="27"/>
      <c r="D58" s="27"/>
      <c r="E58" s="27"/>
      <c r="F58" s="27"/>
      <c r="G58" s="27"/>
      <c r="H58" s="27"/>
      <c r="I58" s="27"/>
      <c r="J58" s="27"/>
      <c r="K58" s="28"/>
      <c r="L58" s="29"/>
      <c r="M58" s="29"/>
      <c r="O58" s="27"/>
      <c r="P58" s="29"/>
    </row>
    <row r="59" spans="2:16" ht="15.95" customHeight="1" x14ac:dyDescent="0.2">
      <c r="B59" s="34" t="s">
        <v>49</v>
      </c>
      <c r="C59" s="35">
        <v>4156.6699999999992</v>
      </c>
      <c r="D59" s="35">
        <v>40.72</v>
      </c>
      <c r="E59" s="35">
        <v>1.83</v>
      </c>
      <c r="F59" s="35">
        <v>18.52</v>
      </c>
      <c r="G59" s="35">
        <v>18.989999999999998</v>
      </c>
      <c r="H59" s="35">
        <v>3.97</v>
      </c>
      <c r="I59" s="35">
        <v>0</v>
      </c>
      <c r="J59" s="35">
        <v>0</v>
      </c>
      <c r="K59" s="36">
        <v>4240.6999999999989</v>
      </c>
      <c r="L59" s="37">
        <v>3.6172181871686709E-3</v>
      </c>
      <c r="M59" s="37">
        <v>1.2727687454792651</v>
      </c>
      <c r="N59" s="38"/>
      <c r="O59" s="35">
        <v>3331.87</v>
      </c>
      <c r="P59" s="37">
        <v>2.8420073953077754E-3</v>
      </c>
    </row>
    <row r="60" spans="2:16" ht="0.95" customHeight="1" x14ac:dyDescent="0.2">
      <c r="B60" s="34"/>
      <c r="C60" s="35"/>
      <c r="D60" s="35"/>
      <c r="E60" s="35"/>
      <c r="F60" s="35"/>
      <c r="G60" s="35"/>
      <c r="H60" s="35"/>
      <c r="I60" s="35"/>
      <c r="J60" s="35"/>
      <c r="K60" s="36"/>
      <c r="L60" s="37"/>
      <c r="M60" s="37"/>
      <c r="N60" s="38"/>
      <c r="O60" s="35"/>
      <c r="P60" s="37"/>
    </row>
    <row r="61" spans="2:16" ht="15.95" customHeight="1" x14ac:dyDescent="0.2">
      <c r="B61" s="34" t="s">
        <v>50</v>
      </c>
      <c r="C61" s="35">
        <v>0.38451917772742178</v>
      </c>
      <c r="D61" s="35">
        <v>0.14019851574444611</v>
      </c>
      <c r="E61" s="35">
        <v>1.7166377878630259E-2</v>
      </c>
      <c r="F61" s="35">
        <v>0.18374112313534438</v>
      </c>
      <c r="G61" s="35">
        <v>0.12247314174965324</v>
      </c>
      <c r="H61" s="35">
        <v>0.11731678486997636</v>
      </c>
      <c r="I61" s="35">
        <v>0</v>
      </c>
      <c r="J61" s="35">
        <v>0</v>
      </c>
      <c r="K61" s="36">
        <v>0.36885969254568474</v>
      </c>
      <c r="L61" s="37"/>
      <c r="M61" s="37">
        <v>1.2418805227043155</v>
      </c>
      <c r="N61" s="38"/>
      <c r="O61" s="35">
        <v>0.29701705260861722</v>
      </c>
      <c r="P61" s="37"/>
    </row>
    <row r="62" spans="2:16" ht="0.95" customHeight="1" x14ac:dyDescent="0.2">
      <c r="B62" s="26"/>
      <c r="C62" s="27"/>
      <c r="D62" s="27"/>
      <c r="E62" s="27"/>
      <c r="F62" s="27"/>
      <c r="G62" s="27"/>
      <c r="H62" s="27"/>
      <c r="I62" s="27"/>
      <c r="J62" s="27"/>
      <c r="K62" s="28"/>
      <c r="L62" s="29"/>
      <c r="M62" s="29"/>
      <c r="O62" s="27"/>
      <c r="P62" s="29"/>
    </row>
    <row r="63" spans="2:16" ht="15.95" customHeight="1" x14ac:dyDescent="0.2">
      <c r="B63" s="26" t="s">
        <v>51</v>
      </c>
      <c r="C63" s="27"/>
      <c r="D63" s="27"/>
      <c r="E63" s="27"/>
      <c r="F63" s="27"/>
      <c r="G63" s="27"/>
      <c r="H63" s="27"/>
      <c r="I63" s="27"/>
      <c r="J63" s="27"/>
      <c r="K63" s="28"/>
      <c r="L63" s="29"/>
      <c r="M63" s="29"/>
      <c r="O63" s="27"/>
      <c r="P63" s="29"/>
    </row>
    <row r="64" spans="2:16" ht="30" x14ac:dyDescent="0.2">
      <c r="B64" s="26" t="s">
        <v>52</v>
      </c>
      <c r="C64" s="27">
        <v>0.35</v>
      </c>
      <c r="D64" s="27">
        <v>0.1</v>
      </c>
      <c r="E64" s="27">
        <v>0.1</v>
      </c>
      <c r="F64" s="27">
        <v>0.1</v>
      </c>
      <c r="G64" s="27">
        <v>0.1</v>
      </c>
      <c r="H64" s="27">
        <v>0.1</v>
      </c>
      <c r="I64" s="27"/>
      <c r="J64" s="27"/>
      <c r="K64" s="28"/>
      <c r="L64" s="29"/>
      <c r="M64" s="29"/>
      <c r="O64" s="27"/>
      <c r="P64" s="29"/>
    </row>
    <row r="65" spans="2:16" ht="15.95" customHeight="1" x14ac:dyDescent="0.2">
      <c r="B65" s="42" t="s">
        <v>53</v>
      </c>
      <c r="C65" s="43">
        <v>0.42604685491857219</v>
      </c>
      <c r="D65" s="43">
        <v>0.16118191612914556</v>
      </c>
      <c r="E65" s="43">
        <v>0.11510266031945067</v>
      </c>
      <c r="F65" s="43">
        <v>0.24187354540148079</v>
      </c>
      <c r="G65" s="43">
        <v>0.18848507134308806</v>
      </c>
      <c r="H65" s="43">
        <v>0.17239952718676124</v>
      </c>
      <c r="I65" s="43">
        <v>0</v>
      </c>
      <c r="J65" s="43">
        <v>0</v>
      </c>
      <c r="K65" s="44"/>
      <c r="L65" s="45"/>
      <c r="M65" s="45"/>
      <c r="N65" s="46"/>
      <c r="O65" s="43"/>
      <c r="P65" s="45"/>
    </row>
    <row r="66" spans="2:16" ht="15.95" customHeight="1" x14ac:dyDescent="0.2">
      <c r="M66" s="49"/>
    </row>
  </sheetData>
  <mergeCells count="1">
    <mergeCell ref="O3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50EC9-336A-42E2-8314-F75C27FF2258}">
  <dimension ref="B2:I74"/>
  <sheetViews>
    <sheetView rightToLeft="1" workbookViewId="0">
      <selection activeCell="B3" sqref="B3"/>
    </sheetView>
  </sheetViews>
  <sheetFormatPr defaultColWidth="9" defaultRowHeight="15" x14ac:dyDescent="0.25"/>
  <cols>
    <col min="1" max="1" width="1.625" style="51" customWidth="1"/>
    <col min="2" max="2" width="71.125" style="52" customWidth="1"/>
    <col min="3" max="8" width="12.625" style="51" customWidth="1"/>
    <col min="9" max="16384" width="9" style="51"/>
  </cols>
  <sheetData>
    <row r="2" spans="2:9" ht="15.75" x14ac:dyDescent="0.25">
      <c r="B2" s="5" t="str">
        <f>[1]פרמטרים!$B$1</f>
        <v>קופת גמל מחר</v>
      </c>
      <c r="C2" s="50"/>
      <c r="D2" s="50"/>
      <c r="E2" s="50"/>
      <c r="F2" s="50"/>
      <c r="G2" s="50"/>
      <c r="H2" s="50"/>
      <c r="I2" s="50"/>
    </row>
    <row r="3" spans="2:9" ht="31.5" x14ac:dyDescent="0.25">
      <c r="B3" s="5" t="str">
        <f>"נספח 2-  פרוט עמלות והוצאות שאינן עמלות ניהול חיצוני לתקופה המסתיימת ביום: "&amp;TEXT([1]פרמטרים!$B$2, "dd mmmm yyyy")</f>
        <v>נספח 2-  פרוט עמלות והוצאות שאינן עמלות ניהול חיצוני לתקופה המסתיימת ביום: 31 דצמבר 2024</v>
      </c>
      <c r="C3" s="5"/>
      <c r="D3" s="5"/>
      <c r="E3" s="5"/>
      <c r="F3" s="5"/>
      <c r="G3" s="5"/>
      <c r="H3" s="5"/>
      <c r="I3" s="5"/>
    </row>
    <row r="4" spans="2:9" x14ac:dyDescent="0.25">
      <c r="B4" s="57" t="s">
        <v>12</v>
      </c>
    </row>
    <row r="5" spans="2:9" ht="30" x14ac:dyDescent="0.25">
      <c r="B5" s="51"/>
      <c r="C5" s="52" t="s">
        <v>3</v>
      </c>
      <c r="D5" s="52" t="s">
        <v>4</v>
      </c>
      <c r="E5" s="52" t="s">
        <v>6</v>
      </c>
      <c r="F5" s="52" t="s">
        <v>7</v>
      </c>
      <c r="G5" s="52" t="s">
        <v>8</v>
      </c>
      <c r="H5" s="52" t="s">
        <v>5</v>
      </c>
      <c r="I5" s="51" t="s">
        <v>9</v>
      </c>
    </row>
    <row r="6" spans="2:9" x14ac:dyDescent="0.25">
      <c r="B6" s="53" t="s">
        <v>55</v>
      </c>
      <c r="C6" s="54"/>
      <c r="D6" s="54"/>
      <c r="E6" s="54"/>
      <c r="F6" s="54"/>
      <c r="G6" s="54"/>
      <c r="H6" s="54"/>
      <c r="I6" s="54"/>
    </row>
    <row r="7" spans="2:9" x14ac:dyDescent="0.25">
      <c r="B7" s="53" t="s">
        <v>56</v>
      </c>
      <c r="C7" s="54"/>
      <c r="D7" s="54"/>
      <c r="E7" s="54"/>
      <c r="F7" s="54"/>
      <c r="G7" s="54"/>
      <c r="H7" s="54"/>
      <c r="I7" s="54"/>
    </row>
    <row r="8" spans="2:9" x14ac:dyDescent="0.25">
      <c r="B8" s="60" t="s">
        <v>57</v>
      </c>
      <c r="C8" s="59">
        <v>0</v>
      </c>
      <c r="D8" s="59"/>
      <c r="E8" s="59"/>
      <c r="F8" s="59"/>
      <c r="G8" s="59"/>
      <c r="H8" s="59"/>
      <c r="I8" s="59">
        <v>0</v>
      </c>
    </row>
    <row r="9" spans="2:9" x14ac:dyDescent="0.25">
      <c r="B9" s="55" t="s">
        <v>58</v>
      </c>
      <c r="C9" s="54">
        <v>22.11</v>
      </c>
      <c r="D9" s="54">
        <v>0.28000000000000003</v>
      </c>
      <c r="E9" s="54">
        <v>0.17</v>
      </c>
      <c r="F9" s="54">
        <v>0.33</v>
      </c>
      <c r="G9" s="54"/>
      <c r="H9" s="54">
        <v>0.04</v>
      </c>
      <c r="I9" s="54">
        <v>22.93</v>
      </c>
    </row>
    <row r="10" spans="2:9" x14ac:dyDescent="0.25">
      <c r="B10" s="60" t="s">
        <v>59</v>
      </c>
      <c r="C10" s="59">
        <v>32.04</v>
      </c>
      <c r="D10" s="59">
        <v>0.31</v>
      </c>
      <c r="E10" s="59">
        <v>0.15</v>
      </c>
      <c r="F10" s="59">
        <v>0.18</v>
      </c>
      <c r="G10" s="59"/>
      <c r="H10" s="59">
        <v>0.13</v>
      </c>
      <c r="I10" s="59">
        <v>32.81</v>
      </c>
    </row>
    <row r="11" spans="2:9" x14ac:dyDescent="0.25">
      <c r="B11" s="60" t="s">
        <v>60</v>
      </c>
      <c r="C11" s="59">
        <v>54.15</v>
      </c>
      <c r="D11" s="59">
        <v>0.59000000000000008</v>
      </c>
      <c r="E11" s="59">
        <v>0.32</v>
      </c>
      <c r="F11" s="59">
        <v>0.51</v>
      </c>
      <c r="G11" s="59"/>
      <c r="H11" s="59">
        <v>0.17</v>
      </c>
      <c r="I11" s="59">
        <v>55.74</v>
      </c>
    </row>
    <row r="12" spans="2:9" x14ac:dyDescent="0.25">
      <c r="B12" s="60" t="s">
        <v>61</v>
      </c>
      <c r="C12" s="54"/>
      <c r="D12" s="54"/>
      <c r="E12" s="54"/>
      <c r="F12" s="54"/>
      <c r="G12" s="54"/>
      <c r="H12" s="54"/>
      <c r="I12" s="54"/>
    </row>
    <row r="13" spans="2:9" x14ac:dyDescent="0.25">
      <c r="B13" s="60" t="s">
        <v>57</v>
      </c>
      <c r="C13" s="59">
        <v>0</v>
      </c>
      <c r="D13" s="59"/>
      <c r="E13" s="59"/>
      <c r="F13" s="59"/>
      <c r="G13" s="59"/>
      <c r="H13" s="59"/>
      <c r="I13" s="59">
        <v>0</v>
      </c>
    </row>
    <row r="14" spans="2:9" x14ac:dyDescent="0.25">
      <c r="B14" s="55" t="s">
        <v>62</v>
      </c>
      <c r="C14" s="54">
        <v>0</v>
      </c>
      <c r="D14" s="54"/>
      <c r="E14" s="54"/>
      <c r="F14" s="54"/>
      <c r="G14" s="54"/>
      <c r="H14" s="54"/>
      <c r="I14" s="54">
        <v>0</v>
      </c>
    </row>
    <row r="15" spans="2:9" x14ac:dyDescent="0.25">
      <c r="B15" s="60" t="s">
        <v>63</v>
      </c>
      <c r="C15" s="59">
        <v>0</v>
      </c>
      <c r="D15" s="59"/>
      <c r="E15" s="59"/>
      <c r="F15" s="59"/>
      <c r="G15" s="59"/>
      <c r="H15" s="59"/>
      <c r="I15" s="59">
        <v>0</v>
      </c>
    </row>
    <row r="16" spans="2:9" x14ac:dyDescent="0.25">
      <c r="B16" s="60" t="s">
        <v>64</v>
      </c>
      <c r="C16" s="59">
        <v>0</v>
      </c>
      <c r="D16" s="59"/>
      <c r="E16" s="59"/>
      <c r="F16" s="59"/>
      <c r="G16" s="59"/>
      <c r="H16" s="59"/>
      <c r="I16" s="59">
        <v>0</v>
      </c>
    </row>
    <row r="17" spans="2:9" x14ac:dyDescent="0.25">
      <c r="B17" s="55" t="s">
        <v>65</v>
      </c>
      <c r="C17" s="54">
        <v>0</v>
      </c>
      <c r="D17" s="54"/>
      <c r="E17" s="54"/>
      <c r="F17" s="54"/>
      <c r="G17" s="54"/>
      <c r="H17" s="54"/>
      <c r="I17" s="54">
        <v>0</v>
      </c>
    </row>
    <row r="18" spans="2:9" x14ac:dyDescent="0.25">
      <c r="B18" s="60" t="s">
        <v>66</v>
      </c>
      <c r="C18" s="59">
        <v>0</v>
      </c>
      <c r="D18" s="59"/>
      <c r="E18" s="59"/>
      <c r="F18" s="59"/>
      <c r="G18" s="59"/>
      <c r="H18" s="59"/>
      <c r="I18" s="59">
        <v>0</v>
      </c>
    </row>
    <row r="19" spans="2:9" x14ac:dyDescent="0.25">
      <c r="B19" s="60" t="s">
        <v>67</v>
      </c>
      <c r="C19" s="59">
        <v>0</v>
      </c>
      <c r="D19" s="59"/>
      <c r="E19" s="59"/>
      <c r="F19" s="59"/>
      <c r="G19" s="59"/>
      <c r="H19" s="59"/>
      <c r="I19" s="59">
        <v>0</v>
      </c>
    </row>
    <row r="20" spans="2:9" x14ac:dyDescent="0.25">
      <c r="B20" s="60" t="s">
        <v>68</v>
      </c>
      <c r="C20" s="59">
        <v>0</v>
      </c>
      <c r="D20" s="59"/>
      <c r="E20" s="59"/>
      <c r="F20" s="59"/>
      <c r="G20" s="59"/>
      <c r="H20" s="59"/>
      <c r="I20" s="59">
        <v>0</v>
      </c>
    </row>
    <row r="21" spans="2:9" x14ac:dyDescent="0.25">
      <c r="B21" s="60" t="s">
        <v>69</v>
      </c>
      <c r="C21" s="59">
        <v>0</v>
      </c>
      <c r="D21" s="59"/>
      <c r="E21" s="59"/>
      <c r="F21" s="59"/>
      <c r="G21" s="59"/>
      <c r="H21" s="59"/>
      <c r="I21" s="59">
        <v>0</v>
      </c>
    </row>
    <row r="22" spans="2:9" x14ac:dyDescent="0.25">
      <c r="B22" s="60" t="s">
        <v>70</v>
      </c>
      <c r="C22" s="59">
        <v>0</v>
      </c>
      <c r="D22" s="59"/>
      <c r="E22" s="59"/>
      <c r="F22" s="59"/>
      <c r="G22" s="59"/>
      <c r="H22" s="59"/>
      <c r="I22" s="59">
        <v>0</v>
      </c>
    </row>
    <row r="23" spans="2:9" x14ac:dyDescent="0.25">
      <c r="B23" s="60" t="s">
        <v>71</v>
      </c>
      <c r="C23" s="59">
        <v>1.82</v>
      </c>
      <c r="D23" s="59">
        <v>0.1</v>
      </c>
      <c r="E23" s="59"/>
      <c r="F23" s="59">
        <v>0.01</v>
      </c>
      <c r="G23" s="59"/>
      <c r="H23" s="59"/>
      <c r="I23" s="59">
        <v>1.9300000000000002</v>
      </c>
    </row>
    <row r="24" spans="2:9" x14ac:dyDescent="0.25">
      <c r="B24" s="60" t="s">
        <v>72</v>
      </c>
      <c r="C24" s="59">
        <v>0</v>
      </c>
      <c r="D24" s="59"/>
      <c r="E24" s="59"/>
      <c r="F24" s="59"/>
      <c r="G24" s="59"/>
      <c r="H24" s="59"/>
      <c r="I24" s="59">
        <v>0</v>
      </c>
    </row>
    <row r="25" spans="2:9" x14ac:dyDescent="0.25">
      <c r="B25" s="60" t="s">
        <v>73</v>
      </c>
      <c r="C25" s="59">
        <v>0</v>
      </c>
      <c r="D25" s="59"/>
      <c r="E25" s="59"/>
      <c r="F25" s="59"/>
      <c r="G25" s="59"/>
      <c r="H25" s="59"/>
      <c r="I25" s="59">
        <v>0</v>
      </c>
    </row>
    <row r="26" spans="2:9" x14ac:dyDescent="0.25">
      <c r="B26" s="55" t="s">
        <v>74</v>
      </c>
      <c r="C26" s="54">
        <v>0</v>
      </c>
      <c r="D26" s="54"/>
      <c r="E26" s="54"/>
      <c r="F26" s="54"/>
      <c r="G26" s="54"/>
      <c r="H26" s="54"/>
      <c r="I26" s="54">
        <v>0</v>
      </c>
    </row>
    <row r="27" spans="2:9" x14ac:dyDescent="0.25">
      <c r="B27" s="60" t="s">
        <v>75</v>
      </c>
      <c r="C27" s="59">
        <v>4.3899999999999997</v>
      </c>
      <c r="D27" s="59">
        <v>0.13</v>
      </c>
      <c r="E27" s="59">
        <v>0.04</v>
      </c>
      <c r="F27" s="59">
        <v>7.0000000000000007E-2</v>
      </c>
      <c r="G27" s="59"/>
      <c r="H27" s="59"/>
      <c r="I27" s="59">
        <v>4.63</v>
      </c>
    </row>
    <row r="28" spans="2:9" x14ac:dyDescent="0.25">
      <c r="B28" s="55" t="s">
        <v>76</v>
      </c>
      <c r="C28" s="54">
        <v>0</v>
      </c>
      <c r="D28" s="54"/>
      <c r="E28" s="54"/>
      <c r="F28" s="54"/>
      <c r="G28" s="54"/>
      <c r="H28" s="54"/>
      <c r="I28" s="54">
        <v>0</v>
      </c>
    </row>
    <row r="29" spans="2:9" x14ac:dyDescent="0.25">
      <c r="B29" s="55" t="s">
        <v>77</v>
      </c>
      <c r="C29" s="54">
        <v>0</v>
      </c>
      <c r="D29" s="54"/>
      <c r="E29" s="54"/>
      <c r="F29" s="54"/>
      <c r="G29" s="54"/>
      <c r="H29" s="54"/>
      <c r="I29" s="54">
        <v>0</v>
      </c>
    </row>
    <row r="30" spans="2:9" x14ac:dyDescent="0.25">
      <c r="B30" s="60" t="s">
        <v>78</v>
      </c>
      <c r="C30" s="59">
        <v>0</v>
      </c>
      <c r="D30" s="59"/>
      <c r="E30" s="59"/>
      <c r="F30" s="59"/>
      <c r="G30" s="59"/>
      <c r="H30" s="59"/>
      <c r="I30" s="59">
        <v>0</v>
      </c>
    </row>
    <row r="31" spans="2:9" x14ac:dyDescent="0.25">
      <c r="B31" s="60" t="s">
        <v>79</v>
      </c>
      <c r="C31" s="59">
        <v>0</v>
      </c>
      <c r="D31" s="59"/>
      <c r="E31" s="59"/>
      <c r="F31" s="59"/>
      <c r="G31" s="59"/>
      <c r="H31" s="59"/>
      <c r="I31" s="59">
        <v>0</v>
      </c>
    </row>
    <row r="32" spans="2:9" x14ac:dyDescent="0.25">
      <c r="B32" s="60" t="s">
        <v>80</v>
      </c>
      <c r="C32" s="59">
        <v>28.46</v>
      </c>
      <c r="D32" s="59">
        <v>0.56999999999999995</v>
      </c>
      <c r="E32" s="59">
        <v>0.39</v>
      </c>
      <c r="F32" s="59">
        <v>0.48</v>
      </c>
      <c r="G32" s="59"/>
      <c r="H32" s="59"/>
      <c r="I32" s="59">
        <v>29.900000000000002</v>
      </c>
    </row>
    <row r="33" spans="2:9" x14ac:dyDescent="0.25">
      <c r="B33" s="60" t="s">
        <v>81</v>
      </c>
      <c r="C33" s="59">
        <v>0</v>
      </c>
      <c r="D33" s="59"/>
      <c r="E33" s="59"/>
      <c r="F33" s="59"/>
      <c r="G33" s="59"/>
      <c r="H33" s="59"/>
      <c r="I33" s="59">
        <v>0</v>
      </c>
    </row>
    <row r="34" spans="2:9" x14ac:dyDescent="0.25">
      <c r="B34" s="60" t="s">
        <v>82</v>
      </c>
      <c r="C34" s="59">
        <v>0</v>
      </c>
      <c r="D34" s="59"/>
      <c r="E34" s="59"/>
      <c r="F34" s="59"/>
      <c r="G34" s="59"/>
      <c r="H34" s="59"/>
      <c r="I34" s="59">
        <v>0</v>
      </c>
    </row>
    <row r="35" spans="2:9" x14ac:dyDescent="0.25">
      <c r="B35" s="60" t="s">
        <v>83</v>
      </c>
      <c r="C35" s="59">
        <v>0</v>
      </c>
      <c r="D35" s="59"/>
      <c r="E35" s="59"/>
      <c r="F35" s="59"/>
      <c r="G35" s="59"/>
      <c r="H35" s="59"/>
      <c r="I35" s="59">
        <v>0</v>
      </c>
    </row>
    <row r="36" spans="2:9" x14ac:dyDescent="0.25">
      <c r="B36" s="60" t="s">
        <v>84</v>
      </c>
      <c r="C36" s="59">
        <v>0</v>
      </c>
      <c r="D36" s="59"/>
      <c r="E36" s="59"/>
      <c r="F36" s="59"/>
      <c r="G36" s="59"/>
      <c r="H36" s="59"/>
      <c r="I36" s="59">
        <v>0</v>
      </c>
    </row>
    <row r="37" spans="2:9" x14ac:dyDescent="0.25">
      <c r="B37" s="60" t="s">
        <v>85</v>
      </c>
      <c r="C37" s="59">
        <v>0</v>
      </c>
      <c r="D37" s="59"/>
      <c r="E37" s="59"/>
      <c r="F37" s="59"/>
      <c r="G37" s="59"/>
      <c r="H37" s="59"/>
      <c r="I37" s="59">
        <v>0</v>
      </c>
    </row>
    <row r="38" spans="2:9" x14ac:dyDescent="0.25">
      <c r="B38" s="53" t="s">
        <v>86</v>
      </c>
      <c r="C38" s="54">
        <v>1.35</v>
      </c>
      <c r="D38" s="54">
        <v>0.02</v>
      </c>
      <c r="E38" s="54"/>
      <c r="F38" s="54">
        <v>0.02</v>
      </c>
      <c r="G38" s="54"/>
      <c r="H38" s="54"/>
      <c r="I38" s="54">
        <v>1.3900000000000001</v>
      </c>
    </row>
    <row r="39" spans="2:9" x14ac:dyDescent="0.25">
      <c r="B39" s="60" t="s">
        <v>87</v>
      </c>
      <c r="C39" s="59">
        <v>168.28</v>
      </c>
      <c r="D39" s="59">
        <v>4.37</v>
      </c>
      <c r="E39" s="59">
        <v>4.82</v>
      </c>
      <c r="F39" s="59">
        <v>5.55</v>
      </c>
      <c r="G39" s="59">
        <v>2.4500000000000002</v>
      </c>
      <c r="H39" s="59">
        <v>1.35</v>
      </c>
      <c r="I39" s="59">
        <v>186.82</v>
      </c>
    </row>
    <row r="40" spans="2:9" x14ac:dyDescent="0.25">
      <c r="B40" s="60" t="s">
        <v>88</v>
      </c>
      <c r="C40" s="59">
        <v>4.62</v>
      </c>
      <c r="D40" s="59"/>
      <c r="E40" s="59">
        <v>0.01</v>
      </c>
      <c r="F40" s="59">
        <v>0.02</v>
      </c>
      <c r="G40" s="59"/>
      <c r="H40" s="59"/>
      <c r="I40" s="59">
        <v>4.6499999999999995</v>
      </c>
    </row>
    <row r="41" spans="2:9" x14ac:dyDescent="0.25">
      <c r="B41" s="60" t="s">
        <v>89</v>
      </c>
      <c r="C41" s="59">
        <v>27.05</v>
      </c>
      <c r="D41" s="59">
        <v>0.08</v>
      </c>
      <c r="E41" s="59">
        <v>0.37</v>
      </c>
      <c r="F41" s="59">
        <v>0.33</v>
      </c>
      <c r="G41" s="59"/>
      <c r="H41" s="59">
        <v>0.03</v>
      </c>
      <c r="I41" s="59">
        <v>27.86</v>
      </c>
    </row>
    <row r="42" spans="2:9" x14ac:dyDescent="0.25">
      <c r="B42" s="60" t="s">
        <v>90</v>
      </c>
      <c r="C42" s="59">
        <v>15.09</v>
      </c>
      <c r="D42" s="59">
        <v>0.21</v>
      </c>
      <c r="E42" s="59">
        <v>0.13</v>
      </c>
      <c r="F42" s="59">
        <v>7.0000000000000007E-2</v>
      </c>
      <c r="G42" s="59"/>
      <c r="H42" s="59">
        <v>0.06</v>
      </c>
      <c r="I42" s="59">
        <v>15.560000000000002</v>
      </c>
    </row>
    <row r="43" spans="2:9" x14ac:dyDescent="0.25">
      <c r="B43" s="60" t="s">
        <v>91</v>
      </c>
      <c r="C43" s="59">
        <v>5.53</v>
      </c>
      <c r="D43" s="59"/>
      <c r="E43" s="59">
        <v>0.1</v>
      </c>
      <c r="F43" s="59">
        <v>0.09</v>
      </c>
      <c r="G43" s="59"/>
      <c r="H43" s="59"/>
      <c r="I43" s="59">
        <v>5.72</v>
      </c>
    </row>
    <row r="44" spans="2:9" x14ac:dyDescent="0.25">
      <c r="B44" s="60" t="s">
        <v>92</v>
      </c>
      <c r="C44" s="59">
        <v>256.58999999999997</v>
      </c>
      <c r="D44" s="59">
        <v>5.4799999999999995</v>
      </c>
      <c r="E44" s="59">
        <v>5.8599999999999994</v>
      </c>
      <c r="F44" s="59">
        <v>6.6399999999999988</v>
      </c>
      <c r="G44" s="59">
        <v>2.4500000000000002</v>
      </c>
      <c r="H44" s="59">
        <v>1.4400000000000002</v>
      </c>
      <c r="I44" s="59">
        <v>278.45999999999987</v>
      </c>
    </row>
    <row r="45" spans="2:9" x14ac:dyDescent="0.25">
      <c r="B45" s="60" t="s">
        <v>93</v>
      </c>
      <c r="C45" s="54"/>
      <c r="D45" s="54"/>
      <c r="E45" s="54"/>
      <c r="F45" s="54"/>
      <c r="G45" s="54"/>
      <c r="H45" s="54"/>
      <c r="I45" s="54"/>
    </row>
    <row r="46" spans="2:9" x14ac:dyDescent="0.25">
      <c r="B46" s="60" t="s">
        <v>57</v>
      </c>
      <c r="C46" s="59">
        <v>0</v>
      </c>
      <c r="D46" s="59"/>
      <c r="E46" s="59"/>
      <c r="F46" s="59"/>
      <c r="G46" s="59"/>
      <c r="H46" s="59"/>
      <c r="I46" s="59">
        <v>0</v>
      </c>
    </row>
    <row r="47" spans="2:9" x14ac:dyDescent="0.25">
      <c r="B47" s="60" t="s">
        <v>94</v>
      </c>
      <c r="C47" s="59">
        <v>0</v>
      </c>
      <c r="D47" s="59"/>
      <c r="E47" s="59"/>
      <c r="F47" s="59"/>
      <c r="G47" s="59"/>
      <c r="H47" s="59"/>
      <c r="I47" s="59">
        <v>0</v>
      </c>
    </row>
    <row r="48" spans="2:9" x14ac:dyDescent="0.25">
      <c r="B48" s="60" t="s">
        <v>95</v>
      </c>
      <c r="C48" s="54"/>
      <c r="D48" s="54"/>
      <c r="E48" s="54"/>
      <c r="F48" s="54"/>
      <c r="G48" s="54"/>
      <c r="H48" s="54"/>
      <c r="I48" s="54"/>
    </row>
    <row r="49" spans="2:9" x14ac:dyDescent="0.25">
      <c r="B49" s="60" t="s">
        <v>57</v>
      </c>
      <c r="C49" s="59">
        <v>0</v>
      </c>
      <c r="D49" s="59"/>
      <c r="E49" s="59"/>
      <c r="F49" s="59"/>
      <c r="G49" s="59"/>
      <c r="H49" s="59"/>
      <c r="I49" s="59">
        <v>0</v>
      </c>
    </row>
    <row r="50" spans="2:9" x14ac:dyDescent="0.25">
      <c r="B50" s="60" t="s">
        <v>96</v>
      </c>
      <c r="C50" s="59">
        <v>0</v>
      </c>
      <c r="D50" s="59"/>
      <c r="E50" s="59"/>
      <c r="F50" s="59"/>
      <c r="G50" s="59"/>
      <c r="H50" s="59"/>
      <c r="I50" s="59">
        <v>0</v>
      </c>
    </row>
    <row r="51" spans="2:9" x14ac:dyDescent="0.25">
      <c r="B51" s="60" t="s">
        <v>97</v>
      </c>
      <c r="C51" s="54"/>
      <c r="D51" s="54"/>
      <c r="E51" s="54"/>
      <c r="F51" s="54"/>
      <c r="G51" s="54"/>
      <c r="H51" s="54"/>
      <c r="I51" s="54"/>
    </row>
    <row r="52" spans="2:9" x14ac:dyDescent="0.25">
      <c r="B52" s="60" t="s">
        <v>57</v>
      </c>
      <c r="C52" s="59">
        <v>0</v>
      </c>
      <c r="D52" s="59"/>
      <c r="E52" s="59"/>
      <c r="F52" s="59"/>
      <c r="G52" s="59"/>
      <c r="H52" s="59"/>
      <c r="I52" s="59">
        <v>0</v>
      </c>
    </row>
    <row r="53" spans="2:9" ht="0.95" customHeight="1" x14ac:dyDescent="0.25">
      <c r="B53" s="60" t="s">
        <v>98</v>
      </c>
      <c r="C53" s="59">
        <v>0</v>
      </c>
      <c r="D53" s="59"/>
      <c r="E53" s="59"/>
      <c r="F53" s="59"/>
      <c r="G53" s="59"/>
      <c r="H53" s="59"/>
      <c r="I53" s="59">
        <v>0</v>
      </c>
    </row>
    <row r="54" spans="2:9" x14ac:dyDescent="0.25">
      <c r="B54" s="60" t="s">
        <v>99</v>
      </c>
      <c r="C54" s="54"/>
      <c r="D54" s="54"/>
      <c r="E54" s="54"/>
      <c r="F54" s="54"/>
      <c r="G54" s="54"/>
      <c r="H54" s="54"/>
      <c r="I54" s="54"/>
    </row>
    <row r="55" spans="2:9" x14ac:dyDescent="0.25">
      <c r="B55" s="60" t="s">
        <v>57</v>
      </c>
      <c r="C55" s="59">
        <v>0</v>
      </c>
      <c r="D55" s="59"/>
      <c r="E55" s="59"/>
      <c r="F55" s="59"/>
      <c r="G55" s="59"/>
      <c r="H55" s="59"/>
      <c r="I55" s="59">
        <v>0</v>
      </c>
    </row>
    <row r="56" spans="2:9" x14ac:dyDescent="0.25">
      <c r="B56" s="60" t="s">
        <v>100</v>
      </c>
      <c r="C56" s="59">
        <v>0</v>
      </c>
      <c r="D56" s="59"/>
      <c r="E56" s="59"/>
      <c r="F56" s="59"/>
      <c r="G56" s="59"/>
      <c r="H56" s="59"/>
      <c r="I56" s="59">
        <v>0</v>
      </c>
    </row>
    <row r="57" spans="2:9" x14ac:dyDescent="0.25">
      <c r="B57" s="60" t="s">
        <v>101</v>
      </c>
      <c r="C57" s="54"/>
      <c r="D57" s="54"/>
      <c r="E57" s="54"/>
      <c r="F57" s="54"/>
      <c r="G57" s="54"/>
      <c r="H57" s="54"/>
      <c r="I57" s="54"/>
    </row>
    <row r="58" spans="2:9" x14ac:dyDescent="0.25">
      <c r="B58" s="60" t="s">
        <v>57</v>
      </c>
      <c r="C58" s="59">
        <v>511.33</v>
      </c>
      <c r="D58" s="59">
        <v>11.7</v>
      </c>
      <c r="E58" s="59">
        <v>8.1</v>
      </c>
      <c r="F58" s="59">
        <v>6.57</v>
      </c>
      <c r="G58" s="59"/>
      <c r="H58" s="59"/>
      <c r="I58" s="59">
        <v>537.70000000000005</v>
      </c>
    </row>
    <row r="59" spans="2:9" x14ac:dyDescent="0.25">
      <c r="B59" s="60" t="s">
        <v>102</v>
      </c>
      <c r="C59" s="59">
        <v>511.33</v>
      </c>
      <c r="D59" s="59">
        <v>11.7</v>
      </c>
      <c r="E59" s="59">
        <v>8.1</v>
      </c>
      <c r="F59" s="59">
        <v>6.57</v>
      </c>
      <c r="G59" s="59"/>
      <c r="H59" s="59"/>
      <c r="I59" s="59">
        <v>537.70000000000005</v>
      </c>
    </row>
    <row r="60" spans="2:9" x14ac:dyDescent="0.25">
      <c r="B60" s="60" t="s">
        <v>103</v>
      </c>
      <c r="C60" s="54"/>
      <c r="D60" s="54"/>
      <c r="E60" s="54"/>
      <c r="F60" s="54"/>
      <c r="G60" s="54"/>
      <c r="H60" s="54"/>
      <c r="I60" s="54"/>
    </row>
    <row r="61" spans="2:9" x14ac:dyDescent="0.25">
      <c r="B61" s="60" t="s">
        <v>57</v>
      </c>
      <c r="C61" s="59">
        <v>0</v>
      </c>
      <c r="D61" s="59"/>
      <c r="E61" s="59"/>
      <c r="F61" s="59"/>
      <c r="G61" s="59"/>
      <c r="H61" s="59"/>
      <c r="I61" s="59">
        <v>0</v>
      </c>
    </row>
    <row r="62" spans="2:9" x14ac:dyDescent="0.25">
      <c r="B62" s="60" t="s">
        <v>104</v>
      </c>
      <c r="C62" s="59">
        <v>0</v>
      </c>
      <c r="D62" s="59"/>
      <c r="E62" s="59"/>
      <c r="F62" s="59"/>
      <c r="G62" s="59"/>
      <c r="H62" s="59"/>
      <c r="I62" s="59">
        <v>0</v>
      </c>
    </row>
    <row r="63" spans="2:9" x14ac:dyDescent="0.25">
      <c r="B63" s="60" t="s">
        <v>105</v>
      </c>
      <c r="C63" s="54"/>
      <c r="D63" s="54"/>
      <c r="E63" s="54"/>
      <c r="F63" s="54"/>
      <c r="G63" s="54"/>
      <c r="H63" s="54"/>
      <c r="I63" s="54"/>
    </row>
    <row r="64" spans="2:9" x14ac:dyDescent="0.25">
      <c r="B64" s="60" t="s">
        <v>57</v>
      </c>
      <c r="C64" s="59">
        <v>0</v>
      </c>
      <c r="D64" s="59"/>
      <c r="E64" s="59"/>
      <c r="F64" s="59"/>
      <c r="G64" s="59"/>
      <c r="H64" s="59"/>
      <c r="I64" s="59">
        <v>0</v>
      </c>
    </row>
    <row r="65" spans="2:9" x14ac:dyDescent="0.25">
      <c r="B65" s="60" t="s">
        <v>106</v>
      </c>
      <c r="C65" s="59">
        <v>0</v>
      </c>
      <c r="D65" s="59"/>
      <c r="E65" s="59"/>
      <c r="F65" s="59"/>
      <c r="G65" s="59"/>
      <c r="H65" s="59"/>
      <c r="I65" s="59">
        <v>0</v>
      </c>
    </row>
    <row r="66" spans="2:9" x14ac:dyDescent="0.25">
      <c r="B66" s="60" t="s">
        <v>107</v>
      </c>
      <c r="C66" s="59">
        <v>822.07</v>
      </c>
      <c r="D66" s="59">
        <v>17.77</v>
      </c>
      <c r="E66" s="59">
        <v>14.28</v>
      </c>
      <c r="F66" s="59">
        <v>13.719999999999999</v>
      </c>
      <c r="G66" s="59">
        <v>2.4500000000000002</v>
      </c>
      <c r="H66" s="59">
        <v>1.61</v>
      </c>
      <c r="I66" s="59">
        <v>871.9</v>
      </c>
    </row>
    <row r="67" spans="2:9" x14ac:dyDescent="0.25">
      <c r="B67" s="60" t="s">
        <v>9</v>
      </c>
      <c r="C67" s="59">
        <v>822.07</v>
      </c>
      <c r="D67" s="59">
        <v>17.77</v>
      </c>
      <c r="E67" s="59">
        <v>14.28</v>
      </c>
      <c r="F67" s="59">
        <v>13.719999999999999</v>
      </c>
      <c r="G67" s="59">
        <v>2.4500000000000002</v>
      </c>
      <c r="H67" s="59">
        <v>1.61</v>
      </c>
      <c r="I67" s="59">
        <v>871.9</v>
      </c>
    </row>
    <row r="68" spans="2:9" x14ac:dyDescent="0.25">
      <c r="B68"/>
      <c r="C68"/>
      <c r="D68"/>
      <c r="E68"/>
      <c r="F68"/>
      <c r="G68"/>
      <c r="H68"/>
    </row>
    <row r="69" spans="2:9" x14ac:dyDescent="0.25">
      <c r="B69"/>
      <c r="C69"/>
      <c r="D69"/>
      <c r="E69"/>
      <c r="F69"/>
      <c r="G69"/>
      <c r="H69"/>
    </row>
    <row r="70" spans="2:9" x14ac:dyDescent="0.25">
      <c r="B70"/>
      <c r="C70"/>
      <c r="D70"/>
      <c r="E70"/>
      <c r="F70"/>
      <c r="G70"/>
      <c r="H70"/>
    </row>
    <row r="71" spans="2:9" x14ac:dyDescent="0.25">
      <c r="B71"/>
      <c r="C71"/>
      <c r="D71"/>
      <c r="E71"/>
      <c r="F71"/>
      <c r="G71"/>
      <c r="H71"/>
    </row>
    <row r="72" spans="2:9" x14ac:dyDescent="0.25">
      <c r="B72"/>
      <c r="C72"/>
      <c r="D72"/>
      <c r="E72"/>
      <c r="F72"/>
      <c r="G72"/>
      <c r="H72"/>
    </row>
    <row r="73" spans="2:9" x14ac:dyDescent="0.25">
      <c r="B73"/>
      <c r="C73"/>
      <c r="D73"/>
      <c r="E73"/>
      <c r="F73"/>
      <c r="G73"/>
      <c r="H73"/>
    </row>
    <row r="74" spans="2:9" x14ac:dyDescent="0.25">
      <c r="B74"/>
      <c r="C74"/>
      <c r="D74"/>
      <c r="E74"/>
      <c r="F74"/>
      <c r="G74"/>
      <c r="H7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595FF-2BC7-46A7-85D4-E2ED62A51F1B}">
  <dimension ref="B2:J170"/>
  <sheetViews>
    <sheetView rightToLeft="1" tabSelected="1" workbookViewId="0">
      <selection activeCell="C22" sqref="C22"/>
    </sheetView>
  </sheetViews>
  <sheetFormatPr defaultColWidth="9" defaultRowHeight="15" x14ac:dyDescent="0.25"/>
  <cols>
    <col min="1" max="1" width="1.625" style="51" customWidth="1"/>
    <col min="2" max="2" width="71.125" style="52" customWidth="1"/>
    <col min="3" max="8" width="12.625" style="51" customWidth="1"/>
    <col min="9" max="16384" width="9" style="51"/>
  </cols>
  <sheetData>
    <row r="2" spans="2:10" ht="15.75" x14ac:dyDescent="0.25">
      <c r="B2" s="5" t="str">
        <f>[1]פרמטרים!$B$1</f>
        <v>קופת גמל מחר</v>
      </c>
      <c r="C2" s="50"/>
      <c r="D2" s="50"/>
      <c r="E2" s="50"/>
      <c r="F2" s="50"/>
      <c r="G2" s="50"/>
      <c r="H2" s="50"/>
      <c r="I2" s="50"/>
    </row>
    <row r="3" spans="2:10" ht="15.75" x14ac:dyDescent="0.25">
      <c r="B3" s="5" t="str">
        <f>"נספח 3-  פרוט עמלות והוצאות ניהול חיצוני לתקופה המסתיימת ביום: "&amp;TEXT([1]פרמטרים!$B$2, "dd mmmm yyyy")</f>
        <v>נספח 3-  פרוט עמלות והוצאות ניהול חיצוני לתקופה המסתיימת ביום: 31 דצמבר 2024</v>
      </c>
      <c r="C3" s="5"/>
      <c r="D3" s="5"/>
      <c r="E3" s="5"/>
      <c r="F3" s="5"/>
      <c r="G3" s="5"/>
      <c r="H3" s="5"/>
      <c r="I3" s="5"/>
    </row>
    <row r="4" spans="2:10" x14ac:dyDescent="0.25">
      <c r="B4" s="57" t="s">
        <v>12</v>
      </c>
      <c r="C4" s="56"/>
      <c r="J4"/>
    </row>
    <row r="5" spans="2:10" ht="30" x14ac:dyDescent="0.25">
      <c r="B5" s="56"/>
      <c r="C5" s="52" t="s">
        <v>3</v>
      </c>
      <c r="D5" s="52" t="s">
        <v>4</v>
      </c>
      <c r="E5" s="52" t="s">
        <v>6</v>
      </c>
      <c r="F5" s="52" t="s">
        <v>7</v>
      </c>
      <c r="G5" s="52" t="s">
        <v>8</v>
      </c>
      <c r="H5" s="52" t="s">
        <v>5</v>
      </c>
      <c r="I5" s="51" t="s">
        <v>9</v>
      </c>
      <c r="J5"/>
    </row>
    <row r="6" spans="2:10" x14ac:dyDescent="0.25">
      <c r="B6" s="53" t="s">
        <v>31</v>
      </c>
      <c r="C6" s="54"/>
      <c r="D6" s="54"/>
      <c r="E6" s="54"/>
      <c r="F6" s="54"/>
      <c r="G6" s="54"/>
      <c r="H6" s="54"/>
      <c r="I6" s="54"/>
      <c r="J6"/>
    </row>
    <row r="7" spans="2:10" x14ac:dyDescent="0.25">
      <c r="B7" s="58" t="s">
        <v>61</v>
      </c>
      <c r="C7" s="54"/>
      <c r="D7" s="54"/>
      <c r="E7" s="54"/>
      <c r="F7" s="54"/>
      <c r="G7" s="54"/>
      <c r="H7" s="54"/>
      <c r="I7" s="54"/>
      <c r="J7"/>
    </row>
    <row r="8" spans="2:10" x14ac:dyDescent="0.25">
      <c r="B8" s="55" t="s">
        <v>86</v>
      </c>
      <c r="C8" s="54"/>
      <c r="D8" s="54"/>
      <c r="E8" s="54">
        <v>0.02</v>
      </c>
      <c r="F8" s="54"/>
      <c r="G8" s="54"/>
      <c r="H8" s="54"/>
      <c r="I8" s="54">
        <v>0.02</v>
      </c>
      <c r="J8"/>
    </row>
    <row r="9" spans="2:10" x14ac:dyDescent="0.25">
      <c r="B9" s="58" t="s">
        <v>92</v>
      </c>
      <c r="C9" s="54"/>
      <c r="D9" s="54"/>
      <c r="E9" s="54">
        <v>0.02</v>
      </c>
      <c r="F9" s="54"/>
      <c r="G9" s="54"/>
      <c r="H9" s="54"/>
      <c r="I9" s="54">
        <v>0.02</v>
      </c>
      <c r="J9"/>
    </row>
    <row r="10" spans="2:10" x14ac:dyDescent="0.25">
      <c r="B10" s="53" t="s">
        <v>108</v>
      </c>
      <c r="C10" s="54"/>
      <c r="D10" s="54"/>
      <c r="E10" s="54"/>
      <c r="F10" s="54"/>
      <c r="G10" s="54"/>
      <c r="H10" s="54"/>
      <c r="I10" s="54"/>
      <c r="J10"/>
    </row>
    <row r="11" spans="2:10" x14ac:dyDescent="0.25">
      <c r="B11" s="53" t="s">
        <v>57</v>
      </c>
      <c r="C11" s="54">
        <v>0</v>
      </c>
      <c r="D11" s="54"/>
      <c r="E11" s="54"/>
      <c r="F11" s="54"/>
      <c r="G11" s="54"/>
      <c r="H11" s="54"/>
      <c r="I11" s="54">
        <v>0</v>
      </c>
      <c r="J11"/>
    </row>
    <row r="12" spans="2:10" x14ac:dyDescent="0.25">
      <c r="B12" s="53" t="s">
        <v>109</v>
      </c>
      <c r="C12" s="54">
        <v>50.48</v>
      </c>
      <c r="D12" s="54"/>
      <c r="E12" s="54"/>
      <c r="F12" s="54"/>
      <c r="G12" s="54"/>
      <c r="H12" s="54"/>
      <c r="I12" s="54">
        <v>50.48</v>
      </c>
      <c r="J12"/>
    </row>
    <row r="13" spans="2:10" x14ac:dyDescent="0.25">
      <c r="B13" s="53" t="s">
        <v>110</v>
      </c>
      <c r="C13" s="54">
        <v>68.53</v>
      </c>
      <c r="D13" s="54"/>
      <c r="E13" s="54"/>
      <c r="F13" s="54"/>
      <c r="G13" s="54"/>
      <c r="H13" s="54"/>
      <c r="I13" s="54">
        <v>68.53</v>
      </c>
      <c r="J13"/>
    </row>
    <row r="14" spans="2:10" x14ac:dyDescent="0.25">
      <c r="B14" s="53" t="s">
        <v>111</v>
      </c>
      <c r="C14" s="54">
        <v>35.270000000000003</v>
      </c>
      <c r="D14" s="54"/>
      <c r="E14" s="54"/>
      <c r="F14" s="54"/>
      <c r="G14" s="54"/>
      <c r="H14" s="54"/>
      <c r="I14" s="54">
        <v>35.270000000000003</v>
      </c>
      <c r="J14"/>
    </row>
    <row r="15" spans="2:10" x14ac:dyDescent="0.25">
      <c r="B15" s="53" t="s">
        <v>112</v>
      </c>
      <c r="C15" s="54">
        <v>123.45</v>
      </c>
      <c r="D15" s="54"/>
      <c r="E15" s="54"/>
      <c r="F15" s="54"/>
      <c r="G15" s="54"/>
      <c r="H15" s="54"/>
      <c r="I15" s="54">
        <v>123.45</v>
      </c>
      <c r="J15"/>
    </row>
    <row r="16" spans="2:10" x14ac:dyDescent="0.25">
      <c r="B16" s="53" t="s">
        <v>113</v>
      </c>
      <c r="C16" s="54">
        <v>65.38</v>
      </c>
      <c r="D16" s="54"/>
      <c r="E16" s="54"/>
      <c r="F16" s="54"/>
      <c r="G16" s="54"/>
      <c r="H16" s="54"/>
      <c r="I16" s="54">
        <v>65.38</v>
      </c>
      <c r="J16"/>
    </row>
    <row r="17" spans="2:10" x14ac:dyDescent="0.25">
      <c r="B17" s="55" t="s">
        <v>114</v>
      </c>
      <c r="C17" s="54"/>
      <c r="D17" s="54">
        <v>2.99</v>
      </c>
      <c r="E17" s="54"/>
      <c r="F17" s="54"/>
      <c r="G17" s="54"/>
      <c r="H17" s="54"/>
      <c r="I17" s="54">
        <v>2.99</v>
      </c>
      <c r="J17"/>
    </row>
    <row r="18" spans="2:10" x14ac:dyDescent="0.25">
      <c r="B18" s="53" t="s">
        <v>115</v>
      </c>
      <c r="C18" s="54">
        <v>83.74</v>
      </c>
      <c r="D18" s="54"/>
      <c r="E18" s="54"/>
      <c r="F18" s="54"/>
      <c r="G18" s="54"/>
      <c r="H18" s="54"/>
      <c r="I18" s="54">
        <v>83.74</v>
      </c>
      <c r="J18"/>
    </row>
    <row r="19" spans="2:10" x14ac:dyDescent="0.25">
      <c r="B19" s="53" t="s">
        <v>116</v>
      </c>
      <c r="C19" s="54">
        <v>25.67</v>
      </c>
      <c r="D19" s="54"/>
      <c r="E19" s="54"/>
      <c r="F19" s="54"/>
      <c r="G19" s="54"/>
      <c r="H19" s="54"/>
      <c r="I19" s="54">
        <v>25.67</v>
      </c>
      <c r="J19"/>
    </row>
    <row r="20" spans="2:10" x14ac:dyDescent="0.25">
      <c r="B20" s="55" t="s">
        <v>117</v>
      </c>
      <c r="C20" s="54"/>
      <c r="D20" s="54">
        <v>2.92</v>
      </c>
      <c r="E20" s="54"/>
      <c r="F20" s="54"/>
      <c r="G20" s="54"/>
      <c r="H20" s="54"/>
      <c r="I20" s="54">
        <v>2.92</v>
      </c>
      <c r="J20"/>
    </row>
    <row r="21" spans="2:10" x14ac:dyDescent="0.25">
      <c r="B21" s="53" t="s">
        <v>118</v>
      </c>
      <c r="C21" s="54">
        <v>41.18</v>
      </c>
      <c r="D21" s="54"/>
      <c r="E21" s="54"/>
      <c r="F21" s="54"/>
      <c r="G21" s="54"/>
      <c r="H21" s="54"/>
      <c r="I21" s="54">
        <v>41.18</v>
      </c>
      <c r="J21"/>
    </row>
    <row r="22" spans="2:10" x14ac:dyDescent="0.25">
      <c r="B22" s="53" t="s">
        <v>119</v>
      </c>
      <c r="C22" s="54">
        <v>14.14</v>
      </c>
      <c r="D22" s="54"/>
      <c r="E22" s="54"/>
      <c r="F22" s="54"/>
      <c r="G22" s="54"/>
      <c r="H22" s="54"/>
      <c r="I22" s="54">
        <v>14.14</v>
      </c>
      <c r="J22"/>
    </row>
    <row r="23" spans="2:10" x14ac:dyDescent="0.25">
      <c r="B23" s="55" t="s">
        <v>120</v>
      </c>
      <c r="C23" s="54"/>
      <c r="D23" s="54">
        <v>2.04</v>
      </c>
      <c r="E23" s="54"/>
      <c r="F23" s="54"/>
      <c r="G23" s="54"/>
      <c r="H23" s="54"/>
      <c r="I23" s="54">
        <v>2.04</v>
      </c>
      <c r="J23"/>
    </row>
    <row r="24" spans="2:10" x14ac:dyDescent="0.25">
      <c r="B24" s="53" t="s">
        <v>121</v>
      </c>
      <c r="C24" s="54">
        <v>7.82</v>
      </c>
      <c r="D24" s="54"/>
      <c r="E24" s="54"/>
      <c r="F24" s="54"/>
      <c r="G24" s="54"/>
      <c r="H24" s="54"/>
      <c r="I24" s="54">
        <v>7.82</v>
      </c>
      <c r="J24"/>
    </row>
    <row r="25" spans="2:10" x14ac:dyDescent="0.25">
      <c r="B25" s="53" t="s">
        <v>122</v>
      </c>
      <c r="C25" s="54">
        <v>515.66000000000008</v>
      </c>
      <c r="D25" s="54">
        <v>7.95</v>
      </c>
      <c r="E25" s="54"/>
      <c r="F25" s="54"/>
      <c r="G25" s="54"/>
      <c r="H25" s="54"/>
      <c r="I25" s="54">
        <v>523.61</v>
      </c>
      <c r="J25"/>
    </row>
    <row r="26" spans="2:10" x14ac:dyDescent="0.25">
      <c r="B26" s="53" t="s">
        <v>123</v>
      </c>
      <c r="C26" s="54"/>
      <c r="D26" s="54"/>
      <c r="E26" s="54"/>
      <c r="F26" s="54"/>
      <c r="G26" s="54"/>
      <c r="H26" s="54"/>
      <c r="I26" s="54"/>
      <c r="J26"/>
    </row>
    <row r="27" spans="2:10" x14ac:dyDescent="0.25">
      <c r="B27" s="53" t="s">
        <v>57</v>
      </c>
      <c r="C27" s="54">
        <v>0</v>
      </c>
      <c r="D27" s="54"/>
      <c r="E27" s="54"/>
      <c r="F27" s="54"/>
      <c r="G27" s="54"/>
      <c r="H27" s="54"/>
      <c r="I27" s="54">
        <v>0</v>
      </c>
      <c r="J27"/>
    </row>
    <row r="28" spans="2:10" x14ac:dyDescent="0.25">
      <c r="B28" s="55" t="s">
        <v>124</v>
      </c>
      <c r="C28" s="54"/>
      <c r="D28" s="54">
        <v>1.72</v>
      </c>
      <c r="E28" s="54"/>
      <c r="F28" s="54"/>
      <c r="G28" s="54"/>
      <c r="H28" s="54"/>
      <c r="I28" s="54">
        <v>1.72</v>
      </c>
      <c r="J28"/>
    </row>
    <row r="29" spans="2:10" x14ac:dyDescent="0.25">
      <c r="B29" s="55" t="s">
        <v>125</v>
      </c>
      <c r="C29" s="54"/>
      <c r="D29" s="54">
        <v>2.23</v>
      </c>
      <c r="E29" s="54"/>
      <c r="F29" s="54"/>
      <c r="G29" s="54"/>
      <c r="H29" s="54"/>
      <c r="I29" s="54">
        <v>2.23</v>
      </c>
      <c r="J29"/>
    </row>
    <row r="30" spans="2:10" x14ac:dyDescent="0.25">
      <c r="B30" s="55" t="s">
        <v>126</v>
      </c>
      <c r="C30" s="54">
        <v>15.73</v>
      </c>
      <c r="D30" s="54"/>
      <c r="E30" s="54"/>
      <c r="F30" s="54"/>
      <c r="G30" s="54"/>
      <c r="H30" s="54"/>
      <c r="I30" s="54">
        <v>15.73</v>
      </c>
      <c r="J30"/>
    </row>
    <row r="31" spans="2:10" x14ac:dyDescent="0.25">
      <c r="B31" s="55" t="s">
        <v>127</v>
      </c>
      <c r="C31" s="54">
        <v>17.399999999999999</v>
      </c>
      <c r="D31" s="54"/>
      <c r="E31" s="54"/>
      <c r="F31" s="54"/>
      <c r="G31" s="54"/>
      <c r="H31" s="54"/>
      <c r="I31" s="54">
        <v>17.399999999999999</v>
      </c>
      <c r="J31"/>
    </row>
    <row r="32" spans="2:10" x14ac:dyDescent="0.25">
      <c r="B32" s="53" t="s">
        <v>128</v>
      </c>
      <c r="C32" s="54">
        <v>19.559999999999999</v>
      </c>
      <c r="D32" s="54"/>
      <c r="E32" s="54"/>
      <c r="F32" s="54"/>
      <c r="G32" s="54"/>
      <c r="H32" s="54"/>
      <c r="I32" s="54">
        <v>19.559999999999999</v>
      </c>
      <c r="J32"/>
    </row>
    <row r="33" spans="2:10" x14ac:dyDescent="0.25">
      <c r="B33" s="53" t="s">
        <v>129</v>
      </c>
      <c r="C33" s="54">
        <v>29.18</v>
      </c>
      <c r="D33" s="54"/>
      <c r="E33" s="54"/>
      <c r="F33" s="54"/>
      <c r="G33" s="54"/>
      <c r="H33" s="54"/>
      <c r="I33" s="54">
        <v>29.18</v>
      </c>
      <c r="J33"/>
    </row>
    <row r="34" spans="2:10" x14ac:dyDescent="0.25">
      <c r="B34" s="53" t="s">
        <v>130</v>
      </c>
      <c r="C34" s="54">
        <v>75.55</v>
      </c>
      <c r="D34" s="54"/>
      <c r="E34" s="54"/>
      <c r="F34" s="54"/>
      <c r="G34" s="54"/>
      <c r="H34" s="54"/>
      <c r="I34" s="54">
        <v>75.55</v>
      </c>
      <c r="J34"/>
    </row>
    <row r="35" spans="2:10" x14ac:dyDescent="0.25">
      <c r="B35" s="55" t="s">
        <v>131</v>
      </c>
      <c r="C35" s="54">
        <v>14.76</v>
      </c>
      <c r="D35" s="54"/>
      <c r="E35" s="54"/>
      <c r="F35" s="54"/>
      <c r="G35" s="54"/>
      <c r="H35" s="54"/>
      <c r="I35" s="54">
        <v>14.76</v>
      </c>
      <c r="J35"/>
    </row>
    <row r="36" spans="2:10" x14ac:dyDescent="0.25">
      <c r="B36" s="53" t="s">
        <v>132</v>
      </c>
      <c r="C36" s="54">
        <v>33.65</v>
      </c>
      <c r="D36" s="54"/>
      <c r="E36" s="54"/>
      <c r="F36" s="54"/>
      <c r="G36" s="54"/>
      <c r="H36" s="54"/>
      <c r="I36" s="54">
        <v>33.65</v>
      </c>
      <c r="J36"/>
    </row>
    <row r="37" spans="2:10" x14ac:dyDescent="0.25">
      <c r="B37" s="55" t="s">
        <v>133</v>
      </c>
      <c r="C37" s="54">
        <v>35.42</v>
      </c>
      <c r="D37" s="54"/>
      <c r="E37" s="54"/>
      <c r="F37" s="54"/>
      <c r="G37" s="54"/>
      <c r="H37" s="54"/>
      <c r="I37" s="54">
        <v>35.42</v>
      </c>
      <c r="J37"/>
    </row>
    <row r="38" spans="2:10" x14ac:dyDescent="0.25">
      <c r="B38" s="53" t="s">
        <v>134</v>
      </c>
      <c r="C38" s="54">
        <v>70.78</v>
      </c>
      <c r="D38" s="54"/>
      <c r="E38" s="54"/>
      <c r="F38" s="54"/>
      <c r="G38" s="54"/>
      <c r="H38" s="54"/>
      <c r="I38" s="54">
        <v>70.78</v>
      </c>
      <c r="J38"/>
    </row>
    <row r="39" spans="2:10" x14ac:dyDescent="0.25">
      <c r="B39" s="53" t="s">
        <v>135</v>
      </c>
      <c r="C39" s="54">
        <v>1.95</v>
      </c>
      <c r="D39" s="54"/>
      <c r="E39" s="54"/>
      <c r="F39" s="54"/>
      <c r="G39" s="54"/>
      <c r="H39" s="54"/>
      <c r="I39" s="54">
        <v>1.95</v>
      </c>
      <c r="J39"/>
    </row>
    <row r="40" spans="2:10" x14ac:dyDescent="0.25">
      <c r="B40" s="53" t="s">
        <v>136</v>
      </c>
      <c r="C40" s="54">
        <v>30.06</v>
      </c>
      <c r="D40" s="54"/>
      <c r="E40" s="54"/>
      <c r="F40" s="54"/>
      <c r="G40" s="54"/>
      <c r="H40" s="54"/>
      <c r="I40" s="54">
        <v>30.06</v>
      </c>
      <c r="J40"/>
    </row>
    <row r="41" spans="2:10" x14ac:dyDescent="0.25">
      <c r="B41" s="53" t="s">
        <v>137</v>
      </c>
      <c r="C41" s="54">
        <v>28.64</v>
      </c>
      <c r="D41" s="54"/>
      <c r="E41" s="54"/>
      <c r="F41" s="54"/>
      <c r="G41" s="54"/>
      <c r="H41" s="54"/>
      <c r="I41" s="54">
        <v>28.64</v>
      </c>
      <c r="J41"/>
    </row>
    <row r="42" spans="2:10" x14ac:dyDescent="0.25">
      <c r="B42" s="53" t="s">
        <v>138</v>
      </c>
      <c r="C42" s="54">
        <v>36.950000000000003</v>
      </c>
      <c r="D42" s="54"/>
      <c r="E42" s="54"/>
      <c r="F42" s="54"/>
      <c r="G42" s="54"/>
      <c r="H42" s="54"/>
      <c r="I42" s="54">
        <v>36.950000000000003</v>
      </c>
      <c r="J42"/>
    </row>
    <row r="43" spans="2:10" x14ac:dyDescent="0.25">
      <c r="B43" s="53" t="s">
        <v>139</v>
      </c>
      <c r="C43" s="54">
        <v>37.450000000000003</v>
      </c>
      <c r="D43" s="54"/>
      <c r="E43" s="54"/>
      <c r="F43" s="54"/>
      <c r="G43" s="54"/>
      <c r="H43" s="54"/>
      <c r="I43" s="54">
        <v>37.450000000000003</v>
      </c>
      <c r="J43"/>
    </row>
    <row r="44" spans="2:10" x14ac:dyDescent="0.25">
      <c r="B44" s="53" t="s">
        <v>140</v>
      </c>
      <c r="C44" s="54">
        <v>29.91</v>
      </c>
      <c r="D44" s="54"/>
      <c r="E44" s="54"/>
      <c r="F44" s="54"/>
      <c r="G44" s="54"/>
      <c r="H44" s="54"/>
      <c r="I44" s="54">
        <v>29.91</v>
      </c>
      <c r="J44"/>
    </row>
    <row r="45" spans="2:10" x14ac:dyDescent="0.25">
      <c r="B45" s="55" t="s">
        <v>141</v>
      </c>
      <c r="C45" s="54">
        <v>64.87</v>
      </c>
      <c r="D45" s="54"/>
      <c r="E45" s="54"/>
      <c r="F45" s="54"/>
      <c r="G45" s="54"/>
      <c r="H45" s="54"/>
      <c r="I45" s="54">
        <v>64.87</v>
      </c>
      <c r="J45"/>
    </row>
    <row r="46" spans="2:10" x14ac:dyDescent="0.25">
      <c r="B46" s="55" t="s">
        <v>142</v>
      </c>
      <c r="C46" s="54">
        <v>42.25</v>
      </c>
      <c r="D46" s="54"/>
      <c r="E46" s="54"/>
      <c r="F46" s="54"/>
      <c r="G46" s="54"/>
      <c r="H46" s="54"/>
      <c r="I46" s="54">
        <v>42.25</v>
      </c>
      <c r="J46"/>
    </row>
    <row r="47" spans="2:10" x14ac:dyDescent="0.25">
      <c r="B47" s="55" t="s">
        <v>143</v>
      </c>
      <c r="C47" s="54">
        <v>40.450000000000003</v>
      </c>
      <c r="D47" s="54"/>
      <c r="E47" s="54"/>
      <c r="F47" s="54"/>
      <c r="G47" s="54"/>
      <c r="H47" s="54"/>
      <c r="I47" s="54">
        <v>40.450000000000003</v>
      </c>
      <c r="J47"/>
    </row>
    <row r="48" spans="2:10" x14ac:dyDescent="0.25">
      <c r="B48" s="53" t="s">
        <v>144</v>
      </c>
      <c r="C48" s="54">
        <v>43.12</v>
      </c>
      <c r="D48" s="54"/>
      <c r="E48" s="54"/>
      <c r="F48" s="54"/>
      <c r="G48" s="54"/>
      <c r="H48" s="54"/>
      <c r="I48" s="54">
        <v>43.12</v>
      </c>
      <c r="J48"/>
    </row>
    <row r="49" spans="2:10" x14ac:dyDescent="0.25">
      <c r="B49" s="53" t="s">
        <v>145</v>
      </c>
      <c r="C49" s="54">
        <v>51.06</v>
      </c>
      <c r="D49" s="54"/>
      <c r="E49" s="54"/>
      <c r="F49" s="54"/>
      <c r="G49" s="54"/>
      <c r="H49" s="54"/>
      <c r="I49" s="54">
        <v>51.06</v>
      </c>
      <c r="J49"/>
    </row>
    <row r="50" spans="2:10" x14ac:dyDescent="0.25">
      <c r="B50" s="53" t="s">
        <v>146</v>
      </c>
      <c r="C50" s="54">
        <v>29.18</v>
      </c>
      <c r="D50" s="54"/>
      <c r="E50" s="54"/>
      <c r="F50" s="54"/>
      <c r="G50" s="54"/>
      <c r="H50" s="54"/>
      <c r="I50" s="54">
        <v>29.18</v>
      </c>
      <c r="J50"/>
    </row>
    <row r="51" spans="2:10" x14ac:dyDescent="0.25">
      <c r="B51" s="53" t="s">
        <v>147</v>
      </c>
      <c r="C51" s="54">
        <v>72.62</v>
      </c>
      <c r="D51" s="54"/>
      <c r="E51" s="54"/>
      <c r="F51" s="54"/>
      <c r="G51" s="54"/>
      <c r="H51" s="54"/>
      <c r="I51" s="54">
        <v>72.62</v>
      </c>
      <c r="J51"/>
    </row>
    <row r="52" spans="2:10" x14ac:dyDescent="0.25">
      <c r="B52" s="55" t="s">
        <v>148</v>
      </c>
      <c r="C52" s="54">
        <v>25.22</v>
      </c>
      <c r="D52" s="54"/>
      <c r="E52" s="54"/>
      <c r="F52" s="54"/>
      <c r="G52" s="54"/>
      <c r="H52" s="54"/>
      <c r="I52" s="54">
        <v>25.22</v>
      </c>
      <c r="J52"/>
    </row>
    <row r="53" spans="2:10" ht="0.95" customHeight="1" x14ac:dyDescent="0.25">
      <c r="B53" s="53" t="s">
        <v>149</v>
      </c>
      <c r="C53" s="54">
        <v>0</v>
      </c>
      <c r="D53" s="54"/>
      <c r="E53" s="54"/>
      <c r="F53" s="54"/>
      <c r="G53" s="54"/>
      <c r="H53" s="54"/>
      <c r="I53" s="54">
        <v>0</v>
      </c>
      <c r="J53"/>
    </row>
    <row r="54" spans="2:10" x14ac:dyDescent="0.25">
      <c r="B54" s="53" t="s">
        <v>150</v>
      </c>
      <c r="C54" s="54">
        <v>0</v>
      </c>
      <c r="D54" s="54"/>
      <c r="E54" s="54"/>
      <c r="F54" s="54"/>
      <c r="G54" s="54"/>
      <c r="H54" s="54"/>
      <c r="I54" s="54">
        <v>0</v>
      </c>
      <c r="J54"/>
    </row>
    <row r="55" spans="2:10" x14ac:dyDescent="0.25">
      <c r="B55" s="53" t="s">
        <v>151</v>
      </c>
      <c r="C55" s="54">
        <v>42.53</v>
      </c>
      <c r="D55" s="54"/>
      <c r="E55" s="54"/>
      <c r="F55" s="54"/>
      <c r="G55" s="54"/>
      <c r="H55" s="54"/>
      <c r="I55" s="54">
        <v>42.53</v>
      </c>
      <c r="J55"/>
    </row>
    <row r="56" spans="2:10" x14ac:dyDescent="0.25">
      <c r="B56" s="53" t="s">
        <v>152</v>
      </c>
      <c r="C56" s="54">
        <v>97.57</v>
      </c>
      <c r="D56" s="54"/>
      <c r="E56" s="54"/>
      <c r="F56" s="54"/>
      <c r="G56" s="54"/>
      <c r="H56" s="54"/>
      <c r="I56" s="54">
        <v>97.57</v>
      </c>
      <c r="J56"/>
    </row>
    <row r="57" spans="2:10" x14ac:dyDescent="0.25">
      <c r="B57" s="53" t="s">
        <v>153</v>
      </c>
      <c r="C57" s="54">
        <v>38.950000000000003</v>
      </c>
      <c r="D57" s="54"/>
      <c r="E57" s="54"/>
      <c r="F57" s="54"/>
      <c r="G57" s="54"/>
      <c r="H57" s="54"/>
      <c r="I57" s="54">
        <v>38.950000000000003</v>
      </c>
      <c r="J57"/>
    </row>
    <row r="58" spans="2:10" x14ac:dyDescent="0.25">
      <c r="B58" s="53" t="s">
        <v>154</v>
      </c>
      <c r="C58" s="54">
        <v>46.52</v>
      </c>
      <c r="D58" s="54"/>
      <c r="E58" s="54"/>
      <c r="F58" s="54"/>
      <c r="G58" s="54"/>
      <c r="H58" s="54"/>
      <c r="I58" s="54">
        <v>46.52</v>
      </c>
      <c r="J58"/>
    </row>
    <row r="59" spans="2:10" x14ac:dyDescent="0.25">
      <c r="B59" s="53" t="s">
        <v>155</v>
      </c>
      <c r="C59" s="54">
        <v>44.39</v>
      </c>
      <c r="D59" s="54"/>
      <c r="E59" s="54"/>
      <c r="F59" s="54"/>
      <c r="G59" s="54"/>
      <c r="H59" s="54"/>
      <c r="I59" s="54">
        <v>44.39</v>
      </c>
      <c r="J59"/>
    </row>
    <row r="60" spans="2:10" x14ac:dyDescent="0.25">
      <c r="B60" s="55" t="s">
        <v>156</v>
      </c>
      <c r="C60" s="54">
        <v>29.88</v>
      </c>
      <c r="D60" s="54"/>
      <c r="E60" s="54"/>
      <c r="F60" s="54"/>
      <c r="G60" s="54"/>
      <c r="H60" s="54"/>
      <c r="I60" s="54">
        <v>29.88</v>
      </c>
      <c r="J60"/>
    </row>
    <row r="61" spans="2:10" x14ac:dyDescent="0.25">
      <c r="B61" s="53" t="s">
        <v>157</v>
      </c>
      <c r="C61" s="54">
        <v>66.77</v>
      </c>
      <c r="D61" s="54"/>
      <c r="E61" s="54"/>
      <c r="F61" s="54"/>
      <c r="G61" s="54"/>
      <c r="H61" s="54"/>
      <c r="I61" s="54">
        <v>66.77</v>
      </c>
      <c r="J61"/>
    </row>
    <row r="62" spans="2:10" x14ac:dyDescent="0.25">
      <c r="B62" s="53" t="s">
        <v>158</v>
      </c>
      <c r="C62" s="54">
        <v>45.59</v>
      </c>
      <c r="D62" s="54"/>
      <c r="E62" s="54"/>
      <c r="F62" s="54"/>
      <c r="G62" s="54"/>
      <c r="H62" s="54"/>
      <c r="I62" s="54">
        <v>45.59</v>
      </c>
      <c r="J62"/>
    </row>
    <row r="63" spans="2:10" x14ac:dyDescent="0.25">
      <c r="B63" s="53" t="s">
        <v>159</v>
      </c>
      <c r="C63" s="54">
        <v>94.52</v>
      </c>
      <c r="D63" s="54"/>
      <c r="E63" s="54"/>
      <c r="F63" s="54"/>
      <c r="G63" s="54"/>
      <c r="H63" s="54"/>
      <c r="I63" s="54">
        <v>94.52</v>
      </c>
      <c r="J63"/>
    </row>
    <row r="64" spans="2:10" x14ac:dyDescent="0.25">
      <c r="B64" s="53" t="s">
        <v>160</v>
      </c>
      <c r="C64" s="54">
        <v>46.81</v>
      </c>
      <c r="D64" s="54"/>
      <c r="E64" s="54"/>
      <c r="F64" s="54"/>
      <c r="G64" s="54"/>
      <c r="H64" s="54"/>
      <c r="I64" s="54">
        <v>46.81</v>
      </c>
      <c r="J64"/>
    </row>
    <row r="65" spans="2:10" x14ac:dyDescent="0.25">
      <c r="B65" s="53" t="s">
        <v>161</v>
      </c>
      <c r="C65" s="54">
        <v>45.31</v>
      </c>
      <c r="D65" s="54"/>
      <c r="E65" s="54"/>
      <c r="F65" s="54"/>
      <c r="G65" s="54"/>
      <c r="H65" s="54"/>
      <c r="I65" s="54">
        <v>45.31</v>
      </c>
      <c r="J65"/>
    </row>
    <row r="66" spans="2:10" x14ac:dyDescent="0.25">
      <c r="B66" s="53" t="s">
        <v>162</v>
      </c>
      <c r="C66" s="54">
        <v>19.43</v>
      </c>
      <c r="D66" s="54"/>
      <c r="E66" s="54"/>
      <c r="F66" s="54"/>
      <c r="G66" s="54"/>
      <c r="H66" s="54"/>
      <c r="I66" s="54">
        <v>19.43</v>
      </c>
      <c r="J66"/>
    </row>
    <row r="67" spans="2:10" x14ac:dyDescent="0.25">
      <c r="B67" s="53" t="s">
        <v>163</v>
      </c>
      <c r="C67" s="54">
        <v>66.78</v>
      </c>
      <c r="D67" s="54"/>
      <c r="E67" s="54"/>
      <c r="F67" s="54"/>
      <c r="G67" s="54"/>
      <c r="H67" s="54"/>
      <c r="I67" s="54">
        <v>66.78</v>
      </c>
      <c r="J67"/>
    </row>
    <row r="68" spans="2:10" x14ac:dyDescent="0.25">
      <c r="B68" s="53" t="s">
        <v>164</v>
      </c>
      <c r="C68" s="54">
        <v>38.049999999999997</v>
      </c>
      <c r="D68" s="54"/>
      <c r="E68" s="54"/>
      <c r="F68" s="54"/>
      <c r="G68" s="54"/>
      <c r="H68" s="54"/>
      <c r="I68" s="54">
        <v>38.049999999999997</v>
      </c>
      <c r="J68"/>
    </row>
    <row r="69" spans="2:10" x14ac:dyDescent="0.25">
      <c r="B69" s="53" t="s">
        <v>165</v>
      </c>
      <c r="C69" s="54">
        <v>17.420000000000002</v>
      </c>
      <c r="D69" s="54"/>
      <c r="E69" s="54"/>
      <c r="F69" s="54"/>
      <c r="G69" s="54"/>
      <c r="H69" s="54"/>
      <c r="I69" s="54">
        <v>17.420000000000002</v>
      </c>
      <c r="J69"/>
    </row>
    <row r="70" spans="2:10" x14ac:dyDescent="0.25">
      <c r="B70" s="53" t="s">
        <v>166</v>
      </c>
      <c r="C70" s="54">
        <v>24.74</v>
      </c>
      <c r="D70" s="54"/>
      <c r="E70" s="54"/>
      <c r="F70" s="54"/>
      <c r="G70" s="54"/>
      <c r="H70" s="54"/>
      <c r="I70" s="54">
        <v>24.74</v>
      </c>
      <c r="J70"/>
    </row>
    <row r="71" spans="2:10" x14ac:dyDescent="0.25">
      <c r="B71" s="53" t="s">
        <v>167</v>
      </c>
      <c r="C71" s="54">
        <v>32.65</v>
      </c>
      <c r="D71" s="54"/>
      <c r="E71" s="54"/>
      <c r="F71" s="54"/>
      <c r="G71" s="54"/>
      <c r="H71" s="54"/>
      <c r="I71" s="54">
        <v>32.65</v>
      </c>
      <c r="J71"/>
    </row>
    <row r="72" spans="2:10" x14ac:dyDescent="0.25">
      <c r="B72" s="53" t="s">
        <v>168</v>
      </c>
      <c r="C72" s="54">
        <v>18.86</v>
      </c>
      <c r="D72" s="54"/>
      <c r="E72" s="54"/>
      <c r="F72" s="54"/>
      <c r="G72" s="54"/>
      <c r="H72" s="54"/>
      <c r="I72" s="54">
        <v>18.86</v>
      </c>
      <c r="J72"/>
    </row>
    <row r="73" spans="2:10" x14ac:dyDescent="0.25">
      <c r="B73" s="53" t="s">
        <v>169</v>
      </c>
      <c r="C73" s="54">
        <v>72.97</v>
      </c>
      <c r="D73" s="54"/>
      <c r="E73" s="54"/>
      <c r="F73" s="54"/>
      <c r="G73" s="54"/>
      <c r="H73" s="54"/>
      <c r="I73" s="54">
        <v>72.97</v>
      </c>
      <c r="J73"/>
    </row>
    <row r="74" spans="2:10" x14ac:dyDescent="0.25">
      <c r="B74" s="53" t="s">
        <v>170</v>
      </c>
      <c r="C74" s="54">
        <v>5.87</v>
      </c>
      <c r="D74" s="54"/>
      <c r="E74" s="54"/>
      <c r="F74" s="54"/>
      <c r="G74" s="54"/>
      <c r="H74" s="54"/>
      <c r="I74" s="54">
        <v>5.87</v>
      </c>
      <c r="J74"/>
    </row>
    <row r="75" spans="2:10" x14ac:dyDescent="0.25">
      <c r="B75" s="53" t="s">
        <v>171</v>
      </c>
      <c r="C75" s="54">
        <v>46.33</v>
      </c>
      <c r="D75" s="54"/>
      <c r="E75" s="54"/>
      <c r="F75" s="54"/>
      <c r="G75" s="54"/>
      <c r="H75" s="54"/>
      <c r="I75" s="54">
        <v>46.33</v>
      </c>
      <c r="J75"/>
    </row>
    <row r="76" spans="2:10" x14ac:dyDescent="0.25">
      <c r="B76" s="53" t="s">
        <v>172</v>
      </c>
      <c r="C76" s="54">
        <v>54.71</v>
      </c>
      <c r="D76" s="54"/>
      <c r="E76" s="54"/>
      <c r="F76" s="54"/>
      <c r="G76" s="54"/>
      <c r="H76" s="54"/>
      <c r="I76" s="54">
        <v>54.71</v>
      </c>
      <c r="J76"/>
    </row>
    <row r="77" spans="2:10" x14ac:dyDescent="0.25">
      <c r="B77" s="53" t="s">
        <v>173</v>
      </c>
      <c r="C77" s="54">
        <v>79.14</v>
      </c>
      <c r="D77" s="54"/>
      <c r="E77" s="54"/>
      <c r="F77" s="54"/>
      <c r="G77" s="54"/>
      <c r="H77" s="54"/>
      <c r="I77" s="54">
        <v>79.14</v>
      </c>
      <c r="J77"/>
    </row>
    <row r="78" spans="2:10" x14ac:dyDescent="0.25">
      <c r="B78" s="53" t="s">
        <v>174</v>
      </c>
      <c r="C78" s="54">
        <v>56.16</v>
      </c>
      <c r="D78" s="54"/>
      <c r="E78" s="54"/>
      <c r="F78" s="54"/>
      <c r="G78" s="54"/>
      <c r="H78" s="54"/>
      <c r="I78" s="54">
        <v>56.16</v>
      </c>
      <c r="J78"/>
    </row>
    <row r="79" spans="2:10" x14ac:dyDescent="0.25">
      <c r="B79" s="53" t="s">
        <v>175</v>
      </c>
      <c r="C79" s="54">
        <v>98.8</v>
      </c>
      <c r="D79" s="54"/>
      <c r="E79" s="54"/>
      <c r="F79" s="54"/>
      <c r="G79" s="54"/>
      <c r="H79" s="54"/>
      <c r="I79" s="54">
        <v>98.8</v>
      </c>
      <c r="J79"/>
    </row>
    <row r="80" spans="2:10" x14ac:dyDescent="0.25">
      <c r="B80" s="53" t="s">
        <v>176</v>
      </c>
      <c r="C80" s="54">
        <v>82.93</v>
      </c>
      <c r="D80" s="54"/>
      <c r="E80" s="54"/>
      <c r="F80" s="54"/>
      <c r="G80" s="54"/>
      <c r="H80" s="54"/>
      <c r="I80" s="54">
        <v>82.93</v>
      </c>
      <c r="J80"/>
    </row>
    <row r="81" spans="2:10" x14ac:dyDescent="0.25">
      <c r="B81" s="53" t="s">
        <v>177</v>
      </c>
      <c r="C81" s="54">
        <v>66.77</v>
      </c>
      <c r="D81" s="54"/>
      <c r="E81" s="54"/>
      <c r="F81" s="54"/>
      <c r="G81" s="54"/>
      <c r="H81" s="54"/>
      <c r="I81" s="54">
        <v>66.77</v>
      </c>
      <c r="J81"/>
    </row>
    <row r="82" spans="2:10" x14ac:dyDescent="0.25">
      <c r="B82" s="53" t="s">
        <v>178</v>
      </c>
      <c r="C82" s="54">
        <v>34.15</v>
      </c>
      <c r="D82" s="54"/>
      <c r="E82" s="54"/>
      <c r="F82" s="54"/>
      <c r="G82" s="54"/>
      <c r="H82" s="54"/>
      <c r="I82" s="54">
        <v>34.15</v>
      </c>
      <c r="J82"/>
    </row>
    <row r="83" spans="2:10" x14ac:dyDescent="0.25">
      <c r="B83" s="53" t="s">
        <v>179</v>
      </c>
      <c r="C83" s="54">
        <v>4.4000000000000004</v>
      </c>
      <c r="D83" s="54"/>
      <c r="E83" s="54"/>
      <c r="F83" s="54"/>
      <c r="G83" s="54"/>
      <c r="H83" s="54"/>
      <c r="I83" s="54">
        <v>4.4000000000000004</v>
      </c>
      <c r="J83"/>
    </row>
    <row r="84" spans="2:10" x14ac:dyDescent="0.25">
      <c r="B84" s="53" t="s">
        <v>180</v>
      </c>
      <c r="C84" s="54">
        <v>7.25</v>
      </c>
      <c r="D84" s="54"/>
      <c r="E84" s="54"/>
      <c r="F84" s="54"/>
      <c r="G84" s="54"/>
      <c r="H84" s="54"/>
      <c r="I84" s="54">
        <v>7.25</v>
      </c>
      <c r="J84"/>
    </row>
    <row r="85" spans="2:10" x14ac:dyDescent="0.25">
      <c r="B85" s="55" t="s">
        <v>181</v>
      </c>
      <c r="C85" s="54">
        <v>151.77000000000001</v>
      </c>
      <c r="D85" s="54"/>
      <c r="E85" s="54"/>
      <c r="F85" s="54"/>
      <c r="G85" s="54"/>
      <c r="H85" s="54"/>
      <c r="I85" s="54">
        <v>151.77000000000001</v>
      </c>
      <c r="J85"/>
    </row>
    <row r="86" spans="2:10" x14ac:dyDescent="0.25">
      <c r="B86" s="53" t="s">
        <v>182</v>
      </c>
      <c r="C86" s="54">
        <v>2423.7799999999988</v>
      </c>
      <c r="D86" s="54">
        <v>3.95</v>
      </c>
      <c r="E86" s="54"/>
      <c r="F86" s="54"/>
      <c r="G86" s="54"/>
      <c r="H86" s="54"/>
      <c r="I86" s="54">
        <v>2427.7299999999987</v>
      </c>
      <c r="J86"/>
    </row>
    <row r="87" spans="2:10" x14ac:dyDescent="0.25">
      <c r="B87" s="53" t="s">
        <v>183</v>
      </c>
      <c r="C87" s="54"/>
      <c r="D87" s="54"/>
      <c r="E87" s="54"/>
      <c r="F87" s="54"/>
      <c r="G87" s="54"/>
      <c r="H87" s="54"/>
      <c r="I87" s="54"/>
      <c r="J87"/>
    </row>
    <row r="88" spans="2:10" x14ac:dyDescent="0.25">
      <c r="B88" s="53" t="s">
        <v>57</v>
      </c>
      <c r="C88" s="54">
        <v>0</v>
      </c>
      <c r="D88" s="54"/>
      <c r="E88" s="54"/>
      <c r="F88" s="54"/>
      <c r="G88" s="54"/>
      <c r="H88" s="54"/>
      <c r="I88" s="54">
        <v>0</v>
      </c>
      <c r="J88"/>
    </row>
    <row r="89" spans="2:10" x14ac:dyDescent="0.25">
      <c r="B89" s="53" t="s">
        <v>184</v>
      </c>
      <c r="C89" s="54">
        <v>0</v>
      </c>
      <c r="D89" s="54"/>
      <c r="E89" s="54"/>
      <c r="F89" s="54"/>
      <c r="G89" s="54"/>
      <c r="H89" s="54"/>
      <c r="I89" s="54">
        <v>0</v>
      </c>
      <c r="J89"/>
    </row>
    <row r="90" spans="2:10" x14ac:dyDescent="0.25">
      <c r="B90" s="53" t="s">
        <v>185</v>
      </c>
      <c r="C90" s="54"/>
      <c r="D90" s="54"/>
      <c r="E90" s="54"/>
      <c r="F90" s="54"/>
      <c r="G90" s="54"/>
      <c r="H90" s="54"/>
      <c r="I90" s="54"/>
      <c r="J90"/>
    </row>
    <row r="91" spans="2:10" x14ac:dyDescent="0.25">
      <c r="B91" s="53" t="s">
        <v>57</v>
      </c>
      <c r="C91" s="54">
        <v>0</v>
      </c>
      <c r="D91" s="54"/>
      <c r="E91" s="54"/>
      <c r="F91" s="54"/>
      <c r="G91" s="54"/>
      <c r="H91" s="54"/>
      <c r="I91" s="54">
        <v>0</v>
      </c>
      <c r="J91"/>
    </row>
    <row r="92" spans="2:10" x14ac:dyDescent="0.25">
      <c r="B92" s="53" t="s">
        <v>186</v>
      </c>
      <c r="C92" s="54">
        <v>0</v>
      </c>
      <c r="D92" s="54"/>
      <c r="E92" s="54"/>
      <c r="F92" s="54"/>
      <c r="G92" s="54"/>
      <c r="H92" s="54"/>
      <c r="I92" s="54">
        <v>0</v>
      </c>
      <c r="J92"/>
    </row>
    <row r="93" spans="2:10" ht="30" x14ac:dyDescent="0.25">
      <c r="B93" s="53" t="s">
        <v>187</v>
      </c>
      <c r="C93" s="54"/>
      <c r="D93" s="54"/>
      <c r="E93" s="54"/>
      <c r="F93" s="54"/>
      <c r="G93" s="54"/>
      <c r="H93" s="54"/>
      <c r="I93" s="54"/>
      <c r="J93"/>
    </row>
    <row r="94" spans="2:10" x14ac:dyDescent="0.25">
      <c r="B94" s="53" t="s">
        <v>57</v>
      </c>
      <c r="C94" s="54">
        <v>0</v>
      </c>
      <c r="D94" s="54"/>
      <c r="E94" s="54"/>
      <c r="F94" s="54"/>
      <c r="G94" s="54"/>
      <c r="H94" s="54"/>
      <c r="I94" s="54">
        <v>0</v>
      </c>
      <c r="J94"/>
    </row>
    <row r="95" spans="2:10" x14ac:dyDescent="0.25">
      <c r="B95" s="53" t="s">
        <v>188</v>
      </c>
      <c r="C95" s="54">
        <v>10.23</v>
      </c>
      <c r="D95" s="54">
        <v>0.43</v>
      </c>
      <c r="E95" s="54"/>
      <c r="F95" s="54">
        <v>0.03</v>
      </c>
      <c r="G95" s="54"/>
      <c r="H95" s="54"/>
      <c r="I95" s="54">
        <v>10.69</v>
      </c>
      <c r="J95"/>
    </row>
    <row r="96" spans="2:10" x14ac:dyDescent="0.25">
      <c r="B96" s="53" t="s">
        <v>189</v>
      </c>
      <c r="C96" s="54">
        <v>4.28</v>
      </c>
      <c r="D96" s="54">
        <v>0.13</v>
      </c>
      <c r="E96" s="54"/>
      <c r="F96" s="54"/>
      <c r="G96" s="54">
        <v>0.01</v>
      </c>
      <c r="H96" s="54"/>
      <c r="I96" s="54">
        <v>4.42</v>
      </c>
      <c r="J96"/>
    </row>
    <row r="97" spans="2:10" x14ac:dyDescent="0.25">
      <c r="B97" s="55" t="s">
        <v>190</v>
      </c>
      <c r="C97" s="54"/>
      <c r="D97" s="54"/>
      <c r="E97" s="54"/>
      <c r="F97" s="54"/>
      <c r="G97" s="54">
        <v>0.1</v>
      </c>
      <c r="H97" s="54"/>
      <c r="I97" s="54">
        <v>0.1</v>
      </c>
      <c r="J97"/>
    </row>
    <row r="98" spans="2:10" x14ac:dyDescent="0.25">
      <c r="B98" s="53" t="s">
        <v>191</v>
      </c>
      <c r="C98" s="54">
        <v>38.32</v>
      </c>
      <c r="D98" s="54">
        <v>0.41</v>
      </c>
      <c r="E98" s="54">
        <v>1.33</v>
      </c>
      <c r="F98" s="54">
        <v>1.01</v>
      </c>
      <c r="G98" s="54"/>
      <c r="H98" s="54"/>
      <c r="I98" s="54">
        <v>41.069999999999993</v>
      </c>
      <c r="J98"/>
    </row>
    <row r="99" spans="2:10" x14ac:dyDescent="0.25">
      <c r="B99" s="53" t="s">
        <v>192</v>
      </c>
      <c r="C99" s="54">
        <v>3.36</v>
      </c>
      <c r="D99" s="54">
        <v>0.08</v>
      </c>
      <c r="E99" s="54">
        <v>0.15</v>
      </c>
      <c r="F99" s="54">
        <v>0.17</v>
      </c>
      <c r="G99" s="54">
        <v>7.0000000000000007E-2</v>
      </c>
      <c r="H99" s="54"/>
      <c r="I99" s="54">
        <v>3.8299999999999996</v>
      </c>
      <c r="J99"/>
    </row>
    <row r="100" spans="2:10" x14ac:dyDescent="0.25">
      <c r="B100" s="55" t="s">
        <v>193</v>
      </c>
      <c r="C100" s="54"/>
      <c r="D100" s="54">
        <v>0</v>
      </c>
      <c r="E100" s="54"/>
      <c r="F100" s="54"/>
      <c r="G100" s="54"/>
      <c r="H100" s="54"/>
      <c r="I100" s="54">
        <v>0</v>
      </c>
      <c r="J100"/>
    </row>
    <row r="101" spans="2:10" x14ac:dyDescent="0.25">
      <c r="B101" s="53" t="s">
        <v>194</v>
      </c>
      <c r="C101" s="54">
        <v>18.66</v>
      </c>
      <c r="D101" s="54">
        <v>0.33</v>
      </c>
      <c r="E101" s="54">
        <v>0.06</v>
      </c>
      <c r="F101" s="54">
        <v>0.13</v>
      </c>
      <c r="G101" s="54"/>
      <c r="H101" s="54"/>
      <c r="I101" s="54">
        <v>19.179999999999996</v>
      </c>
      <c r="J101"/>
    </row>
    <row r="102" spans="2:10" x14ac:dyDescent="0.25">
      <c r="B102" s="53" t="s">
        <v>195</v>
      </c>
      <c r="C102" s="54">
        <v>6</v>
      </c>
      <c r="D102" s="54">
        <v>0.05</v>
      </c>
      <c r="E102" s="54"/>
      <c r="F102" s="54"/>
      <c r="G102" s="54"/>
      <c r="H102" s="54"/>
      <c r="I102" s="54">
        <v>6.05</v>
      </c>
      <c r="J102"/>
    </row>
    <row r="103" spans="2:10" x14ac:dyDescent="0.25">
      <c r="B103" s="55" t="s">
        <v>196</v>
      </c>
      <c r="C103" s="54">
        <v>2.98</v>
      </c>
      <c r="D103" s="54">
        <v>0.06</v>
      </c>
      <c r="E103" s="54">
        <v>0.03</v>
      </c>
      <c r="F103" s="54">
        <v>0.02</v>
      </c>
      <c r="G103" s="54"/>
      <c r="H103" s="54"/>
      <c r="I103" s="54">
        <v>3.09</v>
      </c>
      <c r="J103"/>
    </row>
    <row r="104" spans="2:10" x14ac:dyDescent="0.25">
      <c r="B104" s="53" t="s">
        <v>197</v>
      </c>
      <c r="C104" s="54"/>
      <c r="D104" s="54">
        <v>0.19</v>
      </c>
      <c r="E104" s="54"/>
      <c r="F104" s="54"/>
      <c r="G104" s="54"/>
      <c r="H104" s="54"/>
      <c r="I104" s="54">
        <v>0.19</v>
      </c>
      <c r="J104"/>
    </row>
    <row r="105" spans="2:10" x14ac:dyDescent="0.25">
      <c r="B105" s="55" t="s">
        <v>198</v>
      </c>
      <c r="C105" s="54">
        <v>1.03</v>
      </c>
      <c r="D105" s="54">
        <v>0.02</v>
      </c>
      <c r="E105" s="54">
        <v>0.02</v>
      </c>
      <c r="F105" s="54">
        <v>0.02</v>
      </c>
      <c r="G105" s="54"/>
      <c r="H105" s="54"/>
      <c r="I105" s="54">
        <v>1.0900000000000001</v>
      </c>
      <c r="J105"/>
    </row>
    <row r="106" spans="2:10" x14ac:dyDescent="0.25">
      <c r="B106" s="55" t="s">
        <v>199</v>
      </c>
      <c r="C106" s="54">
        <v>2.4500000000000002</v>
      </c>
      <c r="D106" s="54">
        <v>0.05</v>
      </c>
      <c r="E106" s="54">
        <v>0.05</v>
      </c>
      <c r="F106" s="54">
        <v>0.04</v>
      </c>
      <c r="G106" s="54"/>
      <c r="H106" s="54"/>
      <c r="I106" s="54">
        <v>2.59</v>
      </c>
      <c r="J106"/>
    </row>
    <row r="107" spans="2:10" x14ac:dyDescent="0.25">
      <c r="B107" s="53" t="s">
        <v>200</v>
      </c>
      <c r="C107" s="54">
        <v>15.38</v>
      </c>
      <c r="D107" s="54"/>
      <c r="E107" s="54">
        <v>0.21</v>
      </c>
      <c r="F107" s="54"/>
      <c r="G107" s="54"/>
      <c r="H107" s="54"/>
      <c r="I107" s="54">
        <v>15.590000000000002</v>
      </c>
      <c r="J107"/>
    </row>
    <row r="108" spans="2:10" x14ac:dyDescent="0.25">
      <c r="B108" s="53" t="s">
        <v>201</v>
      </c>
      <c r="C108" s="54">
        <v>24.42</v>
      </c>
      <c r="D108" s="54">
        <v>0.46</v>
      </c>
      <c r="E108" s="54">
        <v>0.43</v>
      </c>
      <c r="F108" s="54">
        <v>0.34</v>
      </c>
      <c r="G108" s="54"/>
      <c r="H108" s="54"/>
      <c r="I108" s="54">
        <v>25.650000000000002</v>
      </c>
      <c r="J108"/>
    </row>
    <row r="109" spans="2:10" x14ac:dyDescent="0.25">
      <c r="B109" s="53" t="s">
        <v>202</v>
      </c>
      <c r="C109" s="54">
        <v>15.64</v>
      </c>
      <c r="D109" s="54">
        <v>0.28000000000000003</v>
      </c>
      <c r="E109" s="54"/>
      <c r="F109" s="54">
        <v>0.24</v>
      </c>
      <c r="G109" s="54"/>
      <c r="H109" s="54">
        <v>0.01</v>
      </c>
      <c r="I109" s="54">
        <v>16.170000000000002</v>
      </c>
      <c r="J109"/>
    </row>
    <row r="110" spans="2:10" x14ac:dyDescent="0.25">
      <c r="B110" s="55" t="s">
        <v>203</v>
      </c>
      <c r="C110" s="54">
        <v>2.2599999999999998</v>
      </c>
      <c r="D110" s="54">
        <v>0.03</v>
      </c>
      <c r="E110" s="54"/>
      <c r="F110" s="54">
        <v>0.02</v>
      </c>
      <c r="G110" s="54"/>
      <c r="H110" s="54"/>
      <c r="I110" s="54">
        <v>2.3099999999999996</v>
      </c>
      <c r="J110"/>
    </row>
    <row r="111" spans="2:10" x14ac:dyDescent="0.25">
      <c r="B111" s="53" t="s">
        <v>204</v>
      </c>
      <c r="C111" s="54">
        <v>10.65</v>
      </c>
      <c r="D111" s="54"/>
      <c r="E111" s="54"/>
      <c r="F111" s="54"/>
      <c r="G111" s="54"/>
      <c r="H111" s="54"/>
      <c r="I111" s="54">
        <v>10.65</v>
      </c>
      <c r="J111"/>
    </row>
    <row r="112" spans="2:10" x14ac:dyDescent="0.25">
      <c r="B112" s="53" t="s">
        <v>205</v>
      </c>
      <c r="C112" s="54">
        <v>2.36</v>
      </c>
      <c r="D112" s="54"/>
      <c r="E112" s="54"/>
      <c r="F112" s="54"/>
      <c r="G112" s="54"/>
      <c r="H112" s="54"/>
      <c r="I112" s="54">
        <v>2.36</v>
      </c>
      <c r="J112"/>
    </row>
    <row r="113" spans="2:10" x14ac:dyDescent="0.25">
      <c r="B113" s="53" t="s">
        <v>206</v>
      </c>
      <c r="C113" s="54">
        <v>1.88</v>
      </c>
      <c r="D113" s="54">
        <v>0.12</v>
      </c>
      <c r="E113" s="54"/>
      <c r="F113" s="54">
        <v>0.06</v>
      </c>
      <c r="G113" s="54"/>
      <c r="H113" s="54"/>
      <c r="I113" s="54">
        <v>2.06</v>
      </c>
      <c r="J113"/>
    </row>
    <row r="114" spans="2:10" x14ac:dyDescent="0.25">
      <c r="B114" s="53" t="s">
        <v>207</v>
      </c>
      <c r="C114" s="54">
        <v>7.7</v>
      </c>
      <c r="D114" s="54">
        <v>0.37</v>
      </c>
      <c r="E114" s="54"/>
      <c r="F114" s="54"/>
      <c r="G114" s="54"/>
      <c r="H114" s="54">
        <v>0.09</v>
      </c>
      <c r="I114" s="54">
        <v>8.16</v>
      </c>
      <c r="J114"/>
    </row>
    <row r="115" spans="2:10" x14ac:dyDescent="0.25">
      <c r="B115" s="53" t="s">
        <v>208</v>
      </c>
      <c r="C115" s="54">
        <v>5.73</v>
      </c>
      <c r="D115" s="54">
        <v>0.24</v>
      </c>
      <c r="E115" s="54"/>
      <c r="F115" s="54"/>
      <c r="G115" s="54"/>
      <c r="H115" s="54"/>
      <c r="I115" s="54">
        <v>5.9700000000000006</v>
      </c>
      <c r="J115"/>
    </row>
    <row r="116" spans="2:10" x14ac:dyDescent="0.25">
      <c r="B116" s="53" t="s">
        <v>209</v>
      </c>
      <c r="C116" s="54"/>
      <c r="D116" s="54">
        <v>0.09</v>
      </c>
      <c r="E116" s="54">
        <v>0.61</v>
      </c>
      <c r="F116" s="54">
        <v>0.13</v>
      </c>
      <c r="G116" s="54"/>
      <c r="H116" s="54"/>
      <c r="I116" s="54">
        <v>0.83</v>
      </c>
      <c r="J116"/>
    </row>
    <row r="117" spans="2:10" x14ac:dyDescent="0.25">
      <c r="B117" s="53" t="s">
        <v>210</v>
      </c>
      <c r="C117" s="54">
        <v>6.25</v>
      </c>
      <c r="D117" s="54">
        <v>0.06</v>
      </c>
      <c r="E117" s="54">
        <v>0.11</v>
      </c>
      <c r="F117" s="54">
        <v>0.14000000000000001</v>
      </c>
      <c r="G117" s="54">
        <v>0</v>
      </c>
      <c r="H117" s="54"/>
      <c r="I117" s="54">
        <v>6.56</v>
      </c>
      <c r="J117"/>
    </row>
    <row r="118" spans="2:10" x14ac:dyDescent="0.25">
      <c r="B118" s="53" t="s">
        <v>211</v>
      </c>
      <c r="C118" s="54">
        <v>6.22</v>
      </c>
      <c r="D118" s="54">
        <v>0.13</v>
      </c>
      <c r="E118" s="54"/>
      <c r="F118" s="54"/>
      <c r="G118" s="54"/>
      <c r="H118" s="54"/>
      <c r="I118" s="54">
        <v>6.35</v>
      </c>
      <c r="J118"/>
    </row>
    <row r="119" spans="2:10" x14ac:dyDescent="0.25">
      <c r="B119" s="53" t="s">
        <v>212</v>
      </c>
      <c r="C119" s="54">
        <v>3</v>
      </c>
      <c r="D119" s="54">
        <v>7.0000000000000007E-2</v>
      </c>
      <c r="E119" s="54"/>
      <c r="F119" s="54"/>
      <c r="G119" s="54"/>
      <c r="H119" s="54"/>
      <c r="I119" s="54">
        <v>3.07</v>
      </c>
      <c r="J119"/>
    </row>
    <row r="120" spans="2:10" x14ac:dyDescent="0.25">
      <c r="B120" s="53" t="s">
        <v>213</v>
      </c>
      <c r="C120" s="54">
        <v>0.02</v>
      </c>
      <c r="D120" s="54">
        <v>0.13</v>
      </c>
      <c r="E120" s="54"/>
      <c r="F120" s="54"/>
      <c r="G120" s="54"/>
      <c r="H120" s="54"/>
      <c r="I120" s="54">
        <v>0.15</v>
      </c>
      <c r="J120"/>
    </row>
    <row r="121" spans="2:10" x14ac:dyDescent="0.25">
      <c r="B121" s="53" t="s">
        <v>214</v>
      </c>
      <c r="C121" s="54">
        <v>3.53</v>
      </c>
      <c r="D121" s="54">
        <v>0.11</v>
      </c>
      <c r="E121" s="54">
        <v>0.12</v>
      </c>
      <c r="F121" s="54">
        <v>7.0000000000000007E-2</v>
      </c>
      <c r="G121" s="54"/>
      <c r="H121" s="54"/>
      <c r="I121" s="54">
        <v>3.8299999999999996</v>
      </c>
      <c r="J121"/>
    </row>
    <row r="122" spans="2:10" x14ac:dyDescent="0.25">
      <c r="B122" s="53" t="s">
        <v>215</v>
      </c>
      <c r="C122" s="54">
        <v>18.809999999999999</v>
      </c>
      <c r="D122" s="54">
        <v>0.48</v>
      </c>
      <c r="E122" s="54">
        <v>0.21</v>
      </c>
      <c r="F122" s="54">
        <v>0.15</v>
      </c>
      <c r="G122" s="54"/>
      <c r="H122" s="54"/>
      <c r="I122" s="54">
        <v>19.649999999999999</v>
      </c>
      <c r="J122"/>
    </row>
    <row r="123" spans="2:10" x14ac:dyDescent="0.25">
      <c r="B123" s="53" t="s">
        <v>216</v>
      </c>
      <c r="C123" s="54">
        <v>5.87</v>
      </c>
      <c r="D123" s="54">
        <v>0.21</v>
      </c>
      <c r="E123" s="54">
        <v>0.22</v>
      </c>
      <c r="F123" s="54">
        <v>0.32</v>
      </c>
      <c r="G123" s="54"/>
      <c r="H123" s="54"/>
      <c r="I123" s="54">
        <v>6.62</v>
      </c>
      <c r="J123"/>
    </row>
    <row r="124" spans="2:10" x14ac:dyDescent="0.25">
      <c r="B124" s="53" t="s">
        <v>217</v>
      </c>
      <c r="C124" s="54">
        <v>2.64</v>
      </c>
      <c r="D124" s="54">
        <v>0.27</v>
      </c>
      <c r="E124" s="54"/>
      <c r="F124" s="54"/>
      <c r="G124" s="54"/>
      <c r="H124" s="54">
        <v>0.06</v>
      </c>
      <c r="I124" s="54">
        <v>2.97</v>
      </c>
      <c r="J124"/>
    </row>
    <row r="125" spans="2:10" x14ac:dyDescent="0.25">
      <c r="B125" s="53" t="s">
        <v>218</v>
      </c>
      <c r="C125" s="54">
        <v>8.23</v>
      </c>
      <c r="D125" s="54">
        <v>0.23</v>
      </c>
      <c r="E125" s="54"/>
      <c r="F125" s="54"/>
      <c r="G125" s="54"/>
      <c r="H125" s="54"/>
      <c r="I125" s="54">
        <v>8.4600000000000009</v>
      </c>
      <c r="J125"/>
    </row>
    <row r="126" spans="2:10" x14ac:dyDescent="0.25">
      <c r="B126" s="53" t="s">
        <v>219</v>
      </c>
      <c r="C126" s="54">
        <v>17.100000000000001</v>
      </c>
      <c r="D126" s="54">
        <v>1.73</v>
      </c>
      <c r="E126" s="54">
        <v>0.41</v>
      </c>
      <c r="F126" s="54">
        <v>0.32</v>
      </c>
      <c r="G126" s="54"/>
      <c r="H126" s="54"/>
      <c r="I126" s="54">
        <v>19.560000000000002</v>
      </c>
      <c r="J126"/>
    </row>
    <row r="127" spans="2:10" x14ac:dyDescent="0.25">
      <c r="B127" s="53" t="s">
        <v>220</v>
      </c>
      <c r="C127" s="54"/>
      <c r="D127" s="54"/>
      <c r="E127" s="54"/>
      <c r="F127" s="54">
        <v>1.07</v>
      </c>
      <c r="G127" s="54">
        <v>0.24</v>
      </c>
      <c r="H127" s="54"/>
      <c r="I127" s="54">
        <v>1.31</v>
      </c>
      <c r="J127"/>
    </row>
    <row r="128" spans="2:10" x14ac:dyDescent="0.25">
      <c r="B128" s="53" t="s">
        <v>221</v>
      </c>
      <c r="C128" s="54"/>
      <c r="D128" s="54">
        <v>0.26</v>
      </c>
      <c r="E128" s="54">
        <v>0.12</v>
      </c>
      <c r="F128" s="54"/>
      <c r="G128" s="54">
        <v>0.43</v>
      </c>
      <c r="H128" s="54"/>
      <c r="I128" s="54">
        <v>0.81</v>
      </c>
      <c r="J128"/>
    </row>
    <row r="129" spans="2:10" x14ac:dyDescent="0.25">
      <c r="B129" s="53" t="s">
        <v>222</v>
      </c>
      <c r="C129" s="54">
        <v>0.69</v>
      </c>
      <c r="D129" s="54"/>
      <c r="E129" s="54">
        <v>0.01</v>
      </c>
      <c r="F129" s="54">
        <v>0.11</v>
      </c>
      <c r="G129" s="54">
        <v>0.03</v>
      </c>
      <c r="H129" s="54"/>
      <c r="I129" s="54">
        <v>0.84</v>
      </c>
      <c r="J129"/>
    </row>
    <row r="130" spans="2:10" x14ac:dyDescent="0.25">
      <c r="B130" s="55" t="s">
        <v>223</v>
      </c>
      <c r="C130" s="54"/>
      <c r="D130" s="54"/>
      <c r="E130" s="54"/>
      <c r="F130" s="54"/>
      <c r="G130" s="54">
        <v>0.34</v>
      </c>
      <c r="H130" s="54"/>
      <c r="I130" s="54">
        <v>0.34</v>
      </c>
      <c r="J130"/>
    </row>
    <row r="131" spans="2:10" x14ac:dyDescent="0.25">
      <c r="B131" s="55" t="s">
        <v>224</v>
      </c>
      <c r="C131" s="54"/>
      <c r="D131" s="54"/>
      <c r="E131" s="54"/>
      <c r="F131" s="54"/>
      <c r="G131" s="54">
        <v>0.03</v>
      </c>
      <c r="H131" s="54"/>
      <c r="I131" s="54">
        <v>0.03</v>
      </c>
      <c r="J131"/>
    </row>
    <row r="132" spans="2:10" x14ac:dyDescent="0.25">
      <c r="B132" s="53" t="s">
        <v>225</v>
      </c>
      <c r="C132" s="54"/>
      <c r="D132" s="54">
        <v>0.88</v>
      </c>
      <c r="E132" s="54">
        <v>0.17</v>
      </c>
      <c r="F132" s="54"/>
      <c r="G132" s="54">
        <v>0.27</v>
      </c>
      <c r="H132" s="54"/>
      <c r="I132" s="54">
        <v>1.32</v>
      </c>
      <c r="J132"/>
    </row>
    <row r="133" spans="2:10" ht="30" x14ac:dyDescent="0.25">
      <c r="B133" s="53" t="s">
        <v>226</v>
      </c>
      <c r="C133" s="54">
        <v>245.68999999999997</v>
      </c>
      <c r="D133" s="54">
        <v>7.9</v>
      </c>
      <c r="E133" s="54">
        <v>4.2600000000000007</v>
      </c>
      <c r="F133" s="54">
        <v>4.3899999999999988</v>
      </c>
      <c r="G133" s="54">
        <v>1.52</v>
      </c>
      <c r="H133" s="54">
        <v>0.16</v>
      </c>
      <c r="I133" s="54">
        <v>263.91999999999985</v>
      </c>
      <c r="J133"/>
    </row>
    <row r="134" spans="2:10" ht="30" x14ac:dyDescent="0.25">
      <c r="B134" s="53" t="s">
        <v>227</v>
      </c>
      <c r="C134" s="54"/>
      <c r="D134" s="54"/>
      <c r="E134" s="54"/>
      <c r="F134" s="54"/>
      <c r="G134" s="54"/>
      <c r="H134" s="54"/>
      <c r="I134" s="54"/>
      <c r="J134"/>
    </row>
    <row r="135" spans="2:10" x14ac:dyDescent="0.25">
      <c r="B135" s="53" t="s">
        <v>57</v>
      </c>
      <c r="C135" s="54">
        <v>0</v>
      </c>
      <c r="D135" s="54"/>
      <c r="E135" s="54"/>
      <c r="F135" s="54"/>
      <c r="G135" s="54"/>
      <c r="H135" s="54"/>
      <c r="I135" s="54">
        <v>0</v>
      </c>
      <c r="J135"/>
    </row>
    <row r="136" spans="2:10" x14ac:dyDescent="0.25">
      <c r="B136" s="53" t="s">
        <v>220</v>
      </c>
      <c r="C136" s="54">
        <v>25.68</v>
      </c>
      <c r="D136" s="54">
        <v>0.41</v>
      </c>
      <c r="E136" s="54">
        <v>0.11</v>
      </c>
      <c r="F136" s="54">
        <v>0.32</v>
      </c>
      <c r="G136" s="54"/>
      <c r="H136" s="54"/>
      <c r="I136" s="54">
        <v>26.52</v>
      </c>
      <c r="J136"/>
    </row>
    <row r="137" spans="2:10" x14ac:dyDescent="0.25">
      <c r="B137" s="53" t="s">
        <v>221</v>
      </c>
      <c r="C137" s="54">
        <v>13.86</v>
      </c>
      <c r="D137" s="54">
        <v>-0.17</v>
      </c>
      <c r="E137" s="54">
        <v>0.25</v>
      </c>
      <c r="F137" s="54">
        <v>0.32</v>
      </c>
      <c r="G137" s="54"/>
      <c r="H137" s="54"/>
      <c r="I137" s="54">
        <v>14.26</v>
      </c>
      <c r="J137"/>
    </row>
    <row r="138" spans="2:10" x14ac:dyDescent="0.25">
      <c r="B138" s="55" t="s">
        <v>222</v>
      </c>
      <c r="C138" s="54">
        <v>1.52</v>
      </c>
      <c r="D138" s="54">
        <v>0.03</v>
      </c>
      <c r="E138" s="54">
        <v>0.03</v>
      </c>
      <c r="F138" s="54">
        <v>0.02</v>
      </c>
      <c r="G138" s="54"/>
      <c r="H138" s="54"/>
      <c r="I138" s="54">
        <v>1.6</v>
      </c>
      <c r="J138"/>
    </row>
    <row r="139" spans="2:10" x14ac:dyDescent="0.25">
      <c r="B139" s="53" t="s">
        <v>223</v>
      </c>
      <c r="C139" s="54">
        <v>3.08</v>
      </c>
      <c r="D139" s="54">
        <v>0.63</v>
      </c>
      <c r="E139" s="54">
        <v>0.01</v>
      </c>
      <c r="F139" s="54">
        <v>0.01</v>
      </c>
      <c r="G139" s="54"/>
      <c r="H139" s="54"/>
      <c r="I139" s="54">
        <v>3.7299999999999995</v>
      </c>
      <c r="J139"/>
    </row>
    <row r="140" spans="2:10" x14ac:dyDescent="0.25">
      <c r="B140" s="53" t="s">
        <v>225</v>
      </c>
      <c r="C140" s="54">
        <v>18.739999999999998</v>
      </c>
      <c r="D140" s="54">
        <v>1.99</v>
      </c>
      <c r="E140" s="54">
        <v>-0.44</v>
      </c>
      <c r="F140" s="54">
        <v>-0.01</v>
      </c>
      <c r="G140" s="54"/>
      <c r="H140" s="54">
        <v>0.06</v>
      </c>
      <c r="I140" s="54">
        <v>20.339999999999993</v>
      </c>
      <c r="J140"/>
    </row>
    <row r="141" spans="2:10" ht="30" x14ac:dyDescent="0.25">
      <c r="B141" s="53" t="s">
        <v>228</v>
      </c>
      <c r="C141" s="54">
        <v>62.88</v>
      </c>
      <c r="D141" s="54">
        <v>2.8899999999999997</v>
      </c>
      <c r="E141" s="54">
        <v>-3.999999999999998E-2</v>
      </c>
      <c r="F141" s="54">
        <v>0.66</v>
      </c>
      <c r="G141" s="54"/>
      <c r="H141" s="54">
        <v>0.06</v>
      </c>
      <c r="I141" s="54">
        <v>66.45</v>
      </c>
      <c r="J141"/>
    </row>
    <row r="142" spans="2:10" ht="30" x14ac:dyDescent="0.25">
      <c r="B142" s="53" t="s">
        <v>229</v>
      </c>
      <c r="C142" s="54"/>
      <c r="D142" s="54"/>
      <c r="E142" s="54"/>
      <c r="F142" s="54"/>
      <c r="G142" s="54"/>
      <c r="H142" s="54"/>
      <c r="I142" s="54"/>
      <c r="J142"/>
    </row>
    <row r="143" spans="2:10" x14ac:dyDescent="0.25">
      <c r="B143" s="53" t="s">
        <v>57</v>
      </c>
      <c r="C143" s="54">
        <v>0</v>
      </c>
      <c r="D143" s="54"/>
      <c r="E143" s="54"/>
      <c r="F143" s="54"/>
      <c r="G143" s="54"/>
      <c r="H143" s="54"/>
      <c r="I143" s="54">
        <v>0</v>
      </c>
      <c r="J143"/>
    </row>
    <row r="144" spans="2:10" ht="30" x14ac:dyDescent="0.25">
      <c r="B144" s="53" t="s">
        <v>230</v>
      </c>
      <c r="C144" s="54">
        <v>0</v>
      </c>
      <c r="D144" s="54"/>
      <c r="E144" s="54"/>
      <c r="F144" s="54"/>
      <c r="G144" s="54"/>
      <c r="H144" s="54"/>
      <c r="I144" s="54">
        <v>0</v>
      </c>
      <c r="J144"/>
    </row>
    <row r="145" spans="2:10" ht="30" x14ac:dyDescent="0.25">
      <c r="B145" s="53" t="s">
        <v>231</v>
      </c>
      <c r="C145" s="54"/>
      <c r="D145" s="54"/>
      <c r="E145" s="54"/>
      <c r="F145" s="54"/>
      <c r="G145" s="54"/>
      <c r="H145" s="54"/>
      <c r="I145" s="54"/>
      <c r="J145"/>
    </row>
    <row r="146" spans="2:10" x14ac:dyDescent="0.25">
      <c r="B146" s="53" t="s">
        <v>57</v>
      </c>
      <c r="C146" s="54">
        <v>0</v>
      </c>
      <c r="D146" s="54"/>
      <c r="E146" s="54"/>
      <c r="F146" s="54"/>
      <c r="G146" s="54"/>
      <c r="H146" s="54"/>
      <c r="I146" s="54">
        <v>0</v>
      </c>
      <c r="J146"/>
    </row>
    <row r="147" spans="2:10" x14ac:dyDescent="0.25">
      <c r="B147" s="53" t="s">
        <v>232</v>
      </c>
      <c r="C147" s="54">
        <v>9.23</v>
      </c>
      <c r="D147" s="54">
        <v>0.26</v>
      </c>
      <c r="E147" s="54"/>
      <c r="F147" s="54">
        <v>0.22</v>
      </c>
      <c r="G147" s="54"/>
      <c r="H147" s="54"/>
      <c r="I147" s="54">
        <v>9.7100000000000009</v>
      </c>
      <c r="J147"/>
    </row>
    <row r="148" spans="2:10" ht="30" x14ac:dyDescent="0.25">
      <c r="B148" s="53" t="s">
        <v>233</v>
      </c>
      <c r="C148" s="54">
        <v>9.23</v>
      </c>
      <c r="D148" s="54">
        <v>0.26</v>
      </c>
      <c r="E148" s="54"/>
      <c r="F148" s="54">
        <v>0.22</v>
      </c>
      <c r="G148" s="54"/>
      <c r="H148" s="54"/>
      <c r="I148" s="54">
        <v>9.7100000000000009</v>
      </c>
      <c r="J148"/>
    </row>
    <row r="149" spans="2:10" x14ac:dyDescent="0.25">
      <c r="B149" s="53" t="s">
        <v>234</v>
      </c>
      <c r="C149" s="54"/>
      <c r="D149" s="54"/>
      <c r="E149" s="54"/>
      <c r="F149" s="54"/>
      <c r="G149" s="54"/>
      <c r="H149" s="54"/>
      <c r="I149" s="54"/>
      <c r="J149"/>
    </row>
    <row r="150" spans="2:10" x14ac:dyDescent="0.25">
      <c r="B150" s="53" t="s">
        <v>57</v>
      </c>
      <c r="C150" s="54">
        <v>0</v>
      </c>
      <c r="D150" s="54"/>
      <c r="E150" s="54"/>
      <c r="F150" s="54"/>
      <c r="G150" s="54"/>
      <c r="H150" s="54"/>
      <c r="I150" s="54">
        <v>0</v>
      </c>
      <c r="J150"/>
    </row>
    <row r="151" spans="2:10" x14ac:dyDescent="0.25">
      <c r="B151" s="55" t="s">
        <v>235</v>
      </c>
      <c r="C151" s="54">
        <v>77.36</v>
      </c>
      <c r="D151" s="54"/>
      <c r="E151" s="54"/>
      <c r="F151" s="54"/>
      <c r="G151" s="54"/>
      <c r="H151" s="54"/>
      <c r="I151" s="54">
        <v>77.36</v>
      </c>
      <c r="J151"/>
    </row>
    <row r="152" spans="2:10" x14ac:dyDescent="0.25">
      <c r="B152" s="53" t="s">
        <v>236</v>
      </c>
      <c r="C152" s="54">
        <v>77.36</v>
      </c>
      <c r="D152" s="54"/>
      <c r="E152" s="54"/>
      <c r="F152" s="54"/>
      <c r="G152" s="54"/>
      <c r="H152" s="54"/>
      <c r="I152" s="54">
        <v>77.36</v>
      </c>
      <c r="J152"/>
    </row>
    <row r="153" spans="2:10" x14ac:dyDescent="0.25">
      <c r="B153" s="53" t="s">
        <v>237</v>
      </c>
      <c r="C153" s="54">
        <v>3334.599999999999</v>
      </c>
      <c r="D153" s="54">
        <v>22.950000000000003</v>
      </c>
      <c r="E153" s="54">
        <v>4.24</v>
      </c>
      <c r="F153" s="54">
        <v>5.27</v>
      </c>
      <c r="G153" s="54">
        <v>1.52</v>
      </c>
      <c r="H153" s="54">
        <v>0.22</v>
      </c>
      <c r="I153" s="54">
        <v>3368.800000000002</v>
      </c>
      <c r="J153"/>
    </row>
    <row r="154" spans="2:10" x14ac:dyDescent="0.25">
      <c r="B154" s="53" t="s">
        <v>54</v>
      </c>
      <c r="C154" s="54"/>
      <c r="D154" s="54"/>
      <c r="E154" s="54"/>
      <c r="F154" s="54"/>
      <c r="G154" s="54"/>
      <c r="H154" s="54"/>
      <c r="I154" s="54"/>
      <c r="J154"/>
    </row>
    <row r="155" spans="2:10" x14ac:dyDescent="0.25">
      <c r="B155" s="53" t="s">
        <v>238</v>
      </c>
      <c r="C155" s="54"/>
      <c r="D155" s="54"/>
      <c r="E155" s="54"/>
      <c r="F155" s="54"/>
      <c r="G155" s="54"/>
      <c r="H155" s="54"/>
      <c r="I155" s="54"/>
      <c r="J155"/>
    </row>
    <row r="156" spans="2:10" x14ac:dyDescent="0.25">
      <c r="B156" s="53" t="s">
        <v>57</v>
      </c>
      <c r="C156" s="54">
        <v>0</v>
      </c>
      <c r="D156" s="54"/>
      <c r="E156" s="54"/>
      <c r="F156" s="54"/>
      <c r="G156" s="54"/>
      <c r="H156" s="54"/>
      <c r="I156" s="54">
        <v>0</v>
      </c>
      <c r="J156"/>
    </row>
    <row r="157" spans="2:10" x14ac:dyDescent="0.25">
      <c r="B157" s="53" t="s">
        <v>239</v>
      </c>
      <c r="C157" s="54">
        <v>0</v>
      </c>
      <c r="D157" s="54"/>
      <c r="E157" s="54"/>
      <c r="F157" s="54"/>
      <c r="G157" s="54"/>
      <c r="H157" s="54"/>
      <c r="I157" s="54">
        <v>0</v>
      </c>
      <c r="J157"/>
    </row>
    <row r="158" spans="2:10" x14ac:dyDescent="0.25">
      <c r="B158" s="53" t="s">
        <v>240</v>
      </c>
      <c r="C158" s="54">
        <v>0</v>
      </c>
      <c r="D158" s="54"/>
      <c r="E158" s="54"/>
      <c r="F158" s="54"/>
      <c r="G158" s="54"/>
      <c r="H158" s="54"/>
      <c r="I158" s="54">
        <v>0</v>
      </c>
      <c r="J158"/>
    </row>
    <row r="159" spans="2:10" x14ac:dyDescent="0.25">
      <c r="B159"/>
      <c r="C159"/>
      <c r="D159"/>
      <c r="E159"/>
      <c r="F159"/>
      <c r="G159"/>
      <c r="H159"/>
      <c r="I159"/>
      <c r="J159"/>
    </row>
    <row r="160" spans="2:10" x14ac:dyDescent="0.25">
      <c r="B160"/>
      <c r="C160"/>
      <c r="D160"/>
      <c r="E160"/>
      <c r="F160"/>
      <c r="G160"/>
      <c r="H160"/>
      <c r="I160"/>
      <c r="J160"/>
    </row>
    <row r="161" spans="2:10" x14ac:dyDescent="0.25">
      <c r="B161"/>
      <c r="C161"/>
      <c r="D161"/>
      <c r="E161"/>
      <c r="F161"/>
      <c r="G161"/>
      <c r="H161"/>
      <c r="I161"/>
      <c r="J161"/>
    </row>
    <row r="162" spans="2:10" x14ac:dyDescent="0.25">
      <c r="B162"/>
      <c r="C162"/>
      <c r="D162"/>
      <c r="E162"/>
      <c r="F162"/>
      <c r="G162"/>
      <c r="H162"/>
      <c r="I162"/>
      <c r="J162"/>
    </row>
    <row r="163" spans="2:10" x14ac:dyDescent="0.25">
      <c r="B163"/>
      <c r="C163"/>
      <c r="D163"/>
      <c r="E163"/>
      <c r="F163"/>
      <c r="G163"/>
      <c r="H163"/>
      <c r="I163"/>
      <c r="J163"/>
    </row>
    <row r="164" spans="2:10" x14ac:dyDescent="0.25">
      <c r="B164"/>
      <c r="C164"/>
      <c r="D164"/>
      <c r="E164"/>
      <c r="F164"/>
      <c r="G164"/>
      <c r="H164"/>
      <c r="I164"/>
      <c r="J164"/>
    </row>
    <row r="165" spans="2:10" x14ac:dyDescent="0.25">
      <c r="B165"/>
      <c r="C165"/>
      <c r="D165"/>
      <c r="E165"/>
      <c r="F165"/>
      <c r="G165"/>
      <c r="H165"/>
      <c r="I165"/>
      <c r="J165"/>
    </row>
    <row r="166" spans="2:10" x14ac:dyDescent="0.25">
      <c r="B166"/>
      <c r="C166"/>
      <c r="D166"/>
      <c r="E166"/>
      <c r="F166"/>
      <c r="G166"/>
      <c r="H166"/>
      <c r="I166"/>
      <c r="J166"/>
    </row>
    <row r="167" spans="2:10" x14ac:dyDescent="0.25">
      <c r="B167"/>
      <c r="C167"/>
      <c r="D167"/>
      <c r="E167"/>
      <c r="F167"/>
      <c r="G167"/>
      <c r="H167"/>
      <c r="I167"/>
      <c r="J167"/>
    </row>
    <row r="168" spans="2:10" x14ac:dyDescent="0.25">
      <c r="B168"/>
      <c r="C168"/>
      <c r="D168"/>
      <c r="E168"/>
      <c r="F168"/>
      <c r="G168"/>
      <c r="H168"/>
      <c r="I168"/>
      <c r="J168"/>
    </row>
    <row r="169" spans="2:10" x14ac:dyDescent="0.25">
      <c r="B169"/>
      <c r="C169"/>
      <c r="D169"/>
      <c r="E169"/>
      <c r="F169"/>
      <c r="G169"/>
      <c r="H169"/>
      <c r="I169"/>
      <c r="J169"/>
    </row>
    <row r="170" spans="2:10" x14ac:dyDescent="0.25">
      <c r="B170"/>
      <c r="C170"/>
      <c r="D170"/>
      <c r="E170"/>
      <c r="F170"/>
      <c r="G170"/>
      <c r="H170"/>
      <c r="I170"/>
      <c r="J17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נספח 1</vt:lpstr>
      <vt:lpstr>נספח 2</vt:lpstr>
      <vt:lpstr>נספח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סווירי  ושות'</dc:creator>
  <cp:lastModifiedBy>סווירי  ושות'</cp:lastModifiedBy>
  <dcterms:created xsi:type="dcterms:W3CDTF">2025-08-14T07:41:31Z</dcterms:created>
  <dcterms:modified xsi:type="dcterms:W3CDTF">2025-08-14T07:46:06Z</dcterms:modified>
</cp:coreProperties>
</file>