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I:\EXCEL\account\Name\Orna\המחר גמל רבעון 4\רשימת נכסים\"/>
    </mc:Choice>
  </mc:AlternateContent>
  <xr:revisionPtr revIDLastSave="0" documentId="13_ncr:1_{610233D1-0F30-41F6-83A2-436D6D75BBE3}" xr6:coauthVersionLast="47" xr6:coauthVersionMax="47" xr10:uidLastSave="{00000000-0000-0000-0000-000000000000}"/>
  <bookViews>
    <workbookView xWindow="-19320" yWindow="-120" windowWidth="19440" windowHeight="15150" tabRatio="840" xr2:uid="{00000000-000D-0000-FFFF-FFFF00000000}"/>
  </bookViews>
  <sheets>
    <sheet name="עמוד פתיחה" sheetId="38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48" r:id="rId16"/>
    <sheet name="לא סחיר ניירות ערך מסחריים" sheetId="16" r:id="rId17"/>
    <sheet name="לא סחיר איגרות חוב" sheetId="17" r:id="rId18"/>
    <sheet name="לא סחיר מניות מבכ ויהש" sheetId="18" r:id="rId19"/>
    <sheet name="קרנות השקעה" sheetId="19" r:id="rId20"/>
    <sheet name="לא סחיר כתבי אופציה" sheetId="20" r:id="rId21"/>
    <sheet name="לא סחיר אופציות" sheetId="21" r:id="rId22"/>
    <sheet name="לא סחיר נגזרים אחרים" sheetId="40" r:id="rId23"/>
    <sheet name="הלוואות" sheetId="23" r:id="rId24"/>
    <sheet name="לא סחיר מוצרים מובנים" sheetId="24" r:id="rId25"/>
    <sheet name="פיקדונות מעל 3 חודשים" sheetId="25" r:id="rId26"/>
    <sheet name="זכויות מקרקעין" sheetId="26" r:id="rId27"/>
    <sheet name="השקעה בחברות מוחזקות" sheetId="27" r:id="rId28"/>
    <sheet name="נכסים אחרים" sheetId="28" r:id="rId29"/>
    <sheet name="מסגרות אשראי" sheetId="29" r:id="rId30"/>
    <sheet name="יתרות התחייבות להשקעה" sheetId="47" r:id="rId31"/>
    <sheet name="אפשרויות בחירה" sheetId="49" r:id="rId32"/>
    <sheet name="מיפוי סעיפים" sheetId="58" r:id="rId33"/>
    <sheet name="File Name Info" sheetId="41" state="hidden" r:id="rId34"/>
  </sheets>
  <definedNames>
    <definedName name="_xlnm._FilterDatabase" localSheetId="31" hidden="1">'אפשרויות בחירה'!$A$1:$D$1040</definedName>
    <definedName name="_xlnm._FilterDatabase" localSheetId="2" hidden="1">'מזומנים ושווי מזומנים'!$A$1:$N$1</definedName>
    <definedName name="_xlnm._FilterDatabase" localSheetId="32" hidden="1">'מיפוי סעיפים'!$A$1:$D$795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Info'!$A$34:$A$130</definedName>
    <definedName name="Company_Name_ID">'File Name Info'!$A$34:$B$130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 iterate="1"/>
  <customWorkbookViews>
    <customWorkbookView name="נירית שימרון - Personal View" guid="{AE318230-F718-49FC-82EB-7CAC3DCD05F1}" mergeInterval="0" personalView="1" maximized="1" xWindow="-8" yWindow="-8" windowWidth="1696" windowHeight="1026" tabRatio="894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2" l="1"/>
  <c r="B32" i="2"/>
  <c r="D30" i="2"/>
  <c r="C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D13" i="38"/>
  <c r="D15" i="38" s="1"/>
  <c r="B30" i="2" l="1"/>
  <c r="E28" i="2" s="1"/>
  <c r="E26" i="2"/>
  <c r="E24" i="2"/>
  <c r="E22" i="2"/>
  <c r="E20" i="2"/>
  <c r="E18" i="2"/>
  <c r="E16" i="2"/>
  <c r="E14" i="2"/>
  <c r="E12" i="2"/>
  <c r="E10" i="2"/>
  <c r="E8" i="2"/>
  <c r="E6" i="2"/>
  <c r="E4" i="2"/>
  <c r="E29" i="2"/>
  <c r="E27" i="2"/>
  <c r="E25" i="2"/>
  <c r="E23" i="2"/>
  <c r="E21" i="2"/>
  <c r="E19" i="2"/>
  <c r="E17" i="2"/>
  <c r="E15" i="2"/>
  <c r="E13" i="2"/>
  <c r="E11" i="2"/>
  <c r="E9" i="2"/>
  <c r="E7" i="2"/>
  <c r="E5" i="2"/>
  <c r="E3" i="2"/>
  <c r="E30" i="2" l="1"/>
</calcChain>
</file>

<file path=xl/sharedStrings.xml><?xml version="1.0" encoding="utf-8"?>
<sst xmlns="http://schemas.openxmlformats.org/spreadsheetml/2006/main" count="20985" uniqueCount="2880">
  <si>
    <t>מספר קופה/קרן/ח.פ. עבור חברת ביטוח</t>
  </si>
  <si>
    <t>מספר מסלול</t>
  </si>
  <si>
    <t>שם מנפיק</t>
  </si>
  <si>
    <t>שם נייר ערך</t>
  </si>
  <si>
    <t>מספר נייר ערך</t>
  </si>
  <si>
    <t>מאפיין עיקרי</t>
  </si>
  <si>
    <t>ישראל/חו"ל</t>
  </si>
  <si>
    <t>מדינה לפי חשיפה כלכלית</t>
  </si>
  <si>
    <t>זירת מסחר</t>
  </si>
  <si>
    <t>דירוג</t>
  </si>
  <si>
    <t>שם מדרג</t>
  </si>
  <si>
    <t>מטבע פעילות</t>
  </si>
  <si>
    <t>מח"מ</t>
  </si>
  <si>
    <t>מועד פדיון</t>
  </si>
  <si>
    <t>שיעור ריבית</t>
  </si>
  <si>
    <t>תשואה לפדיון</t>
  </si>
  <si>
    <t>סכום לקבל (במטבע הפעילות)</t>
  </si>
  <si>
    <t>ערך נקוב (יחידות)</t>
  </si>
  <si>
    <t>שער חליפין</t>
  </si>
  <si>
    <t>שער נייר הערך</t>
  </si>
  <si>
    <t>שווי הוגן (באלפי ש"ח)</t>
  </si>
  <si>
    <t>עלות מופחתת (באלפי ש"ח)</t>
  </si>
  <si>
    <t>השיטה שיושמה בדוח הכספי</t>
  </si>
  <si>
    <t>שיעור מערך נקוב מונפק</t>
  </si>
  <si>
    <t>שיעור מנכסי אפיק ההשקעה</t>
  </si>
  <si>
    <t>שיעור מסך נכסי ההשקעה</t>
  </si>
  <si>
    <t>מדינת ישראל</t>
  </si>
  <si>
    <t>ISRAEL 2 7/8 03/16/26</t>
  </si>
  <si>
    <t>US46513CXR23</t>
  </si>
  <si>
    <t>נקוב במט"ח</t>
  </si>
  <si>
    <t>ישראל</t>
  </si>
  <si>
    <t>אחר</t>
  </si>
  <si>
    <t>Baa1</t>
  </si>
  <si>
    <t>Moodys</t>
  </si>
  <si>
    <t>USD</t>
  </si>
  <si>
    <t>16/03/2026</t>
  </si>
  <si>
    <t>שווי הוגן</t>
  </si>
  <si>
    <t>ממשל צמודה 0527</t>
  </si>
  <si>
    <t>IL0011408478</t>
  </si>
  <si>
    <t>צמוד למדד המחירים לצרכן בריבית קבועה</t>
  </si>
  <si>
    <t>TASE</t>
  </si>
  <si>
    <t>RF</t>
  </si>
  <si>
    <t>פנימי</t>
  </si>
  <si>
    <t>ILS</t>
  </si>
  <si>
    <t>31/05/2027</t>
  </si>
  <si>
    <t>ממשל צמודה 1131</t>
  </si>
  <si>
    <t>IL0011722209</t>
  </si>
  <si>
    <t>30/11/2031</t>
  </si>
  <si>
    <t>ממשל שקלית 0335</t>
  </si>
  <si>
    <t>IL0012023326</t>
  </si>
  <si>
    <t>לא צמוד למדד המחירים לצרכן ריבית קבועה</t>
  </si>
  <si>
    <t>30/03/2035</t>
  </si>
  <si>
    <t>ממשל שקלית 0347</t>
  </si>
  <si>
    <t>IL0011401937</t>
  </si>
  <si>
    <t>31/03/2047</t>
  </si>
  <si>
    <t>ממשלתי שקלית 0142</t>
  </si>
  <si>
    <t>IL0011254005</t>
  </si>
  <si>
    <t>31/01/2042</t>
  </si>
  <si>
    <t>ממשלתית צמודה 0.5% 0529</t>
  </si>
  <si>
    <t>IL0011570236</t>
  </si>
  <si>
    <t>31/05/2029</t>
  </si>
  <si>
    <t>ממשלתית צמודה 0726</t>
  </si>
  <si>
    <t>IL0011695645</t>
  </si>
  <si>
    <t>31/07/2026</t>
  </si>
  <si>
    <t>ממשלתית צמודה 1.10% 1028</t>
  </si>
  <si>
    <t>IL0011973265</t>
  </si>
  <si>
    <t>31/10/2028</t>
  </si>
  <si>
    <t>ממשלתית שקלית 1.00% 03/30</t>
  </si>
  <si>
    <t>IL0011609851</t>
  </si>
  <si>
    <t>31/03/2030</t>
  </si>
  <si>
    <t>ממשלתית שקלית 1.3% 04/32</t>
  </si>
  <si>
    <t>IL0011806606</t>
  </si>
  <si>
    <t>30/04/2032</t>
  </si>
  <si>
    <t>US Govt</t>
  </si>
  <si>
    <t>T 3.875% 08/34</t>
  </si>
  <si>
    <t>US91282CLF67</t>
  </si>
  <si>
    <t>חו"ל</t>
  </si>
  <si>
    <t>ארה"ב</t>
  </si>
  <si>
    <t>FOREIGN_GOV_SEC</t>
  </si>
  <si>
    <t>Aa1</t>
  </si>
  <si>
    <t>15/08/2034</t>
  </si>
  <si>
    <t>T 4.625% 15/02/35</t>
  </si>
  <si>
    <t>US91282CMM00</t>
  </si>
  <si>
    <t>15/02/2035</t>
  </si>
  <si>
    <t>מקמ       316</t>
  </si>
  <si>
    <t>IL0082603171</t>
  </si>
  <si>
    <t>מק"מ קצר משנים עשר חודשים</t>
  </si>
  <si>
    <t>04/03/2026</t>
  </si>
  <si>
    <t>מקמ       516</t>
  </si>
  <si>
    <t>IL0082605150</t>
  </si>
  <si>
    <t>06/05/2026</t>
  </si>
  <si>
    <t>מקמ       816</t>
  </si>
  <si>
    <t>IL0082608121</t>
  </si>
  <si>
    <t>06/08/2026</t>
  </si>
  <si>
    <t>ISRAEL 5 1/2 03/12/34</t>
  </si>
  <si>
    <t>US46514BRL35</t>
  </si>
  <si>
    <t>12/03/2034</t>
  </si>
  <si>
    <t>US GOV</t>
  </si>
  <si>
    <t>B 01/22/26</t>
  </si>
  <si>
    <t>US912797PO35</t>
  </si>
  <si>
    <t>NR</t>
  </si>
  <si>
    <t>22/01/2026</t>
  </si>
  <si>
    <t>T 3 7/8 08/15/33</t>
  </si>
  <si>
    <t>US91282CHT18</t>
  </si>
  <si>
    <t>15/08/2033</t>
  </si>
  <si>
    <t>ממשל שיקלית 0928</t>
  </si>
  <si>
    <t>IL0011508798</t>
  </si>
  <si>
    <t>28/09/2028</t>
  </si>
  <si>
    <t>מספר מנפיק</t>
  </si>
  <si>
    <t>סוג מספר מזהה מנפיק</t>
  </si>
  <si>
    <t>סוג מספר נייר ערך</t>
  </si>
  <si>
    <t>ענף מסחר</t>
  </si>
  <si>
    <t>בעל עניין/צד קשור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</si>
  <si>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</si>
  <si>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</si>
  <si>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</si>
  <si>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</si>
  <si>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</si>
  <si>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</si>
  <si>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איי.די.איי. הנפקות (2010) בע"מ</t>
  </si>
  <si>
    <t>514486042</t>
  </si>
  <si>
    <t>ח.פ.</t>
  </si>
  <si>
    <t>איידיאיי הנ הת ז</t>
  </si>
  <si>
    <t>IL0012293507</t>
  </si>
  <si>
    <t>ISIN</t>
  </si>
  <si>
    <t>לא צמוד למדד המחירים לצרכן</t>
  </si>
  <si>
    <t>סחיר</t>
  </si>
  <si>
    <t>ביטוח</t>
  </si>
  <si>
    <t>לא</t>
  </si>
  <si>
    <t>A2</t>
  </si>
  <si>
    <t>מידרוג Moodys</t>
  </si>
  <si>
    <t>נייר ערך</t>
  </si>
  <si>
    <t>22/09/2035</t>
  </si>
  <si>
    <t>החוב לא נחות</t>
  </si>
  <si>
    <t>איירפורט סיטי בע"מ</t>
  </si>
  <si>
    <t>511659401</t>
  </si>
  <si>
    <t>איירפורט אגח ה</t>
  </si>
  <si>
    <t>IL0011334872</t>
  </si>
  <si>
    <t>צמוד למדד המחירים לצרכן</t>
  </si>
  <si>
    <t>נדל"ן מניב בישראל</t>
  </si>
  <si>
    <t>AA</t>
  </si>
  <si>
    <t>S&amp;P מעלות</t>
  </si>
  <si>
    <t>28/02/2029</t>
  </si>
  <si>
    <t>איירפורט אגח י</t>
  </si>
  <si>
    <t>IL0011959819</t>
  </si>
  <si>
    <t>30/04/2029</t>
  </si>
  <si>
    <t>אלביט מערכות בע"מ</t>
  </si>
  <si>
    <t>520043027</t>
  </si>
  <si>
    <t>אלביט מערכות ב' 1.08%</t>
  </si>
  <si>
    <t>IL0011782351</t>
  </si>
  <si>
    <t>גלובלי</t>
  </si>
  <si>
    <t>ביטחוניות</t>
  </si>
  <si>
    <t>AA+</t>
  </si>
  <si>
    <t>01/07/2029</t>
  </si>
  <si>
    <t>אלבר שירותי מימונית בע"מ</t>
  </si>
  <si>
    <t>512025891</t>
  </si>
  <si>
    <t>אלבר אג"ח יז</t>
  </si>
  <si>
    <t>IL0011587321</t>
  </si>
  <si>
    <t>שירותים</t>
  </si>
  <si>
    <t>A+</t>
  </si>
  <si>
    <t>20/01/2027</t>
  </si>
  <si>
    <t>אלוני-חץ נכסים והשקעות בע"מ</t>
  </si>
  <si>
    <t>520038506</t>
  </si>
  <si>
    <t>אלוני חץ  אגח ט</t>
  </si>
  <si>
    <t>IL0039003541</t>
  </si>
  <si>
    <t>AA-</t>
  </si>
  <si>
    <t>28/02/2027</t>
  </si>
  <si>
    <t>אלוני חץ אגח טו</t>
  </si>
  <si>
    <t>IL0011894149</t>
  </si>
  <si>
    <t>27/02/2037</t>
  </si>
  <si>
    <t>אלוני חץ אגח יב</t>
  </si>
  <si>
    <t>IL0039004952</t>
  </si>
  <si>
    <t>28/02/2031</t>
  </si>
  <si>
    <t>אלקטרה בע"מ</t>
  </si>
  <si>
    <t>520028911</t>
  </si>
  <si>
    <t>אלקטרה אגח ה</t>
  </si>
  <si>
    <t>IL0073902228</t>
  </si>
  <si>
    <t>השקעה ואחזקות</t>
  </si>
  <si>
    <t>10/01/2031</t>
  </si>
  <si>
    <t>אמות השקעות בע"מ</t>
  </si>
  <si>
    <t>520026683</t>
  </si>
  <si>
    <t>אמות אגח ד</t>
  </si>
  <si>
    <t>IL0011331498</t>
  </si>
  <si>
    <t>02/07/2028</t>
  </si>
  <si>
    <t>אמות אגח ו</t>
  </si>
  <si>
    <t>IL0011586091</t>
  </si>
  <si>
    <t>03/10/2029</t>
  </si>
  <si>
    <t>אמות אגח ז</t>
  </si>
  <si>
    <t>IL0011628661</t>
  </si>
  <si>
    <t>05/01/2032</t>
  </si>
  <si>
    <t>אנלייט אנרגיה מתחדשת בע"מ</t>
  </si>
  <si>
    <t>520041146</t>
  </si>
  <si>
    <t>אנלייט אנר אגח ו</t>
  </si>
  <si>
    <t>IL0072001733</t>
  </si>
  <si>
    <t>אנרגיה מתחדשת</t>
  </si>
  <si>
    <t>A</t>
  </si>
  <si>
    <t>01/09/2026</t>
  </si>
  <si>
    <t>אנרג'יקס אנרגיות מתחדשות בע"מ</t>
  </si>
  <si>
    <t>513901371</t>
  </si>
  <si>
    <t>אנרג'יקס אגח א</t>
  </si>
  <si>
    <t>IL0011617516</t>
  </si>
  <si>
    <t>01/08/2030</t>
  </si>
  <si>
    <t>בזק החברה הישראלית לתקשורת בע"מ</t>
  </si>
  <si>
    <t>520031931</t>
  </si>
  <si>
    <t>בזק אגח 11</t>
  </si>
  <si>
    <t>IL0023002343</t>
  </si>
  <si>
    <t>תקשורת ומדיה</t>
  </si>
  <si>
    <t>02/06/2030</t>
  </si>
  <si>
    <t>ביג מרכזי קניות (2004) בע"מ</t>
  </si>
  <si>
    <t>513623314</t>
  </si>
  <si>
    <t>ביג אגח כ</t>
  </si>
  <si>
    <t>IL0011861882</t>
  </si>
  <si>
    <t>01/05/2033</t>
  </si>
  <si>
    <t>הבינלאומי הראשון הנפקות בע"מ</t>
  </si>
  <si>
    <t>513141879</t>
  </si>
  <si>
    <t>בינל הנפקות אגח יב</t>
  </si>
  <si>
    <t>IL0011823858</t>
  </si>
  <si>
    <t>בנקים</t>
  </si>
  <si>
    <t>AAA</t>
  </si>
  <si>
    <t>07/12/2027</t>
  </si>
  <si>
    <t>פז בית זיקוק לנפט-אשדוד בע"מ</t>
  </si>
  <si>
    <t>513775163</t>
  </si>
  <si>
    <t>בית זיקוק אשדוד אגח 2</t>
  </si>
  <si>
    <t>IL0011994881</t>
  </si>
  <si>
    <t>אנרגיה</t>
  </si>
  <si>
    <t>חברת גב-ים לקרקעות בע"מ</t>
  </si>
  <si>
    <t>520001736</t>
  </si>
  <si>
    <t>גב ים אגח ח</t>
  </si>
  <si>
    <t>IL0075901517</t>
  </si>
  <si>
    <t>30/06/2034</t>
  </si>
  <si>
    <t>גב ים אגח ט</t>
  </si>
  <si>
    <t>IL0075902192</t>
  </si>
  <si>
    <t>30/06/2033</t>
  </si>
  <si>
    <t>ג'י סיטי בע"מ</t>
  </si>
  <si>
    <t>520033234</t>
  </si>
  <si>
    <t>ג'י סיטי  אגח יג</t>
  </si>
  <si>
    <t>IL0012606526</t>
  </si>
  <si>
    <t>נדל"ן מניב בחו"ל</t>
  </si>
  <si>
    <t>A-</t>
  </si>
  <si>
    <t>30/06/2028</t>
  </si>
  <si>
    <t>דיסקונט מנפיקים בע"מ</t>
  </si>
  <si>
    <t>520029935</t>
  </si>
  <si>
    <t>דיסק מנ אגח טו</t>
  </si>
  <si>
    <t>IL0074803045</t>
  </si>
  <si>
    <t>15/08/2032</t>
  </si>
  <si>
    <t>דיסק מנ אגח טז</t>
  </si>
  <si>
    <t>IL0012031576</t>
  </si>
  <si>
    <t>20/03/2035</t>
  </si>
  <si>
    <t>דיסק מנ אגח יז</t>
  </si>
  <si>
    <t>IL0012159534</t>
  </si>
  <si>
    <t>חברת הכשרת הישוב בישראל בע"מ</t>
  </si>
  <si>
    <t>520020116</t>
  </si>
  <si>
    <t>הכשרת ישוב אגח 22</t>
  </si>
  <si>
    <t>IL0061202409</t>
  </si>
  <si>
    <t>30/06/2027</t>
  </si>
  <si>
    <t>הפניקס אחזקות בע"מ</t>
  </si>
  <si>
    <t>520017450</t>
  </si>
  <si>
    <t>הפניקס אגח 6</t>
  </si>
  <si>
    <t>IL0076703342</t>
  </si>
  <si>
    <t>31/12/2032</t>
  </si>
  <si>
    <t>הראל ביטוח מימון והנפקות בע"מ</t>
  </si>
  <si>
    <t>513834200</t>
  </si>
  <si>
    <t>הראל הנפ אגח טז</t>
  </si>
  <si>
    <t>IL0011576019</t>
  </si>
  <si>
    <t>30/06/2026</t>
  </si>
  <si>
    <t>הראל הנפקות אגח יט</t>
  </si>
  <si>
    <t>IL0011927725</t>
  </si>
  <si>
    <t>31/12/2029</t>
  </si>
  <si>
    <t>הראל השקעות בביטוח ושרותים פיננסים בע"מ</t>
  </si>
  <si>
    <t>520033986</t>
  </si>
  <si>
    <t>הראל השקעות אגח א</t>
  </si>
  <si>
    <t>IL0058501102</t>
  </si>
  <si>
    <t>Aa2</t>
  </si>
  <si>
    <t>31/12/2035</t>
  </si>
  <si>
    <t>החברה לישראל בע"מ</t>
  </si>
  <si>
    <t>520028010</t>
  </si>
  <si>
    <t>חברה לישראל אגח 14</t>
  </si>
  <si>
    <t>IL0057603016</t>
  </si>
  <si>
    <t>כימיה, גומי ופלסטיק</t>
  </si>
  <si>
    <t>חברת החשמל לישראל בע"מ</t>
  </si>
  <si>
    <t>520000472</t>
  </si>
  <si>
    <t>חשמל אגח 27</t>
  </si>
  <si>
    <t>IL0060002107</t>
  </si>
  <si>
    <t>12/04/2029</t>
  </si>
  <si>
    <t>חשמל אגח 31</t>
  </si>
  <si>
    <t>IL0060002859</t>
  </si>
  <si>
    <t>19/09/2031</t>
  </si>
  <si>
    <t>יוניברסל מוטורס  ישראל בע"מ</t>
  </si>
  <si>
    <t>511809071</t>
  </si>
  <si>
    <t>יוניברסל אגח ד</t>
  </si>
  <si>
    <t>IL0011722530</t>
  </si>
  <si>
    <t>מסחר</t>
  </si>
  <si>
    <t>11/02/2029</t>
  </si>
  <si>
    <t>ישרס חברה להשקעות בע"מ</t>
  </si>
  <si>
    <t>520017807</t>
  </si>
  <si>
    <t>ישרס אגח יד</t>
  </si>
  <si>
    <t>IL0061301995</t>
  </si>
  <si>
    <t>01/03/2027</t>
  </si>
  <si>
    <t>כלל חברה לביטוח בע"מ</t>
  </si>
  <si>
    <t>520024647</t>
  </si>
  <si>
    <t>כלל הון אגח טו</t>
  </si>
  <si>
    <t>IL0012303090</t>
  </si>
  <si>
    <t>31/10/2036</t>
  </si>
  <si>
    <t>בנק לאומי לישראל בע"מ</t>
  </si>
  <si>
    <t>520018078</t>
  </si>
  <si>
    <t>לאומי אגח 179</t>
  </si>
  <si>
    <t>IL0060403727</t>
  </si>
  <si>
    <t>לאומי אגח 184</t>
  </si>
  <si>
    <t>IL0060406043</t>
  </si>
  <si>
    <t>05/05/2030</t>
  </si>
  <si>
    <t>לאומי אגח 186</t>
  </si>
  <si>
    <t>IL0012018391</t>
  </si>
  <si>
    <t>30/11/2033</t>
  </si>
  <si>
    <t>לאומי אגח סד 183</t>
  </si>
  <si>
    <t>IL0060405474</t>
  </si>
  <si>
    <t>25/11/2029</t>
  </si>
  <si>
    <t>לאומי אגח סד' 187</t>
  </si>
  <si>
    <t>IL0012286592</t>
  </si>
  <si>
    <t>Aaa</t>
  </si>
  <si>
    <t>01/05/2034</t>
  </si>
  <si>
    <t>לאומי אגח סד' 188</t>
  </si>
  <si>
    <t>IL0012286675</t>
  </si>
  <si>
    <t>01/08/2036</t>
  </si>
  <si>
    <t>מבנה נדל"ן (כ.ד)  בע"מ</t>
  </si>
  <si>
    <t>520024126</t>
  </si>
  <si>
    <t>מבני תעשיה אגח טז</t>
  </si>
  <si>
    <t>IL0022604388</t>
  </si>
  <si>
    <t>מבני תעשיה אגח יז</t>
  </si>
  <si>
    <t>IL0022604461</t>
  </si>
  <si>
    <t>מגדל ביטוח גיוס הון בע"מ</t>
  </si>
  <si>
    <t>513230029</t>
  </si>
  <si>
    <t>מגדל הון אגח יג 31/12/2032</t>
  </si>
  <si>
    <t>IL0012075136</t>
  </si>
  <si>
    <t>מגדל הון אגח יז</t>
  </si>
  <si>
    <t>IL0012331133</t>
  </si>
  <si>
    <t>A1</t>
  </si>
  <si>
    <t>30/06/2042</t>
  </si>
  <si>
    <t>מגדל הון אגח יח</t>
  </si>
  <si>
    <t>IL0012331398</t>
  </si>
  <si>
    <t>30/06/2043</t>
  </si>
  <si>
    <t>מגה אור החזקות בע"מ</t>
  </si>
  <si>
    <t>513257873</t>
  </si>
  <si>
    <t>מגה אור אגח ז</t>
  </si>
  <si>
    <t>IL0011416968</t>
  </si>
  <si>
    <t>30/08/2027</t>
  </si>
  <si>
    <t>מזרחי טפחות חברה להנפקות בע"מ</t>
  </si>
  <si>
    <t>520032046</t>
  </si>
  <si>
    <t>מז טפ הנ אגח 62</t>
  </si>
  <si>
    <t>IL0023104982</t>
  </si>
  <si>
    <t>22/10/2028</t>
  </si>
  <si>
    <t>מז טפ הנ אגח 63</t>
  </si>
  <si>
    <t>IL0023105484</t>
  </si>
  <si>
    <t>13/04/2031</t>
  </si>
  <si>
    <t>מז טפ הנ אגח 67</t>
  </si>
  <si>
    <t>IL0011968075</t>
  </si>
  <si>
    <t>12/06/2033</t>
  </si>
  <si>
    <t>מז טפ הנ אגח 68</t>
  </si>
  <si>
    <t>IL0012021429</t>
  </si>
  <si>
    <t>25/12/2033</t>
  </si>
  <si>
    <t>מז טפ הנ אגח 70</t>
  </si>
  <si>
    <t>IL0012138835</t>
  </si>
  <si>
    <t>28/11/2036</t>
  </si>
  <si>
    <t xml:space="preserve">מימון ישיר מקבוצת ישיר 2006 בע"מ </t>
  </si>
  <si>
    <t>513893123</t>
  </si>
  <si>
    <t>מימון ישיר אגח ה</t>
  </si>
  <si>
    <t>IL0011828311</t>
  </si>
  <si>
    <t>אשראי חוץ בנקאי</t>
  </si>
  <si>
    <t>31/07/2031</t>
  </si>
  <si>
    <t>מימון ישיר אגח ה - חסום 5/12/24</t>
  </si>
  <si>
    <t>מימון ישיר אגח ה -חסום 5.12.24</t>
  </si>
  <si>
    <t>מימון ישיר אגח ו</t>
  </si>
  <si>
    <t>IL0011916595</t>
  </si>
  <si>
    <t>31/03/2027</t>
  </si>
  <si>
    <t>מליסרון בע"מ</t>
  </si>
  <si>
    <t>520037789</t>
  </si>
  <si>
    <t>מליסרון  אגח יח</t>
  </si>
  <si>
    <t>IL0032303724</t>
  </si>
  <si>
    <t>מליסרון  אגח כא</t>
  </si>
  <si>
    <t>IL0011946386</t>
  </si>
  <si>
    <t>01/01/2037</t>
  </si>
  <si>
    <t>מליסרון אגח כ</t>
  </si>
  <si>
    <t>IL0032304227</t>
  </si>
  <si>
    <t>01/07/2030</t>
  </si>
  <si>
    <t>מליסרון אגח כב</t>
  </si>
  <si>
    <t>IL0012332388</t>
  </si>
  <si>
    <t>10/07/2040</t>
  </si>
  <si>
    <t>מנורה מבטחים גיוס הון בע"מ</t>
  </si>
  <si>
    <t>513937714</t>
  </si>
  <si>
    <t>מנורה הון אגח ז</t>
  </si>
  <si>
    <t>IL0011841918</t>
  </si>
  <si>
    <t>Aa3</t>
  </si>
  <si>
    <t>31/12/2030</t>
  </si>
  <si>
    <t>חברת נמלי ישראל - פיתוח נכסים בע"מ</t>
  </si>
  <si>
    <t>513569780</t>
  </si>
  <si>
    <t>נמלי ישראל אג ב</t>
  </si>
  <si>
    <t>IL0011455727</t>
  </si>
  <si>
    <t>31/12/2031</t>
  </si>
  <si>
    <t>קבוצת עזריאלי בע"מ (לשעבר קנית מימון)</t>
  </si>
  <si>
    <t>510960719</t>
  </si>
  <si>
    <t>עזריאלי אגח ו</t>
  </si>
  <si>
    <t>IL0011566119</t>
  </si>
  <si>
    <t>עזריאלי אגח ז</t>
  </si>
  <si>
    <t>IL0011786725</t>
  </si>
  <si>
    <t>02/07/2036</t>
  </si>
  <si>
    <t>בנק הפועלים בע"מ</t>
  </si>
  <si>
    <t>520000118</t>
  </si>
  <si>
    <t>פועלים אגח 200</t>
  </si>
  <si>
    <t>IL0066204962</t>
  </si>
  <si>
    <t>09/12/2031</t>
  </si>
  <si>
    <t>פועלים אגח 201</t>
  </si>
  <si>
    <t>IL0011913451</t>
  </si>
  <si>
    <t>29/11/2032</t>
  </si>
  <si>
    <t>פועלים אגח 202</t>
  </si>
  <si>
    <t>IL0011998502</t>
  </si>
  <si>
    <t>30/04/2028</t>
  </si>
  <si>
    <t>פועלים אגח 203</t>
  </si>
  <si>
    <t>IL0011998684</t>
  </si>
  <si>
    <t>02/12/2030</t>
  </si>
  <si>
    <t>פועלים אגח 204</t>
  </si>
  <si>
    <t>IL0012274531</t>
  </si>
  <si>
    <t>21/08/2035</t>
  </si>
  <si>
    <t>הפניקס גיוסי הון (2009) בע"מ</t>
  </si>
  <si>
    <t>514290345</t>
  </si>
  <si>
    <t>פניקס הון אגח טו</t>
  </si>
  <si>
    <t>IL0012019530</t>
  </si>
  <si>
    <t>30/06/2030</t>
  </si>
  <si>
    <t>פניקס הון אגח טז</t>
  </si>
  <si>
    <t>IL0012203340</t>
  </si>
  <si>
    <t>01/11/2034</t>
  </si>
  <si>
    <t>פניקס הון אגח יד</t>
  </si>
  <si>
    <t>IL0012019464</t>
  </si>
  <si>
    <t>28/02/2030</t>
  </si>
  <si>
    <t>שופר-סל בע"מ</t>
  </si>
  <si>
    <t>520022732</t>
  </si>
  <si>
    <t>שופרסל אגח ה</t>
  </si>
  <si>
    <t>IL0077702095</t>
  </si>
  <si>
    <t>רשתות שיווק</t>
  </si>
  <si>
    <t>08/10/2029</t>
  </si>
  <si>
    <t>שיכון ובינוי אנרגיה בע"מ</t>
  </si>
  <si>
    <t>510459928</t>
  </si>
  <si>
    <t>שיכון ובינוי אנרגיה אגח א'</t>
  </si>
  <si>
    <t>IL0011985715</t>
  </si>
  <si>
    <t>A3</t>
  </si>
  <si>
    <t>ש.שלמה החזקות בע"מ</t>
  </si>
  <si>
    <t>520034372</t>
  </si>
  <si>
    <t>שלמה החז אגח יט</t>
  </si>
  <si>
    <t>IL0011927311</t>
  </si>
  <si>
    <t>21/12/2031</t>
  </si>
  <si>
    <t>שלמה החז אגח כ</t>
  </si>
  <si>
    <t>IL0011927493</t>
  </si>
  <si>
    <t>Athene Global Funding</t>
  </si>
  <si>
    <t>549300LM1QSI4MSIL320</t>
  </si>
  <si>
    <t>LEI</t>
  </si>
  <si>
    <t>ATH 1.985 08/19/28</t>
  </si>
  <si>
    <t>US04685A3C32</t>
  </si>
  <si>
    <t>צמוד למט"ח</t>
  </si>
  <si>
    <t>שירותים פיננסיים</t>
  </si>
  <si>
    <t>S&amp;P</t>
  </si>
  <si>
    <t>21/08/2028</t>
  </si>
  <si>
    <t>עמרם אברהם חברה לבנין בע"מ</t>
  </si>
  <si>
    <t>513201582</t>
  </si>
  <si>
    <t>עמרם אברהם אגח א</t>
  </si>
  <si>
    <t>IL0011880445</t>
  </si>
  <si>
    <t>בנייה</t>
  </si>
  <si>
    <t>פועלים אגח 100</t>
  </si>
  <si>
    <t>IL0066204889</t>
  </si>
  <si>
    <t>LUMIIT 3.275 01/29/31</t>
  </si>
  <si>
    <t>IL0060404899</t>
  </si>
  <si>
    <t>BBB-</t>
  </si>
  <si>
    <t>29/01/2031</t>
  </si>
  <si>
    <t>לוויתן בונד בע"מ</t>
  </si>
  <si>
    <t>516223864</t>
  </si>
  <si>
    <t>LVIATH 6.5 30/06/27</t>
  </si>
  <si>
    <t>IL0011677825</t>
  </si>
  <si>
    <t>חיפושי נפט וגז</t>
  </si>
  <si>
    <t>BB-</t>
  </si>
  <si>
    <t>בנק מזרחי טפחות בע"מ</t>
  </si>
  <si>
    <t>520000522</t>
  </si>
  <si>
    <t>MZRHIT 3.077 04/07/31</t>
  </si>
  <si>
    <t>IL0069508369</t>
  </si>
  <si>
    <t>07/04/2031</t>
  </si>
  <si>
    <t>אלקטרה    אגח ד</t>
  </si>
  <si>
    <t>IL0073901493</t>
  </si>
  <si>
    <t>אנלייט אנרגיה אגח ד</t>
  </si>
  <si>
    <t>IL0072002566</t>
  </si>
  <si>
    <t>02/09/2029</t>
  </si>
  <si>
    <t>אפקון החזקות בע"מ</t>
  </si>
  <si>
    <t>520033473</t>
  </si>
  <si>
    <t>אפקון החזקות אגח ד</t>
  </si>
  <si>
    <t>IL0057801685</t>
  </si>
  <si>
    <t>01/04/2029</t>
  </si>
  <si>
    <t>ארפורט אגח ט</t>
  </si>
  <si>
    <t>IL0011609448</t>
  </si>
  <si>
    <t>30/08/2035</t>
  </si>
  <si>
    <t>ביג אגח טו</t>
  </si>
  <si>
    <t>IL0011622219</t>
  </si>
  <si>
    <t>31/01/2030</t>
  </si>
  <si>
    <t>ביג אגח יא</t>
  </si>
  <si>
    <t>IL0011511172</t>
  </si>
  <si>
    <t>20/10/2027</t>
  </si>
  <si>
    <t>גב ים אגח י</t>
  </si>
  <si>
    <t>IL0075902846</t>
  </si>
  <si>
    <t>01/07/2035</t>
  </si>
  <si>
    <t>גב ים סד' ו'</t>
  </si>
  <si>
    <t>IL0075901285</t>
  </si>
  <si>
    <t>31/03/2026</t>
  </si>
  <si>
    <t>גבאי מניבים ופיתוח בע"מ</t>
  </si>
  <si>
    <t>520032178</t>
  </si>
  <si>
    <t>גבאי מניבים אגח י</t>
  </si>
  <si>
    <t>IL0077102395</t>
  </si>
  <si>
    <t>08/01/2026</t>
  </si>
  <si>
    <t>הראל הנפ אגח יד</t>
  </si>
  <si>
    <t>IL0011431223</t>
  </si>
  <si>
    <t>חשמל     אגח 29</t>
  </si>
  <si>
    <t>IL0060002362</t>
  </si>
  <si>
    <t>01/03/2026</t>
  </si>
  <si>
    <t>חשמל אגח 33</t>
  </si>
  <si>
    <t>IL0060003923</t>
  </si>
  <si>
    <t>30/05/2036</t>
  </si>
  <si>
    <t>יוניברסל אגח ה</t>
  </si>
  <si>
    <t>IL0011926081</t>
  </si>
  <si>
    <t>10/02/2031</t>
  </si>
  <si>
    <t>ישרס אגח טו</t>
  </si>
  <si>
    <t>IL0061302076</t>
  </si>
  <si>
    <t>16/05/2027</t>
  </si>
  <si>
    <t>כללביט מימון בע"מ</t>
  </si>
  <si>
    <t>513754069</t>
  </si>
  <si>
    <t>כלל מימון אגח יב</t>
  </si>
  <si>
    <t>IL0011799280</t>
  </si>
  <si>
    <t>31/03/2032</t>
  </si>
  <si>
    <t>כללביט אגח ט</t>
  </si>
  <si>
    <t>IL0011360505</t>
  </si>
  <si>
    <t>31/07/2025</t>
  </si>
  <si>
    <t>לאומי אגח  185</t>
  </si>
  <si>
    <t>IL0012018219</t>
  </si>
  <si>
    <t>31/08/2029</t>
  </si>
  <si>
    <t>לאומי אגח 182</t>
  </si>
  <si>
    <t>IL0060405391</t>
  </si>
  <si>
    <t>25/11/2027</t>
  </si>
  <si>
    <t>לאומי התח נדח' סד' 406</t>
  </si>
  <si>
    <t>IL0012164237</t>
  </si>
  <si>
    <t>28/02/2036</t>
  </si>
  <si>
    <t>מבני תעש אגח כג</t>
  </si>
  <si>
    <t>IL0022605450</t>
  </si>
  <si>
    <t>30/09/2026</t>
  </si>
  <si>
    <t>מז טפ הנפ אגח61</t>
  </si>
  <si>
    <t>IL0023104644</t>
  </si>
  <si>
    <t>04/12/2026</t>
  </si>
  <si>
    <t>מזרחי טפחות הנ אגח 66</t>
  </si>
  <si>
    <t>IL0011916678</t>
  </si>
  <si>
    <t>08/12/2031</t>
  </si>
  <si>
    <t>מזרחי טפחות הנפק אגח 64</t>
  </si>
  <si>
    <t>IL0023105559</t>
  </si>
  <si>
    <t>מליסרון אגח יד</t>
  </si>
  <si>
    <t>IL0032302320</t>
  </si>
  <si>
    <t>27/04/2026</t>
  </si>
  <si>
    <t>מליסרון אגח יז</t>
  </si>
  <si>
    <t>IL0032302734</t>
  </si>
  <si>
    <t>01/01/2032</t>
  </si>
  <si>
    <t>מנורה הון התח סד' י</t>
  </si>
  <si>
    <t>IL0012290040</t>
  </si>
  <si>
    <t>30/11/2035</t>
  </si>
  <si>
    <t>מרכנתיל הנפקות בע"מ</t>
  </si>
  <si>
    <t>513686154</t>
  </si>
  <si>
    <t>מרכנתיל 4</t>
  </si>
  <si>
    <t>IL0011713059</t>
  </si>
  <si>
    <t>30/01/2030</t>
  </si>
  <si>
    <t>נאוויטס פטרוליום, שותפות מוגבלת</t>
  </si>
  <si>
    <t>550263107</t>
  </si>
  <si>
    <t>מספר שותפות</t>
  </si>
  <si>
    <t>נאוויטס פטרו אגח ה</t>
  </si>
  <si>
    <t>IL0011979122</t>
  </si>
  <si>
    <t>31/12/2028</t>
  </si>
  <si>
    <t>סיאון אינווסטמנט קורפוריישן</t>
  </si>
  <si>
    <t>d14242259</t>
  </si>
  <si>
    <t>מספר תאגיד או שותפות בחו"ל</t>
  </si>
  <si>
    <t>סיאון אגח א</t>
  </si>
  <si>
    <t>IL0011940181</t>
  </si>
  <si>
    <t>31/08/2026</t>
  </si>
  <si>
    <t>סלע קפיטל נדל"ן בע"מ</t>
  </si>
  <si>
    <t>513992529</t>
  </si>
  <si>
    <t>סלע נדלן אגח ג</t>
  </si>
  <si>
    <t>IL0011389736</t>
  </si>
  <si>
    <t>13/04/2029</t>
  </si>
  <si>
    <t>עזריאלי אגח ד</t>
  </si>
  <si>
    <t>IL0011386500</t>
  </si>
  <si>
    <t>05/07/2030</t>
  </si>
  <si>
    <t>פועלים התח נד יב</t>
  </si>
  <si>
    <t>IL0012141219</t>
  </si>
  <si>
    <t>28/11/2032</t>
  </si>
  <si>
    <t>פועלים התחייבות נדחים ו</t>
  </si>
  <si>
    <t>IL0066205530</t>
  </si>
  <si>
    <t>13/03/2028</t>
  </si>
  <si>
    <t>פז קמעונאות ואנרגיה בע"מ</t>
  </si>
  <si>
    <t>510216054</t>
  </si>
  <si>
    <t>פז נפט אגח ז</t>
  </si>
  <si>
    <t>IL0011425951</t>
  </si>
  <si>
    <t>01/12/2030</t>
  </si>
  <si>
    <t>חברת פרטנר תקשורת בע"מ</t>
  </si>
  <si>
    <t>520044314</t>
  </si>
  <si>
    <t>פרטנר אגח ז</t>
  </si>
  <si>
    <t>IL0011563975</t>
  </si>
  <si>
    <t>25/06/2027</t>
  </si>
  <si>
    <t>קרסו מוטורס בע"מ</t>
  </si>
  <si>
    <t>514065283</t>
  </si>
  <si>
    <t>קרסו מוטורס   אגח ג</t>
  </si>
  <si>
    <t>IL0011418295</t>
  </si>
  <si>
    <t>01/09/2027</t>
  </si>
  <si>
    <t>ריט 1 בע"מ</t>
  </si>
  <si>
    <t>513821488</t>
  </si>
  <si>
    <t>ריט 1 אגח ו</t>
  </si>
  <si>
    <t>IL0011385445</t>
  </si>
  <si>
    <t>21/09/2031</t>
  </si>
  <si>
    <t>תמר פטרוליום בעמ</t>
  </si>
  <si>
    <t>515334662</t>
  </si>
  <si>
    <t>תמר פטרו אגח ב</t>
  </si>
  <si>
    <t>IL0011435935</t>
  </si>
  <si>
    <t>30/08/2028</t>
  </si>
  <si>
    <t>תמר פטרוליום אגח א</t>
  </si>
  <si>
    <t>IL0011413320</t>
  </si>
  <si>
    <t>Energean plc</t>
  </si>
  <si>
    <t>549300RVMKU0CYUZBB05</t>
  </si>
  <si>
    <t>ENOIGA 5 7/8 30/03/31</t>
  </si>
  <si>
    <t>IL0011736811</t>
  </si>
  <si>
    <t>30/03/2031</t>
  </si>
  <si>
    <t>JPMORGAN</t>
  </si>
  <si>
    <t>8I5DZWZKVSZI1NUHU748</t>
  </si>
  <si>
    <t>JPM 4.912 07/25/33</t>
  </si>
  <si>
    <t>US46647PDH64</t>
  </si>
  <si>
    <t>Banks</t>
  </si>
  <si>
    <t>25/07/2033</t>
  </si>
  <si>
    <t>אדגר השקעות ופיתוח בע"מ</t>
  </si>
  <si>
    <t>520035171</t>
  </si>
  <si>
    <t>אדגר אגח י</t>
  </si>
  <si>
    <t>IL0018202080</t>
  </si>
  <si>
    <t>אפי נכסים בע"מ</t>
  </si>
  <si>
    <t>510560188</t>
  </si>
  <si>
    <t>אפי נכסים אגח 8</t>
  </si>
  <si>
    <t>IL0011422313</t>
  </si>
  <si>
    <t>15/10/2026</t>
  </si>
  <si>
    <t>דיסקונט אגח יד</t>
  </si>
  <si>
    <t>IL0074801635</t>
  </si>
  <si>
    <t>05/12/2030</t>
  </si>
  <si>
    <t>הכשרת ישוב אגח 21</t>
  </si>
  <si>
    <t>IL0061202243</t>
  </si>
  <si>
    <t>31/12/2027</t>
  </si>
  <si>
    <t>מזרחי טפ הנפק התח 71</t>
  </si>
  <si>
    <t>IL0012138918</t>
  </si>
  <si>
    <t>25/11/2035</t>
  </si>
  <si>
    <t>מנורה הון התחייבות ו'2030</t>
  </si>
  <si>
    <t>IL0011602419</t>
  </si>
  <si>
    <t>עזריאלי אגח ה</t>
  </si>
  <si>
    <t>IL0011566036</t>
  </si>
  <si>
    <t>פועלים אגח 102</t>
  </si>
  <si>
    <t>IL0012234527</t>
  </si>
  <si>
    <t>17/06/2035</t>
  </si>
  <si>
    <t>פורמולה מערכות (1985)בע"מ</t>
  </si>
  <si>
    <t>520036690</t>
  </si>
  <si>
    <t>פורמולה אג"ח ג</t>
  </si>
  <si>
    <t>IL0025602090</t>
  </si>
  <si>
    <t>שירותי מידע</t>
  </si>
  <si>
    <t>01/12/2026</t>
  </si>
  <si>
    <t>פתאל נכסים(אירופה)בע"מ</t>
  </si>
  <si>
    <t>515328250</t>
  </si>
  <si>
    <t>פתאל אירופה אגח ג</t>
  </si>
  <si>
    <t>IL0011418527</t>
  </si>
  <si>
    <t>קרסו מוטורס אגח ד</t>
  </si>
  <si>
    <t>IL0011735664</t>
  </si>
  <si>
    <t>01/10/2028</t>
  </si>
  <si>
    <t>ריט 1 סד ה</t>
  </si>
  <si>
    <t>IL0011367534</t>
  </si>
  <si>
    <t>20/09/2028</t>
  </si>
  <si>
    <t>קבוצת אשטרום</t>
  </si>
  <si>
    <t>510381601</t>
  </si>
  <si>
    <t>אשטרום קב אגח ג</t>
  </si>
  <si>
    <t>IL0011401028</t>
  </si>
  <si>
    <t>15/01/2029</t>
  </si>
  <si>
    <t>בתי זקוק לנפט בע"מ</t>
  </si>
  <si>
    <t>520036658</t>
  </si>
  <si>
    <t>בזן אגח י</t>
  </si>
  <si>
    <t>IL0025905113</t>
  </si>
  <si>
    <t>25/09/2031</t>
  </si>
  <si>
    <t>הפניקס אגח 5</t>
  </si>
  <si>
    <t>IL0076702849</t>
  </si>
  <si>
    <t>01/05/2030</t>
  </si>
  <si>
    <t>הראל הנפק אגח כ 31/12/2036</t>
  </si>
  <si>
    <t>IL0012079849</t>
  </si>
  <si>
    <t>01/01/2034</t>
  </si>
  <si>
    <t>כלל החזקות עסקי ביטוח בע"מ</t>
  </si>
  <si>
    <t>520036120</t>
  </si>
  <si>
    <t>כלל ביטוח אגח א</t>
  </si>
  <si>
    <t>IL0011934812</t>
  </si>
  <si>
    <t>28/02/2028</t>
  </si>
  <si>
    <t>מזרחי טפחות הנפק 49</t>
  </si>
  <si>
    <t>IL0023102820</t>
  </si>
  <si>
    <t>23/06/2026</t>
  </si>
  <si>
    <t>מנורה מבטחים החזקות בע"מ</t>
  </si>
  <si>
    <t>520007469</t>
  </si>
  <si>
    <t>מנורה מב  אגח ג</t>
  </si>
  <si>
    <t>IL0056600633</t>
  </si>
  <si>
    <t>פז נפט  אגח ח</t>
  </si>
  <si>
    <t>IL0011628174</t>
  </si>
  <si>
    <t>פז נפט  ו</t>
  </si>
  <si>
    <t>IL0011395428</t>
  </si>
  <si>
    <t>30/11/2028</t>
  </si>
  <si>
    <t>רבוע כחול נדל"ן בע"מ</t>
  </si>
  <si>
    <t>513765859</t>
  </si>
  <si>
    <t>רבוע נדלן אגח ו</t>
  </si>
  <si>
    <t>IL0011406076</t>
  </si>
  <si>
    <t>30/11/2026</t>
  </si>
  <si>
    <t>רבוע נדלן אגח ז</t>
  </si>
  <si>
    <t>IL0011406159</t>
  </si>
  <si>
    <t>שופרסל אגח ו</t>
  </si>
  <si>
    <t>IL0077702178</t>
  </si>
  <si>
    <t>08/10/2028</t>
  </si>
  <si>
    <t>נובה  בע"מ</t>
  </si>
  <si>
    <t>511812463</t>
  </si>
  <si>
    <t>Nova measuring inst</t>
  </si>
  <si>
    <t>IL0010845571</t>
  </si>
  <si>
    <t>מניות</t>
  </si>
  <si>
    <t>NASDAQ</t>
  </si>
  <si>
    <t>מוליכים למחצה</t>
  </si>
  <si>
    <t>אלביט מערכות</t>
  </si>
  <si>
    <t>IL0010811243</t>
  </si>
  <si>
    <t>אלוני חץ</t>
  </si>
  <si>
    <t>IL0003900136</t>
  </si>
  <si>
    <t>אמות</t>
  </si>
  <si>
    <t>IL0010972789</t>
  </si>
  <si>
    <t>אנלייט אנרגיה</t>
  </si>
  <si>
    <t>IL0007200111</t>
  </si>
  <si>
    <t>אנרג'יקס</t>
  </si>
  <si>
    <t>IL0011233553</t>
  </si>
  <si>
    <t>בזק</t>
  </si>
  <si>
    <t>IL0002300114</t>
  </si>
  <si>
    <t>ביג</t>
  </si>
  <si>
    <t>IL0010972607</t>
  </si>
  <si>
    <t>גב ים</t>
  </si>
  <si>
    <t>IL0007590198</t>
  </si>
  <si>
    <t>בנק דיסקונט לישראל בע"מ</t>
  </si>
  <si>
    <t>520007030</t>
  </si>
  <si>
    <t>דיסקונט</t>
  </si>
  <si>
    <t>IL0006912120</t>
  </si>
  <si>
    <t>י.ח.דמרי בניה ופיתוח בע"מ</t>
  </si>
  <si>
    <t>511399388</t>
  </si>
  <si>
    <t>דמרי</t>
  </si>
  <si>
    <t>IL0010903156</t>
  </si>
  <si>
    <t>הבורסה לניירות ערך בתל-אביב בע"מ</t>
  </si>
  <si>
    <t>520020033</t>
  </si>
  <si>
    <t>הבורסה לניע בתא</t>
  </si>
  <si>
    <t>IL0011590291</t>
  </si>
  <si>
    <t>הפניקס</t>
  </si>
  <si>
    <t>IL0007670123</t>
  </si>
  <si>
    <t xml:space="preserve">קבוצת חג'ג' ייזום נדל"ן בע"מ </t>
  </si>
  <si>
    <t>520033309</t>
  </si>
  <si>
    <t>חג'ג' נדלן</t>
  </si>
  <si>
    <t>IL0008230133</t>
  </si>
  <si>
    <t>טבע תעשיות פרמצבטיות בע"מ</t>
  </si>
  <si>
    <t>520013954</t>
  </si>
  <si>
    <t>טבע</t>
  </si>
  <si>
    <t>IL0006290147</t>
  </si>
  <si>
    <t>פארמה</t>
  </si>
  <si>
    <t>ישראל קנדה (ט.ר) בעמ</t>
  </si>
  <si>
    <t>520039298</t>
  </si>
  <si>
    <t>ישראל קנדה</t>
  </si>
  <si>
    <t>IL0004340191</t>
  </si>
  <si>
    <t>כלל ביטוח</t>
  </si>
  <si>
    <t>IL0002240146</t>
  </si>
  <si>
    <t>לאומי</t>
  </si>
  <si>
    <t>IL0006046119</t>
  </si>
  <si>
    <t>מגדל אחזקות ביטוח ופיננסים בע"מ</t>
  </si>
  <si>
    <t>520029984</t>
  </si>
  <si>
    <t>מגדל ביטוח</t>
  </si>
  <si>
    <t>IL0010811656</t>
  </si>
  <si>
    <t>מזרחי טפחות</t>
  </si>
  <si>
    <t>IL0006954379</t>
  </si>
  <si>
    <t>מליסרון</t>
  </si>
  <si>
    <t>IL0003230146</t>
  </si>
  <si>
    <t>מנורה מבטחים החזקות</t>
  </si>
  <si>
    <t>IL0005660183</t>
  </si>
  <si>
    <t>נאוויטס פט יהש</t>
  </si>
  <si>
    <t>IL0011419699</t>
  </si>
  <si>
    <t>נובה</t>
  </si>
  <si>
    <t>ניו-מד אנרג'י- שותפות מוגבלת</t>
  </si>
  <si>
    <t>550013098</t>
  </si>
  <si>
    <t>ניו-מד אנרג'י יהש</t>
  </si>
  <si>
    <t>IL0004750209</t>
  </si>
  <si>
    <t>נייס מערכות בע"מ</t>
  </si>
  <si>
    <t>520036872</t>
  </si>
  <si>
    <t>נייס</t>
  </si>
  <si>
    <t>IL0002730112</t>
  </si>
  <si>
    <t>תוכנה ואינטרנט</t>
  </si>
  <si>
    <t>נקסט ויז'ן</t>
  </si>
  <si>
    <t>514259019</t>
  </si>
  <si>
    <t>IL0011765935</t>
  </si>
  <si>
    <t>אלקטרוניקה ואופטיקה</t>
  </si>
  <si>
    <t>עזריאלי קבוצה</t>
  </si>
  <si>
    <t>IL0011194789</t>
  </si>
  <si>
    <t>פועלים</t>
  </si>
  <si>
    <t>IL0006625771</t>
  </si>
  <si>
    <t>פוקס-ויזל בע"מ</t>
  </si>
  <si>
    <t>512157603</t>
  </si>
  <si>
    <t>פוקס- ויזל</t>
  </si>
  <si>
    <t>IL0010870223</t>
  </si>
  <si>
    <t>פרטנר</t>
  </si>
  <si>
    <t>IL0010834849</t>
  </si>
  <si>
    <t>קבוצת אקרשטיין בע"מ</t>
  </si>
  <si>
    <t>512714494</t>
  </si>
  <si>
    <t>קבוצת אקרשטיין</t>
  </si>
  <si>
    <t>IL0011762056</t>
  </si>
  <si>
    <t>מתכת ומוצרי בניה</t>
  </si>
  <si>
    <t>קמטק בע"מ</t>
  </si>
  <si>
    <t>511235434</t>
  </si>
  <si>
    <t>קמטק</t>
  </si>
  <si>
    <t>IL0010952641</t>
  </si>
  <si>
    <t>Advanced Micro Devices inc</t>
  </si>
  <si>
    <t>R2I72C950HOYXII45366</t>
  </si>
  <si>
    <t>ADVANCED MICRO DEVICES INC</t>
  </si>
  <si>
    <t>US0079031078</t>
  </si>
  <si>
    <t>Semiconductors &amp; Semiconductor Equipment</t>
  </si>
  <si>
    <t>amazon.com</t>
  </si>
  <si>
    <t>ZXTILKJKG63JELOEG630</t>
  </si>
  <si>
    <t>AMAZON.COM INC</t>
  </si>
  <si>
    <t>US0231351067</t>
  </si>
  <si>
    <t>Textiles, Apparel &amp; Luxury Goods</t>
  </si>
  <si>
    <t>ASML HOLDING NV-NY</t>
  </si>
  <si>
    <t>724500Y6DUVHQD6OXN27</t>
  </si>
  <si>
    <t>Asml Holding NV</t>
  </si>
  <si>
    <t>USN070592100</t>
  </si>
  <si>
    <t>Broadcom Inc</t>
  </si>
  <si>
    <t>549300WV6GIDOZJTV909</t>
  </si>
  <si>
    <t>BROADCOM LTD</t>
  </si>
  <si>
    <t>US11135F1012</t>
  </si>
  <si>
    <t>צ'ק פוינט</t>
  </si>
  <si>
    <t>2549003ZVBH73EPNS513</t>
  </si>
  <si>
    <t>CHECK POINT SOFTWARE TECH</t>
  </si>
  <si>
    <t>IL0010824113</t>
  </si>
  <si>
    <t>Software</t>
  </si>
  <si>
    <t>COSTCO WHOLESAL</t>
  </si>
  <si>
    <t>29DX7H14B9S6O3FD6V18</t>
  </si>
  <si>
    <t>US22160K1051</t>
  </si>
  <si>
    <t>Consumer Staples Distribution &amp; Retail</t>
  </si>
  <si>
    <t>ALPHABET INC</t>
  </si>
  <si>
    <t>5493006MHB84DD0ZWV18</t>
  </si>
  <si>
    <t>Google Us Class c</t>
  </si>
  <si>
    <t>US02079K1079</t>
  </si>
  <si>
    <t>Diversified Telecommunication Services</t>
  </si>
  <si>
    <t>MASTERCARD INC</t>
  </si>
  <si>
    <t>AR5L2ODV9HN37376R084</t>
  </si>
  <si>
    <t>MASTERCARD UNC</t>
  </si>
  <si>
    <t>US57636Q1040</t>
  </si>
  <si>
    <t>NYSE</t>
  </si>
  <si>
    <t>Consumer Finance</t>
  </si>
  <si>
    <t>MICROSOFT CORP</t>
  </si>
  <si>
    <t>INR2EJN1ERAN0W5ZP974</t>
  </si>
  <si>
    <t>Microsoft crop</t>
  </si>
  <si>
    <t>US5949181045</t>
  </si>
  <si>
    <t>NICE SYS ADR</t>
  </si>
  <si>
    <t>US6536561086</t>
  </si>
  <si>
    <t xml:space="preserve">אורמת טכנולגיות אינק </t>
  </si>
  <si>
    <t>5493000TSHHWY24VHM09</t>
  </si>
  <si>
    <t>Ormat Technologies</t>
  </si>
  <si>
    <t>US6866881021</t>
  </si>
  <si>
    <t>Water Utilities</t>
  </si>
  <si>
    <t>Palo alto networks inc</t>
  </si>
  <si>
    <t>549300QXR2YVZV231H43</t>
  </si>
  <si>
    <t>PALO ALTO NETWORKS INC</t>
  </si>
  <si>
    <t>US6974351057</t>
  </si>
  <si>
    <t>RHEINMETALL AG</t>
  </si>
  <si>
    <t>529900131QNVTEL4QS96</t>
  </si>
  <si>
    <t>DE0007030009</t>
  </si>
  <si>
    <t>גרמניה</t>
  </si>
  <si>
    <t>FWB</t>
  </si>
  <si>
    <t>Industrial Conglomerates</t>
  </si>
  <si>
    <t>EUR</t>
  </si>
  <si>
    <t>TAIWAN Semiconductor</t>
  </si>
  <si>
    <t>549300KB6NK5SBD14S87</t>
  </si>
  <si>
    <t>TAIWAN SEMICON ADR</t>
  </si>
  <si>
    <t>US8740391003</t>
  </si>
  <si>
    <t>סין</t>
  </si>
  <si>
    <t>י.ד. מור השקעות בע"מ</t>
  </si>
  <si>
    <t>513834606</t>
  </si>
  <si>
    <t>מור השקעות</t>
  </si>
  <si>
    <t>IL0011414641</t>
  </si>
  <si>
    <t>מניבים קרן הריט החדשה בע"מ</t>
  </si>
  <si>
    <t>515327120</t>
  </si>
  <si>
    <t>מניבים ריט</t>
  </si>
  <si>
    <t>IL0011405730</t>
  </si>
  <si>
    <t>CAMTEK LTDQ</t>
  </si>
  <si>
    <t>NVIDIA CORP</t>
  </si>
  <si>
    <t>549300S4KLFTLO7GSQ80</t>
  </si>
  <si>
    <t>Nvidia corp</t>
  </si>
  <si>
    <t>US67066G1040</t>
  </si>
  <si>
    <t>Selina Hospitality Plc</t>
  </si>
  <si>
    <t>549300BAEIWO0QPTC061</t>
  </si>
  <si>
    <t>SELINA HOSPITALITY</t>
  </si>
  <si>
    <t>GB00BQ1MW662</t>
  </si>
  <si>
    <t>Diversified Consumer Services</t>
  </si>
  <si>
    <t>TESLA MOTORS INC</t>
  </si>
  <si>
    <t>54930043XZGB27CTOV49</t>
  </si>
  <si>
    <t>US88160R1014</t>
  </si>
  <si>
    <t>Automobiles</t>
  </si>
  <si>
    <t>VISA  Inc - CLASS  A</t>
  </si>
  <si>
    <t>549300JZ4OKEHW3DPJ59</t>
  </si>
  <si>
    <t>VISA inc-class a</t>
  </si>
  <si>
    <t>US92826C8394</t>
  </si>
  <si>
    <t>Wal-Mart Stores</t>
  </si>
  <si>
    <t>Y87794H0US1R65VBXU25</t>
  </si>
  <si>
    <t>WMT US Wal-Mart Stores Inc</t>
  </si>
  <si>
    <t>US9311421039</t>
  </si>
  <si>
    <t>SentinelOne Inc</t>
  </si>
  <si>
    <t>984500DCD44DBF954221</t>
  </si>
  <si>
    <t>CNI ENOLENITNES</t>
  </si>
  <si>
    <t>US81730H1095</t>
  </si>
  <si>
    <t>MONDAY.COM LTD</t>
  </si>
  <si>
    <t>984500MDAFVD86E3B328</t>
  </si>
  <si>
    <t>DTL MOC.YADNOM</t>
  </si>
  <si>
    <t>IL0011762130</t>
  </si>
  <si>
    <t>JFROG LTD</t>
  </si>
  <si>
    <t>514130491</t>
  </si>
  <si>
    <t>IL0011684185</t>
  </si>
  <si>
    <t>UDEMY INC</t>
  </si>
  <si>
    <t>2549000T304QU9SAM180</t>
  </si>
  <si>
    <t>US9026851066</t>
  </si>
  <si>
    <t>Commercial Services &amp; Supplies</t>
  </si>
  <si>
    <t>אורמת טכנולוגיות</t>
  </si>
  <si>
    <t>Google Inc</t>
  </si>
  <si>
    <t>US38259P5089</t>
  </si>
  <si>
    <t>JD.com Inc</t>
  </si>
  <si>
    <t>549300HVTWB0GJZ16V92</t>
  </si>
  <si>
    <t>JD.COM INC</t>
  </si>
  <si>
    <t>KYG8208B1014</t>
  </si>
  <si>
    <t>HKSE</t>
  </si>
  <si>
    <t>HKD</t>
  </si>
  <si>
    <t>סיווג הקרן</t>
  </si>
  <si>
    <t>מגדל קרנות נאמנות בע"מ</t>
  </si>
  <si>
    <t>511303661</t>
  </si>
  <si>
    <t>MTF סל תלבונד 60</t>
  </si>
  <si>
    <t>IL0011499964</t>
  </si>
  <si>
    <t>עוקב אחר מדדים אחרים בישראל</t>
  </si>
  <si>
    <t>60 אג"ח בארץ - חברות והמרה-תל בונד צמוד מדד-תל בונד</t>
  </si>
  <si>
    <t>הראל קרנות נאמנות בע"מ</t>
  </si>
  <si>
    <t>511776783</t>
  </si>
  <si>
    <t>הראל קרן סל תא 125</t>
  </si>
  <si>
    <t>IL0011488991</t>
  </si>
  <si>
    <t>עוקב אחר מדדי מניות בישראל</t>
  </si>
  <si>
    <t>125 מניות בארץ - מניות כללי-ת"א</t>
  </si>
  <si>
    <t>קסם קרנות נאמנות בע"מ</t>
  </si>
  <si>
    <t>510938608</t>
  </si>
  <si>
    <t>קסם תל בונד שקלי</t>
  </si>
  <si>
    <t>IL0011464141</t>
  </si>
  <si>
    <t>אג"ח בארץ - חברות והמרה-תל בונד שקלי-תל בונד- שקלי</t>
  </si>
  <si>
    <t>מיטב קרנות נאמנות בע"מ</t>
  </si>
  <si>
    <t>513534974</t>
  </si>
  <si>
    <t>תכלית סל (A‏4)י 500 S&amp;P מנוטרלת מטח</t>
  </si>
  <si>
    <t>IL0011438178</t>
  </si>
  <si>
    <t>עוקב אחר מדדי מניות בחו"ל</t>
  </si>
  <si>
    <t>S&amp;P 500 - מניות בחו"ל - מניות גיאוגרפי - מנוטרלת מט"ח-ארה"ב</t>
  </si>
  <si>
    <t>תכלית תל בונד שקלי סד-2</t>
  </si>
  <si>
    <t>IL0011451841</t>
  </si>
  <si>
    <t>Vanguard Group</t>
  </si>
  <si>
    <t>549300Y88GQ3VLJIBX57</t>
  </si>
  <si>
    <t>VANGUARD USD CORPORATE BOND UC</t>
  </si>
  <si>
    <t>IE00BGYWFK87</t>
  </si>
  <si>
    <t>עוקב אחר מדדים אחרים בחו"ל</t>
  </si>
  <si>
    <t>LSE</t>
  </si>
  <si>
    <t>אג"ח בחו"ל - אג"ח חשופת מט"ח</t>
  </si>
  <si>
    <t>MTF סל תא 125</t>
  </si>
  <si>
    <t>IL0011502833</t>
  </si>
  <si>
    <t>MTF סל תא 90</t>
  </si>
  <si>
    <t>IL0011502593</t>
  </si>
  <si>
    <t>90 מניות בארץ - מניות כללי-ת"א</t>
  </si>
  <si>
    <t xml:space="preserve">מור ניהול קרנות נאמנות בע"מ </t>
  </si>
  <si>
    <t>514884485</t>
  </si>
  <si>
    <t>מור סל (A4) ת"א -125</t>
  </si>
  <si>
    <t>IL0011961534</t>
  </si>
  <si>
    <t>קסם 500 P&amp;S PR מנוטרלת מטבע</t>
  </si>
  <si>
    <t>IL0011466047</t>
  </si>
  <si>
    <t>קסם תא 90</t>
  </si>
  <si>
    <t>IL0011463317</t>
  </si>
  <si>
    <t>קסם תא נדלן</t>
  </si>
  <si>
    <t>IL0011465478</t>
  </si>
  <si>
    <t>מניות בארץ - מניות לפי ענפים-ת"א נדל"ן</t>
  </si>
  <si>
    <t>תכלית סל תא 90</t>
  </si>
  <si>
    <t>IL0011437832</t>
  </si>
  <si>
    <t xml:space="preserve">BlackRock  Asset Managment </t>
  </si>
  <si>
    <t>549300LRIF3NWCU26A80</t>
  </si>
  <si>
    <t>CNDX LN Equity</t>
  </si>
  <si>
    <t>IE00B53SZB19</t>
  </si>
  <si>
    <t>NASDAQ 100 - מניות בחו"ל - מניות גיאוגרפי - חשופת מט"ח-ארה"ב</t>
  </si>
  <si>
    <t>State Street Corp</t>
  </si>
  <si>
    <t>07F5H7W3ET8ZLWNMFP29</t>
  </si>
  <si>
    <t>Financial sel sector spdr</t>
  </si>
  <si>
    <t>US81369Y6059</t>
  </si>
  <si>
    <t>Financial מניות בחו"ל - מניות לפי ענפים בחו"ל - חשופת מט"ח-ארה"ב- מניות</t>
  </si>
  <si>
    <t>ISHARES EURO STOXX 50 DE</t>
  </si>
  <si>
    <t>DE0005933956</t>
  </si>
  <si>
    <t>אירופה</t>
  </si>
  <si>
    <t>EURO STOXX 50 - מניות בחו"ל - מניות גיאוגרפי - חשופת מט"ח-אירופה כללי</t>
  </si>
  <si>
    <t>Ishares Phlx Se</t>
  </si>
  <si>
    <t>US4642875235</t>
  </si>
  <si>
    <t>מניות בחו"ל - מניות בחו"ל משולבת</t>
  </si>
  <si>
    <t>ISHARES S&amp;P US BANKS UCITS</t>
  </si>
  <si>
    <t>IE00BD3V0810</t>
  </si>
  <si>
    <t>Regional Banks מניות בחו"ל - מניות לפי ענפים בחו"ל - חשופת מט"ח-ארה"ב- מניות</t>
  </si>
  <si>
    <t>KRANESHARES</t>
  </si>
  <si>
    <t>549300VLDRC0RUX0E553</t>
  </si>
  <si>
    <t>KRANESHARES Csi China Internet Etf</t>
  </si>
  <si>
    <t>US5007673065</t>
  </si>
  <si>
    <t>FTSE China 50 - מניות בחו"ל - מניות גיאוגרפי - חשופת מט"ח-אסיה סין</t>
  </si>
  <si>
    <t>Amundi Asset Management</t>
  </si>
  <si>
    <t>213800VZW861M5FHMD50</t>
  </si>
  <si>
    <t>LYXOR ETF DAX</t>
  </si>
  <si>
    <t>LU0252633754</t>
  </si>
  <si>
    <t>Equity Funds</t>
  </si>
  <si>
    <t>Invesco investment management limited</t>
  </si>
  <si>
    <t>635400KZRKKKNVCJXD85</t>
  </si>
  <si>
    <t>Powershares  QQQ NAS1</t>
  </si>
  <si>
    <t>US46090E1038</t>
  </si>
  <si>
    <t>SOURCE S&amp;P 500 UCITS EFT</t>
  </si>
  <si>
    <t>IE00B3YCGJ38</t>
  </si>
  <si>
    <t>S&amp;P 500 - מניות בחו"ל - מניות גיאוגרפי - חשופת מט"ח-ארה"ב</t>
  </si>
  <si>
    <t>SPDR MSCI EMERGING MARKETS UCI</t>
  </si>
  <si>
    <t>IE00V469F816</t>
  </si>
  <si>
    <t>SPDR S&amp;P 500 UCITS EFT</t>
  </si>
  <si>
    <t>IE000XZSV718</t>
  </si>
  <si>
    <t>SPDR S&amp;P Regional Banking ETF</t>
  </si>
  <si>
    <t>549300EFWJBKUN6WJX52</t>
  </si>
  <si>
    <t>Spdr S&amp;P U.S. Health</t>
  </si>
  <si>
    <t>IE00BWBXM617</t>
  </si>
  <si>
    <t>Van Eck ETF</t>
  </si>
  <si>
    <t>549300ZLFKNTXC51ZN76</t>
  </si>
  <si>
    <t>VANECK VECTORS SEMICONDUCTOR</t>
  </si>
  <si>
    <t>US92189F6768</t>
  </si>
  <si>
    <t>VANGUARD FTSE EMERGING MARKETS</t>
  </si>
  <si>
    <t>IE00BK5BR733</t>
  </si>
  <si>
    <t>MSCI EMERGING MARKETS - מניות בחו"ל - מניות גיאוגרפי - חשופת מט"ח-שווקים מתעוררים כללי</t>
  </si>
  <si>
    <t>VANGUARD S&amp;P 500</t>
  </si>
  <si>
    <t>us9229083632</t>
  </si>
  <si>
    <t>WisdomTree Europe ltd</t>
  </si>
  <si>
    <t>213800B789JS6Y4H8936</t>
  </si>
  <si>
    <t>WisdomTree Japan Hedged</t>
  </si>
  <si>
    <t>US97717W8516</t>
  </si>
  <si>
    <t>יפן</t>
  </si>
  <si>
    <t>NIKKEI 225 - מניות בחו"ל - מניות גיאוגרפי - חשופת מט"ח-אסיה יפן</t>
  </si>
  <si>
    <t>הראל סל תא 90</t>
  </si>
  <si>
    <t>IL0011489312</t>
  </si>
  <si>
    <t>הראל סל תל בונד שקלי</t>
  </si>
  <si>
    <t>IL0011505232</t>
  </si>
  <si>
    <t>אג"ח בארץ - חברות והמרה-תל בונד שקלי-תל בונד שקלי- אחר</t>
  </si>
  <si>
    <t>מור סל S&amp;P 500 ממ</t>
  </si>
  <si>
    <t>IL0011658288</t>
  </si>
  <si>
    <t>קסם קרן סל תא 125</t>
  </si>
  <si>
    <t>IL0011463564</t>
  </si>
  <si>
    <t>תכלית תל בונד 60</t>
  </si>
  <si>
    <t>IL0011451015</t>
  </si>
  <si>
    <t>ISHARES USD SHORT DURATION COR</t>
  </si>
  <si>
    <t>IE00BYXYYP94</t>
  </si>
  <si>
    <t>LYXOR ETF</t>
  </si>
  <si>
    <t>Lyxor S&amp;P 500 Ucits Etf - c-eu</t>
  </si>
  <si>
    <t>LU1135865084</t>
  </si>
  <si>
    <t>Nomura asset management</t>
  </si>
  <si>
    <t>549300LNIUIPKJOPIK90</t>
  </si>
  <si>
    <t>NEXT FUNDS TOPIX EXCHANGE TRAD</t>
  </si>
  <si>
    <t>JP3027630007</t>
  </si>
  <si>
    <t>JPX</t>
  </si>
  <si>
    <t>JPY</t>
  </si>
  <si>
    <t>SPDR BLOOMBERG SASB U.S. HIGH</t>
  </si>
  <si>
    <t>IE0004TYCC17</t>
  </si>
  <si>
    <t>SPDR S&amp;P U.S. ENERGY SELECT SE</t>
  </si>
  <si>
    <t>IE00BWBXM492</t>
  </si>
  <si>
    <t>SPDR S&amp;P U.S. FINANCIALS SELEC</t>
  </si>
  <si>
    <t>IE00BWBXM500</t>
  </si>
  <si>
    <t>WISDOMTREE JAPAN EQUITY UCITS</t>
  </si>
  <si>
    <t>IE00BYQCZD50</t>
  </si>
  <si>
    <t>הראל סל 4A S&amp;P 500 מנוטרלת</t>
  </si>
  <si>
    <t>IL0011491375</t>
  </si>
  <si>
    <t>הראל סל תל בונד 60</t>
  </si>
  <si>
    <t>IL0011504730</t>
  </si>
  <si>
    <t>קסם קרן סל תל בונד 60</t>
  </si>
  <si>
    <t>IL0011462327</t>
  </si>
  <si>
    <t>קסם.תלבונד ש 50</t>
  </si>
  <si>
    <t>IL0011507626</t>
  </si>
  <si>
    <t>ISHARES USD CROP BOND UCITS ET</t>
  </si>
  <si>
    <t>IE00BYXYYJ35</t>
  </si>
  <si>
    <t>MTF.תלבונדשקלי</t>
  </si>
  <si>
    <t>IL0011500027</t>
  </si>
  <si>
    <t>MTF500SP ממ</t>
  </si>
  <si>
    <t>IL0011505729</t>
  </si>
  <si>
    <t>קסם S&amp;P 500 (4D) ETF</t>
  </si>
  <si>
    <t>IL0011464711</t>
  </si>
  <si>
    <t>AMUNDI S&amp;P 500 UCITS ETF</t>
  </si>
  <si>
    <t>LU1681049018</t>
  </si>
  <si>
    <t>EURONEXT</t>
  </si>
  <si>
    <t>SPDR BLOOMBERG SASB US CORPORA</t>
  </si>
  <si>
    <t>IE00BLF7VX27</t>
  </si>
  <si>
    <t>SPDR S&amp;P US TECHNOLOGY SELECT</t>
  </si>
  <si>
    <t>IE00BWBXM948</t>
  </si>
  <si>
    <t>Technology מניות בחו"ל - מניות לפי ענפים בחו"ל - חשופת מט"ח-ארה"ב- מניות</t>
  </si>
  <si>
    <t>MTF סל (S&amp;P 500 (4D</t>
  </si>
  <si>
    <t>IL0011503336</t>
  </si>
  <si>
    <t>איישרס חוץ S&amp;P500 INDEX</t>
  </si>
  <si>
    <t>IE00B5BMR087</t>
  </si>
  <si>
    <t>הראל סל SP500</t>
  </si>
  <si>
    <t>IL0011490203</t>
  </si>
  <si>
    <t xml:space="preserve">ילין לפידות קרנות נאמנות בע"מ </t>
  </si>
  <si>
    <t>513846808</t>
  </si>
  <si>
    <t>י.ל סל S&amp;P</t>
  </si>
  <si>
    <t>IL0012016569</t>
  </si>
  <si>
    <t>מור סל )4D(י S&amp;P 500</t>
  </si>
  <si>
    <t>IL0011658106</t>
  </si>
  <si>
    <t>תכלית 500 PR P&amp;S</t>
  </si>
  <si>
    <t>IL0011443855</t>
  </si>
  <si>
    <t>INVESCO S&amp;P 500 UCITS ETF</t>
  </si>
  <si>
    <t xml:space="preserve">שם נייר ערך </t>
  </si>
  <si>
    <t>Artemis Funds Lux - US Smaller</t>
  </si>
  <si>
    <t>213800SJ3IH3EXMXSJ47</t>
  </si>
  <si>
    <t>ARTEMIS SMARTGARP EUROP.EQUITY</t>
  </si>
  <si>
    <t>GB00B2PLJD73</t>
  </si>
  <si>
    <t>בריטניה</t>
  </si>
  <si>
    <t>GBP</t>
  </si>
  <si>
    <t>Kotak</t>
  </si>
  <si>
    <t>KOTAK FUNDS - I</t>
  </si>
  <si>
    <t>LU0675383409</t>
  </si>
  <si>
    <t>הודו</t>
  </si>
  <si>
    <t>אי בי אי ניהול קרנות נאמנות בע"מ</t>
  </si>
  <si>
    <t>510791031</t>
  </si>
  <si>
    <t>איביאי טכנולגיית עילית</t>
  </si>
  <si>
    <t>IL0011425381</t>
  </si>
  <si>
    <t>קרן סגורה-קרן טכנולוגיה עילית</t>
  </si>
  <si>
    <t>כן</t>
  </si>
  <si>
    <t>CIFC Senior Secured Corporate</t>
  </si>
  <si>
    <t>3912000TN89ESDWHS93</t>
  </si>
  <si>
    <t>CIFC SEN.SEC.COR.LOAN ISRLPE</t>
  </si>
  <si>
    <t>KYG2139S1277</t>
  </si>
  <si>
    <t>אג"ח קונצרני</t>
  </si>
  <si>
    <t>Straffan Asset Management Ltd</t>
  </si>
  <si>
    <t xml:space="preserve">2138006P5SXAKKF3H358
</t>
  </si>
  <si>
    <t>THE FOUR ELEMENTS PCC</t>
  </si>
  <si>
    <t>KYG1367R1083</t>
  </si>
  <si>
    <t>IUSSENG LX Equity</t>
  </si>
  <si>
    <t>LU0564079282</t>
  </si>
  <si>
    <t>נכס בסיס (כתב אופציה)</t>
  </si>
  <si>
    <t>תאריך פקיעה</t>
  </si>
  <si>
    <t>שער מימוש</t>
  </si>
  <si>
    <t>יחס המרה</t>
  </si>
  <si>
    <t>אלומיי קפיטל בע"מ</t>
  </si>
  <si>
    <t>520039868</t>
  </si>
  <si>
    <t>אלומיי אופ 2</t>
  </si>
  <si>
    <t>IL0012030826</t>
  </si>
  <si>
    <t>IL0010826357</t>
  </si>
  <si>
    <t>05/01/2028</t>
  </si>
  <si>
    <t>ביג אפ 7</t>
  </si>
  <si>
    <t>IL0012143454</t>
  </si>
  <si>
    <t>01/06/2026</t>
  </si>
  <si>
    <t>נכס בסיס</t>
  </si>
  <si>
    <t>חוזים עתידיים בחול</t>
  </si>
  <si>
    <t>10527</t>
  </si>
  <si>
    <t>SP500 MIC Emin FUT MAR 26</t>
  </si>
  <si>
    <t>HWAH6</t>
  </si>
  <si>
    <t>טיקר</t>
  </si>
  <si>
    <t>Stoxx Europe 600 MAR 26</t>
  </si>
  <si>
    <t>SXOH6</t>
  </si>
  <si>
    <t>ESH6_S&amp;P EMINI FUT MAR26</t>
  </si>
  <si>
    <t>ESH6</t>
  </si>
  <si>
    <t>CME</t>
  </si>
  <si>
    <t>מניות לרבות מדדי מניות</t>
  </si>
  <si>
    <t>Nasdaq 100 E-Mini MAR 26</t>
  </si>
  <si>
    <t>NQH6</t>
  </si>
  <si>
    <t>אלה פקדונות בע"מ</t>
  </si>
  <si>
    <t>515666881</t>
  </si>
  <si>
    <t>אלה פקדון אגח ה</t>
  </si>
  <si>
    <t>IL0011625774</t>
  </si>
  <si>
    <t>קרן מובטחת</t>
  </si>
  <si>
    <t>מדד המחירים לצרכן</t>
  </si>
  <si>
    <t>אלה פקדון אגח ד</t>
  </si>
  <si>
    <t>IL0011623043</t>
  </si>
  <si>
    <t>מט"ח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</si>
  <si>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</si>
  <si>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</si>
  <si>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</si>
  <si>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</si>
  <si>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</si>
  <si>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</si>
  <si>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</si>
  <si>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</si>
  <si>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</si>
  <si>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</si>
  <si>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</si>
  <si>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רשות שדות התעופה בישראל</t>
  </si>
  <si>
    <t>500102868</t>
  </si>
  <si>
    <t>רש"ת אגח ב -רמ</t>
  </si>
  <si>
    <t>IL0011873432</t>
  </si>
  <si>
    <t>לא סחיר</t>
  </si>
  <si>
    <t>13/11/2025</t>
  </si>
  <si>
    <t>31/12/2036</t>
  </si>
  <si>
    <t>חברת ציטוט</t>
  </si>
  <si>
    <t>אי-תלות</t>
  </si>
  <si>
    <t>31/12/2025</t>
  </si>
  <si>
    <t xml:space="preserve">י.ח.ק להשקעות שותפות מוגבלת </t>
  </si>
  <si>
    <t>550016091</t>
  </si>
  <si>
    <t>י.ח.ק.  אגח ב רמ</t>
  </si>
  <si>
    <t>IL0011817835</t>
  </si>
  <si>
    <t>17/11/2021</t>
  </si>
  <si>
    <t>30/09/2025</t>
  </si>
  <si>
    <t>רפאל-רשות לפיתוח אמצעי לחימה בע"מ</t>
  </si>
  <si>
    <t>520042185</t>
  </si>
  <si>
    <t>רפאל אגח סדרה ה 2020/2026</t>
  </si>
  <si>
    <t>IL0011402927</t>
  </si>
  <si>
    <t>04/05/2021</t>
  </si>
  <si>
    <t>15/03/2026</t>
  </si>
  <si>
    <t>אורמת אגח 4 רמ</t>
  </si>
  <si>
    <t>IL0011672123</t>
  </si>
  <si>
    <t>01/07/2020</t>
  </si>
  <si>
    <t>15/06/2031</t>
  </si>
  <si>
    <t>אידיבי חברה לאחזקות בע"מ</t>
  </si>
  <si>
    <t>520028283</t>
  </si>
  <si>
    <t>אי די בי הסדר ח</t>
  </si>
  <si>
    <t>7360225</t>
  </si>
  <si>
    <t>17/08/2014</t>
  </si>
  <si>
    <t>27/07/2025</t>
  </si>
  <si>
    <t>אלון חברת הדלק לישראל בע"מ</t>
  </si>
  <si>
    <t>520041690</t>
  </si>
  <si>
    <t>אלון דלק אגח א` לס (Guy Fund)</t>
  </si>
  <si>
    <t>IL0011015679</t>
  </si>
  <si>
    <t>30/08/2018</t>
  </si>
  <si>
    <t>R/S</t>
  </si>
  <si>
    <t>31/08/2023</t>
  </si>
  <si>
    <t>קיימת תלות</t>
  </si>
  <si>
    <t>אלון דלק אגח א` לס (Guy Fund)- נייר הפחתה</t>
  </si>
  <si>
    <t>20/03/2024</t>
  </si>
  <si>
    <t>אלון דלק אגח א` לס (Guy Fund)- ציטוט פרטני</t>
  </si>
  <si>
    <t>אמפל-אמריקן ישראל קורפוריישן</t>
  </si>
  <si>
    <t>130435685</t>
  </si>
  <si>
    <t>אמפל אמריקן אגח א</t>
  </si>
  <si>
    <t>IL0011008336</t>
  </si>
  <si>
    <t>30/03/2014</t>
  </si>
  <si>
    <t>20/11/2020</t>
  </si>
  <si>
    <t>20/05/2021</t>
  </si>
  <si>
    <t>31/05/2025</t>
  </si>
  <si>
    <t>ביטוח ישיר - השקעות פיננסיות בע"מ</t>
  </si>
  <si>
    <t>520044439</t>
  </si>
  <si>
    <t>ביטוח ישיר אגח יא רמ</t>
  </si>
  <si>
    <t>IL0011388258</t>
  </si>
  <si>
    <t>28/07/2016</t>
  </si>
  <si>
    <t>כלל תעשיות בע"מ</t>
  </si>
  <si>
    <t>520021874</t>
  </si>
  <si>
    <t>כלל תעש אגח טז-רמ</t>
  </si>
  <si>
    <t>IL0060802381</t>
  </si>
  <si>
    <t>27/10/2021</t>
  </si>
  <si>
    <t>לידר החזקות והשקעות בע"מ</t>
  </si>
  <si>
    <t>520037664</t>
  </si>
  <si>
    <t>לידר אגח ח - רמ</t>
  </si>
  <si>
    <t>IL0031803617</t>
  </si>
  <si>
    <t>01/03/2021</t>
  </si>
  <si>
    <t>15/02/2028</t>
  </si>
  <si>
    <t>מת"ם - מרכז תעשיות מדע חיפה בע"מ</t>
  </si>
  <si>
    <t>510687403</t>
  </si>
  <si>
    <t>מתם מרכז תעשיות מדע חיפה אגח א ר.מ</t>
  </si>
  <si>
    <t>IL0011389991</t>
  </si>
  <si>
    <t>24/08/2016</t>
  </si>
  <si>
    <t>נתיבי הגז הטבעי לישראל בע"מ</t>
  </si>
  <si>
    <t>513436394</t>
  </si>
  <si>
    <t>נתיבי גז אג"ח א - רמ</t>
  </si>
  <si>
    <t>IL0011030843</t>
  </si>
  <si>
    <t>31/12/2013</t>
  </si>
  <si>
    <t>29/12/2026</t>
  </si>
  <si>
    <t>עוגן-אג"ח חברתית 2 בע"מ</t>
  </si>
  <si>
    <t>516556545</t>
  </si>
  <si>
    <t>עוגן חברתית 2 אגחא-רמ</t>
  </si>
  <si>
    <t>IL0011968315</t>
  </si>
  <si>
    <t>19/06/2023</t>
  </si>
  <si>
    <t>קאר אנד גו 4.95% 2009</t>
  </si>
  <si>
    <t>513406835</t>
  </si>
  <si>
    <t>1088210</t>
  </si>
  <si>
    <t>01/11/2011</t>
  </si>
  <si>
    <t>החוב נחות</t>
  </si>
  <si>
    <t>רפאל אגח ג ר.מ.</t>
  </si>
  <si>
    <t>IL0011402760</t>
  </si>
  <si>
    <t>15/09/2034</t>
  </si>
  <si>
    <t>רפאל סד' ד 2020/2034</t>
  </si>
  <si>
    <t>IL0011402844</t>
  </si>
  <si>
    <t>מפעלי פלדה מאוחדים בע"מ</t>
  </si>
  <si>
    <t>520022492</t>
  </si>
  <si>
    <t>מ.פלדה אג-1 מפ1/00</t>
  </si>
  <si>
    <t>IL0039800425</t>
  </si>
  <si>
    <t>31/01/2001</t>
  </si>
  <si>
    <t>10/12/2018</t>
  </si>
  <si>
    <t>31/03/2024</t>
  </si>
  <si>
    <t>מפעלי פלדה אג1</t>
  </si>
  <si>
    <t>IL0039800185</t>
  </si>
  <si>
    <t>וויו (veev) גרופ</t>
  </si>
  <si>
    <t>832652993</t>
  </si>
  <si>
    <t>C  וויו גרופ</t>
  </si>
  <si>
    <t>US9224741010</t>
  </si>
  <si>
    <t>מניות לא סחירות</t>
  </si>
  <si>
    <t>השקעות בהיי-טק</t>
  </si>
  <si>
    <t>08/03/2021</t>
  </si>
  <si>
    <t>PROSPECT CAPITAL CORP</t>
  </si>
  <si>
    <t>549300FSD8T39P5Q0O47</t>
  </si>
  <si>
    <t>מניות בכורה Prospect 5.5% 1025</t>
  </si>
  <si>
    <t>US74348T5083</t>
  </si>
  <si>
    <t>27/04/2021</t>
  </si>
  <si>
    <t>01/04/2025</t>
  </si>
  <si>
    <t xml:space="preserve">לוסיקס בע"מ </t>
  </si>
  <si>
    <t>515374742</t>
  </si>
  <si>
    <t>Lusix</t>
  </si>
  <si>
    <t>62022066</t>
  </si>
  <si>
    <t>Multi-Utilities</t>
  </si>
  <si>
    <t>18/12/2024</t>
  </si>
  <si>
    <t>UVEYE LTD</t>
  </si>
  <si>
    <t>514234202</t>
  </si>
  <si>
    <t>62018262</t>
  </si>
  <si>
    <t>18/05/2021</t>
  </si>
  <si>
    <t>מומחה בלתי תלוי</t>
  </si>
  <si>
    <t>wefox</t>
  </si>
  <si>
    <t>28503</t>
  </si>
  <si>
    <t>TARGET GLOBAL-NICKEL (WEFOX)</t>
  </si>
  <si>
    <t>62021985</t>
  </si>
  <si>
    <t>Technology Hardware, Storage &amp; Peripherals</t>
  </si>
  <si>
    <t>14/11/2024</t>
  </si>
  <si>
    <t>Verbit Inc</t>
  </si>
  <si>
    <t>28460</t>
  </si>
  <si>
    <t>Verbit Inc 62018270</t>
  </si>
  <si>
    <t>0</t>
  </si>
  <si>
    <t>FIGI</t>
  </si>
  <si>
    <t>07/08/2025</t>
  </si>
  <si>
    <t>ג'נריישן ניהול בע"מ</t>
  </si>
  <si>
    <t>515785012</t>
  </si>
  <si>
    <t>560930</t>
  </si>
  <si>
    <t>18/04/2021</t>
  </si>
  <si>
    <t>30/10/2025</t>
  </si>
  <si>
    <t>29/07/2025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</si>
  <si>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</si>
  <si>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</si>
  <si>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</si>
  <si>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</si>
  <si>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</si>
  <si>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</si>
  <si>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</si>
  <si>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</si>
  <si>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</si>
  <si>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</si>
  <si>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</si>
  <si>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Clearlake Capital Partners VIII</t>
  </si>
  <si>
    <t>516933322</t>
  </si>
  <si>
    <t>פרייבט אקוויטי</t>
  </si>
  <si>
    <t xml:space="preserve">Buyout </t>
  </si>
  <si>
    <t>איי קיימן</t>
  </si>
  <si>
    <t>11/11/2025</t>
  </si>
  <si>
    <t>11/12/2025</t>
  </si>
  <si>
    <t>HAREL FINANCE ALTERNATIVE HAMA</t>
  </si>
  <si>
    <t>520004078</t>
  </si>
  <si>
    <t>Harel Alternative Cedit Co-invest</t>
  </si>
  <si>
    <t xml:space="preserve">Special Situations Debt </t>
  </si>
  <si>
    <t>24/04/2023</t>
  </si>
  <si>
    <t>17/09/2025</t>
  </si>
  <si>
    <t>Klirmark</t>
  </si>
  <si>
    <t>540311826</t>
  </si>
  <si>
    <t>Klirmark Fund IV</t>
  </si>
  <si>
    <t>Distressed Debt</t>
  </si>
  <si>
    <t>כתובת: ז'בוטינסקי 2 , רמת גן , ישראל</t>
  </si>
  <si>
    <t>19/04/2023</t>
  </si>
  <si>
    <t>דיווח מנהל הקרן</t>
  </si>
  <si>
    <t>Qumra Capital GP II, L.P</t>
  </si>
  <si>
    <t>232962336</t>
  </si>
  <si>
    <t>Qumra Opportunity fund</t>
  </si>
  <si>
    <t>Growth Venture Capital</t>
  </si>
  <si>
    <t>ג'רסי</t>
  </si>
  <si>
    <t>18/02/2024</t>
  </si>
  <si>
    <t>16/11/2025</t>
  </si>
  <si>
    <t>איבו קרן מלונאות ש.מ.</t>
  </si>
  <si>
    <t xml:space="preserve">Opportunistic Real Estate </t>
  </si>
  <si>
    <t>31/01/2023</t>
  </si>
  <si>
    <t>28/12/2025</t>
  </si>
  <si>
    <t>קוגיטו קפיטל אל.אמ.אי שותף כללי, שותפות מוגבלת</t>
  </si>
  <si>
    <t>קוגיטו קפיטל 2</t>
  </si>
  <si>
    <t xml:space="preserve">Mezzanine Debt </t>
  </si>
  <si>
    <t>כתובת:  קפלן 6 , תל אביב</t>
  </si>
  <si>
    <t>04/12/2025</t>
  </si>
  <si>
    <t>AGILITI INC</t>
  </si>
  <si>
    <t>516471331</t>
  </si>
  <si>
    <t>קרן גידור אג'יליטי</t>
  </si>
  <si>
    <t>Other</t>
  </si>
  <si>
    <t>כתובת: ההדס 4 , מושב חרוצים</t>
  </si>
  <si>
    <t>03/04/2023</t>
  </si>
  <si>
    <t>SPHERA</t>
  </si>
  <si>
    <t>540305869</t>
  </si>
  <si>
    <t>קרן ספרה פארקינג</t>
  </si>
  <si>
    <t>Value Added Real Estate</t>
  </si>
  <si>
    <t>06/12/2021</t>
  </si>
  <si>
    <t>BRIDGES ISRAEL GP GROWTH FUND 1 LIMITED PARTNERSHI</t>
  </si>
  <si>
    <t>540279460</t>
  </si>
  <si>
    <t>BRIDGES ISRAEL GROWTH INVESTMENTS 1</t>
  </si>
  <si>
    <t xml:space="preserve">Growth Venture Capital </t>
  </si>
  <si>
    <t>28/10/2019</t>
  </si>
  <si>
    <t>Kedma Capital</t>
  </si>
  <si>
    <t>540286333</t>
  </si>
  <si>
    <t>KEDMA CAPITAL PARTNERS III LTD</t>
  </si>
  <si>
    <t>כתובת: מנחם בגין 132, מגדלי עזריאלי, תל אביב</t>
  </si>
  <si>
    <t>17/04/2019</t>
  </si>
  <si>
    <t>מרקסטון - קרן הון סיכון</t>
  </si>
  <si>
    <t>513473264</t>
  </si>
  <si>
    <t>MARKSTONE CAPITAL</t>
  </si>
  <si>
    <t>ויולה ג'נריישן ניהול</t>
  </si>
  <si>
    <t>כתובת: אבא אבן 13 , הרצליה</t>
  </si>
  <si>
    <t>23/08/2018</t>
  </si>
  <si>
    <t>יסודות א נדלן שותפות מוגבלת</t>
  </si>
  <si>
    <t>550257125</t>
  </si>
  <si>
    <t>יסודות נדל"ן ג' פיתוח ושותפות P</t>
  </si>
  <si>
    <t>Direct Lending Debt</t>
  </si>
  <si>
    <t>ג'רנסי</t>
  </si>
  <si>
    <t>כתובת: בר כוכבא 23, בני ברק, ישראל</t>
  </si>
  <si>
    <t>15/06/2021</t>
  </si>
  <si>
    <t>קרן ברוש 2234</t>
  </si>
  <si>
    <t>514845957</t>
  </si>
  <si>
    <t>קרן ברוש</t>
  </si>
  <si>
    <t>קרן גידור (Hedge Fund)</t>
  </si>
  <si>
    <t>לוכסמבורג</t>
  </si>
  <si>
    <t>כתובת: אריאל שרון 4 , גבעתיים</t>
  </si>
  <si>
    <t>23/12/2020</t>
  </si>
  <si>
    <t>נוקד אקוויטי השקעות בע"מ</t>
  </si>
  <si>
    <t>515419356</t>
  </si>
  <si>
    <t>קרן גידור נוקד במרס</t>
  </si>
  <si>
    <t>כתובת:  הארבעה 30 תל אביב</t>
  </si>
  <si>
    <t>04/05/2020</t>
  </si>
  <si>
    <t>קרן גידור-נוקד</t>
  </si>
  <si>
    <t>28/09/2017</t>
  </si>
  <si>
    <t>תשתיות ישראל  ג'י. פי. 4 שותפות מוגבלת</t>
  </si>
  <si>
    <t>550243026</t>
  </si>
  <si>
    <t>תשתיות ישראל 4 - קופות המחר</t>
  </si>
  <si>
    <t>Core-Plus</t>
  </si>
  <si>
    <t>כתובת:  השלושה 2 ת, תל אביב</t>
  </si>
  <si>
    <t>25/08/2021</t>
  </si>
  <si>
    <t>Apexus Logisitcs RE Fund L.P</t>
  </si>
  <si>
    <t>87-3052619</t>
  </si>
  <si>
    <t>Apexus</t>
  </si>
  <si>
    <t>14/12/2025</t>
  </si>
  <si>
    <t>Ares XLIII CLO Ltd</t>
  </si>
  <si>
    <t>549300ECLIGB6OZRBA51</t>
  </si>
  <si>
    <t>Ares Climate Intrastructure</t>
  </si>
  <si>
    <t>04/02/2025</t>
  </si>
  <si>
    <t>16/12/2025</t>
  </si>
  <si>
    <t>Arkin Bio Capital</t>
  </si>
  <si>
    <t>2138005O9XJIJN4JPN90</t>
  </si>
  <si>
    <t>18/12/2025</t>
  </si>
  <si>
    <t>Blue Owl Finance Llc</t>
  </si>
  <si>
    <t>254900OF2NO2GYFV5T41</t>
  </si>
  <si>
    <t>Blue Owl Real Estate Fund VI</t>
  </si>
  <si>
    <t>קרן נדל"ן</t>
  </si>
  <si>
    <t xml:space="preserve">Direct Real Estate </t>
  </si>
  <si>
    <t>דלוואר</t>
  </si>
  <si>
    <t>LCN חו"לrth American Fund GP III, L.P.</t>
  </si>
  <si>
    <t>540316940</t>
  </si>
  <si>
    <t>CIP VII Cerberus</t>
  </si>
  <si>
    <t>25/08/2022</t>
  </si>
  <si>
    <t>21/12/2025</t>
  </si>
  <si>
    <t>Coller Credit Opportunities</t>
  </si>
  <si>
    <t>98-0233839</t>
  </si>
  <si>
    <t>קרן חוב</t>
  </si>
  <si>
    <t>Secondaries</t>
  </si>
  <si>
    <t>24/12/2025</t>
  </si>
  <si>
    <t>Crossroads European Real Estate Fund II</t>
  </si>
  <si>
    <t>B234123</t>
  </si>
  <si>
    <t>Address: 7, rue Robert Stümper L - 2557 Luxembourg</t>
  </si>
  <si>
    <t>23/04/2025</t>
  </si>
  <si>
    <t>19/11/2025</t>
  </si>
  <si>
    <t>ELECTRA AMERICA PRINCIPAL HOSPITALITY LP</t>
  </si>
  <si>
    <t>CO-113235</t>
  </si>
  <si>
    <t>Electra America Principal Hospitality</t>
  </si>
  <si>
    <t>Electra capital Pm fund Lp</t>
  </si>
  <si>
    <t>08/06/2021</t>
  </si>
  <si>
    <t>Hamilton Lane Advisors, LLC</t>
  </si>
  <si>
    <t xml:space="preserve">98-1588386 </t>
  </si>
  <si>
    <t>HAMILTON STRATEGIC OPP 2020 VI - קופות המחר</t>
  </si>
  <si>
    <t>22/11/2021</t>
  </si>
  <si>
    <t>25/12/2025</t>
  </si>
  <si>
    <t>המילטון ליין (ישראל)</t>
  </si>
  <si>
    <t>Hamilton Strategic Opp VII</t>
  </si>
  <si>
    <t>14/06/2022</t>
  </si>
  <si>
    <t>hanaco growth venturres</t>
  </si>
  <si>
    <t>SC-98362</t>
  </si>
  <si>
    <t>Hanaco growth venturres</t>
  </si>
  <si>
    <t>HANACO II L.P</t>
  </si>
  <si>
    <t>104909</t>
  </si>
  <si>
    <t>hanaco II L.P</t>
  </si>
  <si>
    <t>אי.בי.אי IBI</t>
  </si>
  <si>
    <t>550270045</t>
  </si>
  <si>
    <t>I.B.I PILLAR GOTTINGEN ASSETS</t>
  </si>
  <si>
    <t>Direct Real Estate</t>
  </si>
  <si>
    <t>14/09/2021</t>
  </si>
  <si>
    <t>IBI CONSUMER</t>
  </si>
  <si>
    <t>21/01/2016</t>
  </si>
  <si>
    <t>IBI NEW CCF</t>
  </si>
  <si>
    <t>29/05/2024</t>
  </si>
  <si>
    <t>29/12/2025</t>
  </si>
  <si>
    <t>INSIGHT VENTURE PARTNERS IX</t>
  </si>
  <si>
    <t>851058800</t>
  </si>
  <si>
    <t>Insight Partners XII</t>
  </si>
  <si>
    <t>12/07/2021</t>
  </si>
  <si>
    <t>26/11/2025</t>
  </si>
  <si>
    <t>invesco</t>
  </si>
  <si>
    <t>549300FEA3DT84FOZ304</t>
  </si>
  <si>
    <t>Invesco Credit Partners II</t>
  </si>
  <si>
    <t>13/07/2022</t>
  </si>
  <si>
    <t>LCN EUROPEAN FUND III SLP</t>
  </si>
  <si>
    <t>Opportunistic Real Estate</t>
  </si>
  <si>
    <t>Address: 2 rue Edward Steichen, L-2540, Luxembourg</t>
  </si>
  <si>
    <t>31/03/2021</t>
  </si>
  <si>
    <t>Levine Licthtman Capital Partners</t>
  </si>
  <si>
    <t>30208674</t>
  </si>
  <si>
    <t>LLCP Lower Middle Market (LLM) III</t>
  </si>
  <si>
    <t>Address: 345 N Maple Dr. Ste. 300 Beverly Hills, CA 90210</t>
  </si>
  <si>
    <t xml:space="preserve">Madison Reality Capital DEBT </t>
  </si>
  <si>
    <t>30-0963117</t>
  </si>
  <si>
    <t>Madison Realty Capital Debt Fund VI LP</t>
  </si>
  <si>
    <t>Address: 520 Madison Ave, New York, NY</t>
  </si>
  <si>
    <t>24/11/2025</t>
  </si>
  <si>
    <t>OEP VIII General Partner, L.P.</t>
  </si>
  <si>
    <t>981582217</t>
  </si>
  <si>
    <t>One Equity Partners VIII, L.P</t>
  </si>
  <si>
    <t>Address: 510 Madison Ave, 19th Floor, New York, NY 10022</t>
  </si>
  <si>
    <t>PARTNERSHIP VERTEX VENTURES</t>
  </si>
  <si>
    <t>540283272</t>
  </si>
  <si>
    <t>כתובת: הארבעה 28 , תל אביב</t>
  </si>
  <si>
    <t>Peregrine</t>
  </si>
  <si>
    <t>540297413</t>
  </si>
  <si>
    <t>Peregrine Ventures Growth General Partner LP</t>
  </si>
  <si>
    <t>13/07/2021</t>
  </si>
  <si>
    <t>12/10/2025</t>
  </si>
  <si>
    <t>Target Global</t>
  </si>
  <si>
    <t>B241115</t>
  </si>
  <si>
    <t>TARGET GLOBAL -FLUORINE (RAPYD</t>
  </si>
  <si>
    <t>Address: 5, avenue Gaston Diderich, L-1420 Luxembourg, Grand Duchy of Luxembourg</t>
  </si>
  <si>
    <t>08/12/2025</t>
  </si>
  <si>
    <t>Target Global Growth Fund II</t>
  </si>
  <si>
    <t>PHOENIX CO INVEST</t>
  </si>
  <si>
    <t>774764930</t>
  </si>
  <si>
    <t>The Phoenix Achor Fund</t>
  </si>
  <si>
    <t>03/02/2025</t>
  </si>
  <si>
    <t>VERTEX ISRAEL FUND II LP</t>
  </si>
  <si>
    <t>Vertex Israel Opportunity II Fund</t>
  </si>
  <si>
    <t>Viola Credit GL II, Limited Partnership</t>
  </si>
  <si>
    <t>540327830</t>
  </si>
  <si>
    <t>Venture Debt</t>
  </si>
  <si>
    <t>כתובת: אבא אבן 12 , הרצליה, ישראל</t>
  </si>
  <si>
    <t>17/11/2025</t>
  </si>
  <si>
    <t>Viola</t>
  </si>
  <si>
    <t>viola credit vi</t>
  </si>
  <si>
    <t>Address: 12 Aba Even, Herzelia Pituach, Israel</t>
  </si>
  <si>
    <t>25/10/2021</t>
  </si>
  <si>
    <t>FORTISSIMO CAPITA FUND</t>
  </si>
  <si>
    <t>530278498</t>
  </si>
  <si>
    <t>פורטיסימו 6</t>
  </si>
  <si>
    <t>כתובת: הארבעה 30 , תל אביב, ישראל</t>
  </si>
  <si>
    <t>23/10/2023</t>
  </si>
  <si>
    <t>קרן Invesco Direct Lending II</t>
  </si>
  <si>
    <t>21/08/2024</t>
  </si>
  <si>
    <t>קרן גידור איביאי SBL</t>
  </si>
  <si>
    <t>כתובת:  אחד העם 9, תל אביב</t>
  </si>
  <si>
    <t>20/06/2021</t>
  </si>
  <si>
    <t>ALTO FUND</t>
  </si>
  <si>
    <t>27092</t>
  </si>
  <si>
    <t>ALTO FUND 2</t>
  </si>
  <si>
    <t xml:space="preserve">Value Added Real Estate </t>
  </si>
  <si>
    <t>28/12/2015</t>
  </si>
  <si>
    <t>ALTO III</t>
  </si>
  <si>
    <t>23/04/2018</t>
  </si>
  <si>
    <t>bain capital senior loan fund</t>
  </si>
  <si>
    <t>1772977</t>
  </si>
  <si>
    <t>BAIN CAPITAL DSS</t>
  </si>
  <si>
    <t>17/06/2020</t>
  </si>
  <si>
    <t>AP Fund III GP, LLC</t>
  </si>
  <si>
    <t>84-2057868</t>
  </si>
  <si>
    <t>BLUE ATLANTIC PARTNERS</t>
  </si>
  <si>
    <t>22/06/2017</t>
  </si>
  <si>
    <t xml:space="preserve">Direct Lending Fund III General Partner </t>
  </si>
  <si>
    <t>540298221</t>
  </si>
  <si>
    <t>COLCHIS INCOME FUND NEW</t>
  </si>
  <si>
    <t>31/07/2019</t>
  </si>
  <si>
    <t>22/12/2025</t>
  </si>
  <si>
    <t xml:space="preserve"> B216569</t>
  </si>
  <si>
    <t>Arcmont - Direct Lending III</t>
  </si>
  <si>
    <t xml:space="preserve">Direct Lending Debt </t>
  </si>
  <si>
    <t>08/11/2020</t>
  </si>
  <si>
    <t>אלקטרה מוצרי צריכה בע"מ</t>
  </si>
  <si>
    <t>520039967</t>
  </si>
  <si>
    <t>ELELCTRA MULTI FAMILY NADLAN II</t>
  </si>
  <si>
    <t>15/01/2019</t>
  </si>
  <si>
    <t>EQT Infrastructure V</t>
  </si>
  <si>
    <t>2020 2423 842</t>
  </si>
  <si>
    <t>30/08/2021</t>
  </si>
  <si>
    <t>23/11/2025</t>
  </si>
  <si>
    <t>ני"ע זרים בחו"ל</t>
  </si>
  <si>
    <t>549300W384M3RI3VXU42</t>
  </si>
  <si>
    <t>Forma Fund I</t>
  </si>
  <si>
    <t>09/09/2021</t>
  </si>
  <si>
    <t>FORTTISSMO V - קופות המחר</t>
  </si>
  <si>
    <t>31/08/2021</t>
  </si>
  <si>
    <t>HAMILTON LANE 4</t>
  </si>
  <si>
    <t xml:space="preserve">harbourvest </t>
  </si>
  <si>
    <t>27949</t>
  </si>
  <si>
    <t>Harbourvest 2018 Global Fund L.P</t>
  </si>
  <si>
    <t>13/12/2018</t>
  </si>
  <si>
    <t>Insight Associates XI, L.P.</t>
  </si>
  <si>
    <t>981502442</t>
  </si>
  <si>
    <t>INSIGHT PARTNERS XI</t>
  </si>
  <si>
    <t>16/03/2020</t>
  </si>
  <si>
    <t xml:space="preserve">Klirmark Opportunity Fund </t>
  </si>
  <si>
    <t>CO-101523</t>
  </si>
  <si>
    <t>KLIRMARK III</t>
  </si>
  <si>
    <t>13/11/2019</t>
  </si>
  <si>
    <t>15/12/2025</t>
  </si>
  <si>
    <t>Liquidity</t>
  </si>
  <si>
    <t>530278415</t>
  </si>
  <si>
    <t>Liquidity Capital II</t>
  </si>
  <si>
    <t>כתובת: דרך ששת הימים 30 , בני ברק</t>
  </si>
  <si>
    <t>17/02/2021</t>
  </si>
  <si>
    <t>30/11/2025</t>
  </si>
  <si>
    <t>LLCP VI FUNF</t>
  </si>
  <si>
    <t>LLCP VI FUND</t>
  </si>
  <si>
    <t>14/10/2018</t>
  </si>
  <si>
    <t>Moneta Capital</t>
  </si>
  <si>
    <t>540296522</t>
  </si>
  <si>
    <t>MONETA CAPITAL</t>
  </si>
  <si>
    <t>כתובת: וייצמן 2 , תל אביב , ישראל</t>
  </si>
  <si>
    <t>24/01/2019</t>
  </si>
  <si>
    <t>MV Senior GP S.à r.l</t>
  </si>
  <si>
    <t>2016 2429 508</t>
  </si>
  <si>
    <t>MV SENIOR II DEEDER II UL SCSP</t>
  </si>
  <si>
    <t>Address: 8 rue lou Hemmer, L-1748 senningerberg, Luxembourg</t>
  </si>
  <si>
    <t>20/07/2020</t>
  </si>
  <si>
    <t xml:space="preserve">Pantheon Access Feeder LP </t>
  </si>
  <si>
    <t>B 201.101</t>
  </si>
  <si>
    <t>PANTHEON ACCESS</t>
  </si>
  <si>
    <t xml:space="preserve">Core </t>
  </si>
  <si>
    <t>Address: 10 Finsbury Square, London</t>
  </si>
  <si>
    <t>29/06/2021</t>
  </si>
  <si>
    <t>כתובת: דרך השלום 53 , גבעתיים</t>
  </si>
  <si>
    <t>19/08/2019</t>
  </si>
  <si>
    <t>21/08/2025</t>
  </si>
  <si>
    <t>Harel Hamagen L.P</t>
  </si>
  <si>
    <t>515697605</t>
  </si>
  <si>
    <t>הראל המגן</t>
  </si>
  <si>
    <t>כתובת: החילזון 12 , רמת גן</t>
  </si>
  <si>
    <t>18/05/2020</t>
  </si>
  <si>
    <t>קרן פאגאיה אופורטוניטי</t>
  </si>
  <si>
    <t>Special Situations Debt</t>
  </si>
  <si>
    <t>31/08/2022</t>
  </si>
  <si>
    <t xml:space="preserve">Pagaya Smartresi F1 </t>
  </si>
  <si>
    <t>CO-324885</t>
  </si>
  <si>
    <t>Pagaya Smatresi F1</t>
  </si>
  <si>
    <t>18/05/2023</t>
  </si>
  <si>
    <t>קרן נוקד אגח 6</t>
  </si>
  <si>
    <t>31/01/2021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</si>
  <si>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</si>
  <si>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</si>
  <si>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</si>
  <si>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</si>
  <si>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</si>
  <si>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</si>
  <si>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</si>
  <si>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</si>
  <si>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</si>
  <si>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</si>
  <si>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</si>
  <si>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</si>
  <si>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</si>
  <si>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</si>
  <si>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</si>
  <si>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</si>
  <si>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</si>
  <si>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</si>
  <si>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</si>
  <si>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</si>
  <si>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</si>
  <si>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</si>
  <si>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</si>
  <si>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</si>
  <si>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</si>
  <si>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</si>
  <si>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</si>
  <si>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</si>
  <si>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</si>
  <si>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</si>
  <si>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158</t>
  </si>
  <si>
    <t>9937</t>
  </si>
  <si>
    <t>Funded Forward</t>
  </si>
  <si>
    <t>9945567</t>
  </si>
  <si>
    <t>מדינה/איזור גאוגרפי</t>
  </si>
  <si>
    <t>מט"ח/שקל</t>
  </si>
  <si>
    <t>USD ILS</t>
  </si>
  <si>
    <t>21/10/2025 00:00:00</t>
  </si>
  <si>
    <t>23/01/2026 00:00:00</t>
  </si>
  <si>
    <t>ללא</t>
  </si>
  <si>
    <t>delivery</t>
  </si>
  <si>
    <t>הצד הנגדי</t>
  </si>
  <si>
    <t>שבועי</t>
  </si>
  <si>
    <t>3.182</t>
  </si>
  <si>
    <t>POALILIT</t>
  </si>
  <si>
    <t>9945571</t>
  </si>
  <si>
    <t>EUR ILS</t>
  </si>
  <si>
    <t>3.74</t>
  </si>
  <si>
    <t>9946738</t>
  </si>
  <si>
    <t>09/12/2025 00:00:00</t>
  </si>
  <si>
    <t>17/04/2026 00:00:00</t>
  </si>
  <si>
    <t>רבעוני</t>
  </si>
  <si>
    <t>3.152</t>
  </si>
  <si>
    <t>9935</t>
  </si>
  <si>
    <t>1522</t>
  </si>
  <si>
    <t>9945569</t>
  </si>
  <si>
    <t>9936</t>
  </si>
  <si>
    <t>מט"ח/₪</t>
  </si>
  <si>
    <t>Delivery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</si>
  <si>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</si>
  <si>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</si>
  <si>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</si>
  <si>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</si>
  <si>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</si>
  <si>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</si>
  <si>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</si>
  <si>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</si>
  <si>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</si>
  <si>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</si>
  <si>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</si>
  <si>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</si>
  <si>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</si>
  <si>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</si>
  <si>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</si>
  <si>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</si>
  <si>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</si>
  <si>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</si>
  <si>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</si>
  <si>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</si>
  <si>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</si>
  <si>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</si>
  <si>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</si>
  <si>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ALESCO PREF FUNDING IX</t>
  </si>
  <si>
    <t>549300FP1ZNOHOUNLV32</t>
  </si>
  <si>
    <t>ALESC O</t>
  </si>
  <si>
    <t>KYG015912085</t>
  </si>
  <si>
    <t>14/01/2025</t>
  </si>
  <si>
    <t>שם הבנק</t>
  </si>
  <si>
    <t>מספר מזהה בנק</t>
  </si>
  <si>
    <t>סוג מספר מזהה בנק</t>
  </si>
  <si>
    <t>תאריך פקיעת פיקדון</t>
  </si>
  <si>
    <t>דירוג הבנק</t>
  </si>
  <si>
    <t>שווי מטבעי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</si>
  <si>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</si>
  <si>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</si>
  <si>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</si>
  <si>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</si>
  <si>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</si>
  <si>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</si>
  <si>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</si>
  <si>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</si>
  <si>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</si>
  <si>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</si>
  <si>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</si>
  <si>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</si>
  <si>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</si>
  <si>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זכאים</t>
  </si>
  <si>
    <t>28080000</t>
  </si>
  <si>
    <t>חייבים וזכאים</t>
  </si>
  <si>
    <t>חייבים</t>
  </si>
  <si>
    <t>27960000</t>
  </si>
  <si>
    <t>זכאים מס עמיתים</t>
  </si>
  <si>
    <t>28200000</t>
  </si>
  <si>
    <t>חייבים וזכאים מס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</si>
  <si>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</si>
  <si>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</si>
  <si>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</si>
  <si>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</si>
  <si>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</si>
  <si>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</si>
  <si>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</si>
  <si>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</si>
  <si>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</si>
  <si>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</si>
  <si>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</si>
  <si>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Private Equity</t>
  </si>
  <si>
    <t>ARES CIP Management II</t>
  </si>
  <si>
    <t>92-0923619</t>
  </si>
  <si>
    <t>שותפות</t>
  </si>
  <si>
    <t>Ares Climate Infrastructure Partners II</t>
  </si>
  <si>
    <t>62022157</t>
  </si>
  <si>
    <t>Venture Capital</t>
  </si>
  <si>
    <t>540303864</t>
  </si>
  <si>
    <t>ח.פ</t>
  </si>
  <si>
    <t>62020128</t>
  </si>
  <si>
    <t>Distressed Real Estate</t>
  </si>
  <si>
    <t>Blue Owl RE Fund</t>
  </si>
  <si>
    <t>254900MVJVN345SHF671</t>
  </si>
  <si>
    <t>Blue Owl RE Fund VI</t>
  </si>
  <si>
    <t>62021175</t>
  </si>
  <si>
    <t>GP IBI Feeder Clearlake 8 Ltd.</t>
  </si>
  <si>
    <t>62022777</t>
  </si>
  <si>
    <t>86-3692159</t>
  </si>
  <si>
    <t>62020359</t>
  </si>
  <si>
    <t>Hanaco II</t>
  </si>
  <si>
    <t>62018734</t>
  </si>
  <si>
    <t>Insight Partners</t>
  </si>
  <si>
    <t>62018577</t>
  </si>
  <si>
    <t>LCN EUROPEAN FUND</t>
  </si>
  <si>
    <t>B230610</t>
  </si>
  <si>
    <t>LCN EUROPEAN FUND III</t>
  </si>
  <si>
    <t>62018072</t>
  </si>
  <si>
    <t>LLCP Lower Middle Market</t>
  </si>
  <si>
    <t>LLCP Lower Middle Market III-A</t>
  </si>
  <si>
    <t>62019021</t>
  </si>
  <si>
    <t>חוב</t>
  </si>
  <si>
    <t>Madison Realty Capital Debt VI</t>
  </si>
  <si>
    <t>27905</t>
  </si>
  <si>
    <t>62021001</t>
  </si>
  <si>
    <t>One Equity Partners</t>
  </si>
  <si>
    <t>310223474</t>
  </si>
  <si>
    <t>One Equity Partners VIII-A</t>
  </si>
  <si>
    <t>62019740</t>
  </si>
  <si>
    <t>Peregrine Ventures Growth</t>
  </si>
  <si>
    <t>62018619</t>
  </si>
  <si>
    <t>Target Global Growth Fund</t>
  </si>
  <si>
    <t>62019716</t>
  </si>
  <si>
    <t>VERTEX Israel Opportunity GP, Limited Partnership</t>
  </si>
  <si>
    <t>Vertex Israel Opportunity II</t>
  </si>
  <si>
    <t>62018965</t>
  </si>
  <si>
    <t>Viola Credit GL II</t>
  </si>
  <si>
    <t>62020938</t>
  </si>
  <si>
    <t>פורטיסימו</t>
  </si>
  <si>
    <t>10948</t>
  </si>
  <si>
    <t>פורטיסימו VI</t>
  </si>
  <si>
    <t>62021399</t>
  </si>
  <si>
    <t>Qumra Opportunity Fund</t>
  </si>
  <si>
    <t>540310885</t>
  </si>
  <si>
    <t>קומרה אופורטוניטי</t>
  </si>
  <si>
    <t>62018254</t>
  </si>
  <si>
    <t>Cerberus</t>
  </si>
  <si>
    <t>62020771</t>
  </si>
  <si>
    <t>Coller Investment Management Ltd</t>
  </si>
  <si>
    <t>Coller Credit Opportunities I</t>
  </si>
  <si>
    <t>62019286</t>
  </si>
  <si>
    <t>Hamilton</t>
  </si>
  <si>
    <t>Hamilton Strategic Opp 2020 VI</t>
  </si>
  <si>
    <t>62018031</t>
  </si>
  <si>
    <t>62020599</t>
  </si>
  <si>
    <t>הראל פיננסים אלטרנטיב בע"מ</t>
  </si>
  <si>
    <t>Harel Alternative Credit Co-Invest</t>
  </si>
  <si>
    <t>50007954</t>
  </si>
  <si>
    <t>Invesco Credit Partners</t>
  </si>
  <si>
    <t>949417</t>
  </si>
  <si>
    <t>62020649</t>
  </si>
  <si>
    <t>Invesco Direct Lending</t>
  </si>
  <si>
    <t>Invesco Direct Lending II</t>
  </si>
  <si>
    <t>62021886</t>
  </si>
  <si>
    <t>KLIRMARK FUND 4 GENERAL PARTNER LTD</t>
  </si>
  <si>
    <t>516738689</t>
  </si>
  <si>
    <t>50007921</t>
  </si>
  <si>
    <t>קוגיטו קפיטל</t>
  </si>
  <si>
    <t>550270912</t>
  </si>
  <si>
    <t>62020158</t>
  </si>
  <si>
    <t>Bridges</t>
  </si>
  <si>
    <t>540279544</t>
  </si>
  <si>
    <t>Bridges Israel Growth</t>
  </si>
  <si>
    <t>62014386</t>
  </si>
  <si>
    <t>תשתיות</t>
  </si>
  <si>
    <t>EQT</t>
  </si>
  <si>
    <t>862034928</t>
  </si>
  <si>
    <t>EQT Infrastructure V (יורו)</t>
  </si>
  <si>
    <t>62018890</t>
  </si>
  <si>
    <t>Hamilton Co-invest IV</t>
  </si>
  <si>
    <t>62012778</t>
  </si>
  <si>
    <t>HarbourVest Partners LLC</t>
  </si>
  <si>
    <t>04‑3335829</t>
  </si>
  <si>
    <t>HarbourVest 2018 Global</t>
  </si>
  <si>
    <t>62010103</t>
  </si>
  <si>
    <t>Insight Partners XI</t>
  </si>
  <si>
    <t>62015862</t>
  </si>
  <si>
    <t>LLCP</t>
  </si>
  <si>
    <t>LLCP  VI</t>
  </si>
  <si>
    <t>62009311</t>
  </si>
  <si>
    <t>פנתאון</t>
  </si>
  <si>
    <t>12902</t>
  </si>
  <si>
    <t>Pantheon Access Feeder 2017</t>
  </si>
  <si>
    <t>62007083</t>
  </si>
  <si>
    <t>515814135</t>
  </si>
  <si>
    <t>הפניקס קו אינווסט</t>
  </si>
  <si>
    <t>62013958</t>
  </si>
  <si>
    <t>פורטיסימו V</t>
  </si>
  <si>
    <t>62016084</t>
  </si>
  <si>
    <t>נדל"ן</t>
  </si>
  <si>
    <t>פורמה</t>
  </si>
  <si>
    <t>530278654</t>
  </si>
  <si>
    <t>62019294</t>
  </si>
  <si>
    <t>קדמה</t>
  </si>
  <si>
    <t>540328218</t>
  </si>
  <si>
    <t>קדמה  3</t>
  </si>
  <si>
    <t>62012059</t>
  </si>
  <si>
    <t>תש"י</t>
  </si>
  <si>
    <t>תשי IIF  IV</t>
  </si>
  <si>
    <t>62017520</t>
  </si>
  <si>
    <t>Direct Lending</t>
  </si>
  <si>
    <t>20182429558</t>
  </si>
  <si>
    <t>62017611</t>
  </si>
  <si>
    <t>Bain Capital Distressed and Special Situations</t>
  </si>
  <si>
    <t>0001772977</t>
  </si>
  <si>
    <t>Bain Capital DSS 2019</t>
  </si>
  <si>
    <t>62016845</t>
  </si>
  <si>
    <t>Klirmark Fund III</t>
  </si>
  <si>
    <t>50001015</t>
  </si>
  <si>
    <t>Liquidity Capital</t>
  </si>
  <si>
    <t>Liquidity Capital  II</t>
  </si>
  <si>
    <t>62017819</t>
  </si>
  <si>
    <t>MV Credit</t>
  </si>
  <si>
    <t>MV Credit Senior II</t>
  </si>
  <si>
    <t>62017140</t>
  </si>
  <si>
    <t>62016522</t>
  </si>
  <si>
    <t>יסודות נדלן</t>
  </si>
  <si>
    <t>540290103</t>
  </si>
  <si>
    <t>יסודות נדלן ג</t>
  </si>
  <si>
    <t>50006782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</si>
  <si>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</si>
  <si>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</si>
  <si>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</si>
  <si>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</si>
  <si>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</si>
  <si>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</si>
  <si>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</si>
  <si>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</si>
  <si>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</si>
  <si>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</si>
  <si>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</si>
  <si>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</si>
  <si>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</si>
  <si>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</si>
  <si>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</si>
  <si>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</si>
  <si>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</si>
  <si>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</si>
  <si>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</si>
  <si>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</si>
  <si>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</si>
  <si>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</si>
  <si>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</si>
  <si>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</si>
  <si>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</si>
  <si>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</si>
  <si>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</si>
  <si>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</si>
  <si>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</si>
  <si>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</si>
  <si>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ברמודה</t>
  </si>
  <si>
    <t>גאורגיה</t>
  </si>
  <si>
    <t>גיברלטר</t>
  </si>
  <si>
    <t>גמייקה</t>
  </si>
  <si>
    <t>ג'רזי (Jersey)</t>
  </si>
  <si>
    <t>גרנזי (Guernsey)</t>
  </si>
  <si>
    <t>דנמרק</t>
  </si>
  <si>
    <t>דרום אפריקה</t>
  </si>
  <si>
    <t>דרום קוריאה</t>
  </si>
  <si>
    <t>הולנד</t>
  </si>
  <si>
    <t>הונג קונג</t>
  </si>
  <si>
    <t>הונגריה</t>
  </si>
  <si>
    <t>הונדורס</t>
  </si>
  <si>
    <t>טייוואן</t>
  </si>
  <si>
    <t>יוון</t>
  </si>
  <si>
    <t>ירדן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</si>
  <si>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</si>
  <si>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</si>
  <si>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</si>
  <si>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</si>
  <si>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</si>
  <si>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</si>
  <si>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</si>
  <si>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</si>
  <si>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</si>
  <si>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</si>
  <si>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</si>
  <si>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</si>
  <si>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</si>
  <si>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</si>
  <si>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</si>
  <si>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</si>
  <si>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</si>
  <si>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</si>
  <si>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</si>
  <si>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</si>
  <si>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</si>
  <si>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</si>
  <si>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</si>
  <si>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</si>
  <si>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</si>
  <si>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</si>
  <si>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</si>
  <si>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</si>
  <si>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</si>
  <si>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</si>
  <si>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</si>
  <si>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</si>
  <si>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</si>
  <si>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</si>
  <si>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</si>
  <si>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</si>
  <si>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</si>
  <si>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</si>
  <si>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אוקיאניה</t>
  </si>
  <si>
    <t>גלובלי ללא ארה"ב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</si>
  <si>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</si>
  <si>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</si>
  <si>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</si>
  <si>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</si>
  <si>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</si>
  <si>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</si>
  <si>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</si>
  <si>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</si>
  <si>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</si>
  <si>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</si>
  <si>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</si>
  <si>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</si>
  <si>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סימול בנק</t>
  </si>
  <si>
    <t>SWIFT</t>
  </si>
  <si>
    <t>סוג מספר מזהה מנהל קרן השקעות</t>
  </si>
  <si>
    <t>מרשם</t>
  </si>
  <si>
    <t>ת"ז</t>
  </si>
  <si>
    <t>דרכון</t>
  </si>
  <si>
    <t>OCC</t>
  </si>
  <si>
    <t>סוג מספר קרן השקעה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</si>
  <si>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</si>
  <si>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</si>
  <si>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</si>
  <si>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</si>
  <si>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</si>
  <si>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</si>
  <si>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</si>
  <si>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</si>
  <si>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</si>
  <si>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</si>
  <si>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</si>
  <si>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TASE - Tel Aviv Stock Exchange</t>
  </si>
  <si>
    <t>TASE-UP</t>
  </si>
  <si>
    <t>פלטפורמת TASE-UP</t>
  </si>
  <si>
    <t>NYSE - New York Stock Exchange</t>
  </si>
  <si>
    <t>NASDAQ - National Association of Securities Dealers Automated Quotations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</si>
  <si>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</si>
  <si>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</si>
  <si>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</si>
  <si>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</si>
  <si>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</si>
  <si>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</si>
  <si>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</si>
  <si>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</si>
  <si>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</si>
  <si>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</si>
  <si>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</si>
  <si>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</si>
  <si>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</si>
  <si>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 - Chicago Mercantile Exchange</t>
  </si>
  <si>
    <t>EURONEXT - Euronext Group Stock Exchange</t>
  </si>
  <si>
    <t>EUREX</t>
  </si>
  <si>
    <t>EUREX - Eurex Exchange</t>
  </si>
  <si>
    <t>FWB - Frankfurt Stock Exchange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</si>
  <si>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</si>
  <si>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</si>
  <si>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</si>
  <si>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</si>
  <si>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</si>
  <si>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</si>
  <si>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</si>
  <si>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</si>
  <si>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</si>
  <si>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</si>
  <si>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</si>
  <si>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</si>
  <si>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</si>
  <si>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</si>
  <si>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</si>
  <si>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</si>
  <si>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</si>
  <si>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</si>
  <si>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</si>
  <si>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</si>
  <si>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</si>
  <si>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</si>
  <si>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</si>
  <si>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</si>
  <si>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</si>
  <si>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</si>
  <si>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</si>
  <si>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</si>
  <si>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</si>
  <si>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</si>
  <si>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</si>
  <si>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</si>
  <si>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זירת מסחר פיקטבית עבור הדיווח של אג"ח שהנפיקה ממשלה זרה</t>
  </si>
  <si>
    <t xml:space="preserve">דירוג נייר הערך/הלוואה/המנפיק </t>
  </si>
  <si>
    <t>הלוואה</t>
  </si>
  <si>
    <t>מנפיק</t>
  </si>
  <si>
    <t>סטנדרד &amp; פורסס מעלות בע"מ (S&amp;P)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</si>
  <si>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</si>
  <si>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</si>
  <si>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</si>
  <si>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</si>
  <si>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</si>
  <si>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</si>
  <si>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</si>
  <si>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</si>
  <si>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</si>
  <si>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</si>
  <si>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</si>
  <si>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</si>
  <si>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</si>
  <si>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</si>
  <si>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</si>
  <si>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Moody's Investor Service</t>
  </si>
  <si>
    <t>Standard &amp; Poor's Corporation</t>
  </si>
  <si>
    <t>Not rated</t>
  </si>
  <si>
    <t>אג"ח מובנות</t>
  </si>
  <si>
    <t>אופנה והלבשה</t>
  </si>
  <si>
    <t>אחסנה</t>
  </si>
  <si>
    <t>אנשים פרטיים</t>
  </si>
  <si>
    <t>ביוטכנולוגיה</t>
  </si>
  <si>
    <t>השקעות במדעי החיים</t>
  </si>
  <si>
    <t>חברות ללא פעילות ומעטפת</t>
  </si>
  <si>
    <t>חברות מעטפת</t>
  </si>
  <si>
    <t>חשמל</t>
  </si>
  <si>
    <t>ליסינג</t>
  </si>
  <si>
    <t>מזון</t>
  </si>
  <si>
    <t>מכשור רפואי</t>
  </si>
  <si>
    <t>מלונאות ותיירות</t>
  </si>
  <si>
    <t>עץ, נייר ודפוס</t>
  </si>
  <si>
    <t>פודטק</t>
  </si>
  <si>
    <t>ציוד תקשורת</t>
  </si>
  <si>
    <t>קנאביס</t>
  </si>
  <si>
    <t>קלינטק</t>
  </si>
  <si>
    <t>קרנות היי טק</t>
  </si>
  <si>
    <t>קרנות סל</t>
  </si>
  <si>
    <t>רובוטיקה ותלת מימד</t>
  </si>
  <si>
    <t>רשויות מקומיות</t>
  </si>
  <si>
    <t>שירותים ציבוריים</t>
  </si>
  <si>
    <t>תחבורה</t>
  </si>
  <si>
    <t>תעופה</t>
  </si>
  <si>
    <t>תעשיה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</si>
  <si>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</si>
  <si>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</si>
  <si>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</si>
  <si>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</si>
  <si>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</si>
  <si>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</si>
  <si>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</si>
  <si>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</si>
  <si>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</si>
  <si>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</si>
  <si>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</si>
  <si>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Machinery</t>
  </si>
  <si>
    <t>Trading Companies &amp; Distributors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</si>
  <si>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</si>
  <si>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</si>
  <si>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</si>
  <si>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</si>
  <si>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</si>
  <si>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</si>
  <si>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</si>
  <si>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</si>
  <si>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</si>
  <si>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</si>
  <si>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</si>
  <si>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Household Durables</t>
  </si>
  <si>
    <t>Leisure Products</t>
  </si>
  <si>
    <t>Hotels, Restaurants &amp; Leisure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</si>
  <si>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</si>
  <si>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</si>
  <si>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</si>
  <si>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</si>
  <si>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</si>
  <si>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</si>
  <si>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</si>
  <si>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</si>
  <si>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</si>
  <si>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</si>
  <si>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</si>
  <si>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</si>
  <si>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</si>
  <si>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</si>
  <si>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</si>
  <si>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</si>
  <si>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</si>
  <si>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</si>
  <si>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</si>
  <si>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Capital Markets</t>
  </si>
  <si>
    <t>Mortgage Real Estate Investment Trusts (REITs)</t>
  </si>
  <si>
    <t>Insurance</t>
  </si>
  <si>
    <t>IT Services</t>
  </si>
  <si>
    <t>Communications Equipment</t>
  </si>
  <si>
    <t>Electronic Equipment, Instruments &amp; Components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</si>
  <si>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</si>
  <si>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</si>
  <si>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</si>
  <si>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</si>
  <si>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</si>
  <si>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</si>
  <si>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</si>
  <si>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</si>
  <si>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</si>
  <si>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</si>
  <si>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</si>
  <si>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</si>
  <si>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</si>
  <si>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</si>
  <si>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</si>
  <si>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</si>
  <si>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</si>
  <si>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</si>
  <si>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</si>
  <si>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</si>
  <si>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</si>
  <si>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</si>
  <si>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</si>
  <si>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</si>
  <si>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</si>
  <si>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</si>
  <si>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</si>
  <si>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</si>
  <si>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מנוטרלת מט"ח-אירופה כללי</t>
  </si>
  <si>
    <t>FTSE 250 INDEX - מניות בחו"ל - מניות גיאוגרפי - מנוטרלת מט"ח-אירופה אנגליה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</si>
  <si>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</si>
  <si>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</si>
  <si>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</si>
  <si>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</si>
  <si>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</si>
  <si>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</si>
  <si>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</si>
  <si>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NASDAQ 100 - מניות בחו"ל - מניות גיאוגרפי - מנוטרלת מט"ח-ארה"ב</t>
  </si>
  <si>
    <t>NIKKEI 225 - מניות בחו"ל - מניות גיאוגרפי - מנוטרלת מט"ח-אסיה יפן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</si>
  <si>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</si>
  <si>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</si>
  <si>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</si>
  <si>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</si>
  <si>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</si>
  <si>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</si>
  <si>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</si>
  <si>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</si>
  <si>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</si>
  <si>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</si>
  <si>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</si>
  <si>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</si>
  <si>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</si>
  <si>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</si>
  <si>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</si>
  <si>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</si>
  <si>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</si>
  <si>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</si>
  <si>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</si>
  <si>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</si>
  <si>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</si>
  <si>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</si>
  <si>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</si>
  <si>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</si>
  <si>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</si>
  <si>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</si>
  <si>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</si>
  <si>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תשואות שקל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</si>
  <si>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</si>
  <si>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</si>
  <si>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</si>
  <si>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</si>
  <si>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</si>
  <si>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</si>
  <si>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</si>
  <si>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</si>
  <si>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</si>
  <si>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</si>
  <si>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</si>
  <si>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</si>
  <si>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</si>
  <si>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</si>
  <si>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</si>
  <si>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</si>
  <si>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</si>
  <si>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</si>
  <si>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</si>
  <si>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</si>
  <si>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</si>
  <si>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</si>
  <si>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</si>
  <si>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</si>
  <si>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</si>
  <si>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</si>
  <si>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</si>
  <si>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</si>
  <si>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</si>
  <si>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</si>
  <si>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</si>
  <si>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</si>
  <si>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</si>
  <si>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</si>
  <si>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</si>
  <si>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</si>
  <si>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</si>
  <si>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</si>
  <si>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</si>
  <si>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</si>
  <si>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</si>
  <si>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</si>
  <si>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</si>
  <si>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</si>
  <si>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</si>
  <si>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</si>
  <si>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</si>
  <si>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</si>
  <si>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</si>
  <si>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</si>
  <si>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</si>
  <si>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</si>
  <si>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</si>
  <si>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</si>
  <si>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</si>
  <si>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</si>
  <si>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</si>
  <si>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</si>
  <si>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</si>
  <si>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</si>
  <si>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</si>
  <si>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</si>
  <si>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</si>
  <si>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נפט וגז</t>
  </si>
  <si>
    <t>מניות בארץ - מניות לפי ענפים-ת"א פיננסים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</si>
  <si>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</si>
  <si>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</si>
  <si>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</si>
  <si>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</si>
  <si>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</si>
  <si>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</si>
  <si>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</si>
  <si>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</si>
  <si>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</si>
  <si>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</si>
  <si>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</si>
  <si>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</si>
  <si>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</si>
  <si>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</si>
  <si>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</si>
  <si>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</si>
  <si>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</si>
  <si>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</si>
  <si>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</si>
  <si>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</si>
  <si>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</si>
  <si>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</si>
  <si>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</si>
  <si>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</si>
  <si>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</si>
  <si>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</si>
  <si>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</si>
  <si>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Asset Allocation Funds</t>
  </si>
  <si>
    <t>Bond/Fixed Income Funds</t>
  </si>
  <si>
    <t>Commodity Funds</t>
  </si>
  <si>
    <t>Currency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</si>
  <si>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</si>
  <si>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</si>
  <si>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</si>
  <si>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</si>
  <si>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</si>
  <si>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</si>
  <si>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</si>
  <si>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</si>
  <si>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מדדי סחורות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</si>
  <si>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</si>
  <si>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</si>
  <si>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</si>
  <si>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</si>
  <si>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</si>
  <si>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לא צמוד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</si>
  <si>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</si>
  <si>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</si>
  <si>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</si>
  <si>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</si>
  <si>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</si>
  <si>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</si>
  <si>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</si>
  <si>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</si>
  <si>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</si>
  <si>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נגזרי אשראי</t>
  </si>
  <si>
    <t>נדל"ן אחר - נדל"ן מניב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</si>
  <si>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</si>
  <si>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נדל"ן אחר - נדל"ן לא מניב</t>
  </si>
  <si>
    <t>נדל"ן אחר - קרקע</t>
  </si>
  <si>
    <t>נדל"ן עבורו התקבלה ההלוואה</t>
  </si>
  <si>
    <t>ערבות בנקאית</t>
  </si>
  <si>
    <t>קרנות השקעה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</si>
  <si>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</si>
  <si>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</si>
  <si>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</si>
  <si>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</si>
  <si>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</si>
  <si>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</si>
  <si>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</si>
  <si>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</si>
  <si>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</si>
  <si>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</si>
  <si>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</si>
  <si>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</si>
  <si>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</si>
  <si>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</si>
  <si>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</si>
  <si>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</si>
  <si>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</si>
  <si>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</si>
  <si>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</si>
  <si>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</si>
  <si>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</si>
  <si>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</si>
  <si>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</si>
  <si>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</si>
  <si>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</si>
  <si>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</si>
  <si>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</si>
  <si>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</si>
  <si>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</si>
  <si>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</si>
  <si>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</si>
  <si>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</si>
  <si>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</si>
  <si>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</si>
  <si>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</si>
  <si>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</si>
  <si>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</si>
  <si>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</si>
  <si>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</si>
  <si>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</si>
  <si>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</si>
  <si>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</si>
  <si>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</si>
  <si>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</si>
  <si>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</si>
  <si>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</si>
  <si>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</si>
  <si>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</si>
  <si>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</si>
  <si>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</si>
  <si>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</si>
  <si>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 xml:space="preserve">קבועה </t>
  </si>
  <si>
    <t>FOF/Managed Account</t>
  </si>
  <si>
    <t>Co-Investment/Direct</t>
  </si>
  <si>
    <t>Core</t>
  </si>
  <si>
    <t>Debt Infrastructure</t>
  </si>
  <si>
    <t>Opportunistic Infrastructure</t>
  </si>
  <si>
    <t>Value Added Infrastructure</t>
  </si>
  <si>
    <t>Mezzanine Debt</t>
  </si>
  <si>
    <t>Balanced</t>
  </si>
  <si>
    <t>Buyout</t>
  </si>
  <si>
    <t>Leveraged Buyout</t>
  </si>
  <si>
    <t>Seed/Early Stage Venture Capital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</si>
  <si>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</si>
  <si>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</si>
  <si>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</si>
  <si>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</si>
  <si>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</si>
  <si>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</si>
  <si>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</si>
  <si>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</si>
  <si>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</si>
  <si>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</si>
  <si>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</si>
  <si>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</si>
  <si>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</si>
  <si>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</si>
  <si>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</si>
  <si>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</si>
  <si>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</si>
  <si>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</si>
  <si>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</si>
  <si>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</si>
  <si>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</si>
  <si>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</si>
  <si>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</si>
  <si>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</si>
  <si>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</si>
  <si>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</si>
  <si>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</si>
  <si>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</si>
  <si>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</si>
  <si>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</si>
  <si>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</si>
  <si>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</si>
  <si>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</si>
  <si>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</si>
  <si>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</si>
  <si>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</si>
  <si>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</si>
  <si>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</si>
  <si>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עלות מופחתת</t>
  </si>
  <si>
    <t>יומי</t>
  </si>
  <si>
    <t>חודשי</t>
  </si>
  <si>
    <t>חצי-שנתי</t>
  </si>
  <si>
    <t>שנתי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</si>
  <si>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</si>
  <si>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</si>
  <si>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</si>
  <si>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</si>
  <si>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</si>
  <si>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</si>
  <si>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</si>
  <si>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</si>
  <si>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</si>
  <si>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</si>
  <si>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</si>
  <si>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</si>
  <si>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</si>
  <si>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</si>
  <si>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גורם אחר</t>
  </si>
  <si>
    <t>מדדי מניות</t>
  </si>
  <si>
    <t>ממונף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</si>
  <si>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</si>
  <si>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</si>
  <si>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</si>
  <si>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</si>
  <si>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</si>
  <si>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</si>
  <si>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</si>
  <si>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</si>
  <si>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</si>
  <si>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</si>
  <si>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מט"ח/מט"ח</t>
  </si>
  <si>
    <t>Mega cap</t>
  </si>
  <si>
    <t>Large cap</t>
  </si>
  <si>
    <t>Mid cap</t>
  </si>
  <si>
    <t>Small cap</t>
  </si>
  <si>
    <t>מזומנים ושווי מזומנים</t>
  </si>
  <si>
    <t>מזומן ועו"ש בש"ח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</si>
  <si>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</si>
  <si>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</si>
  <si>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</si>
  <si>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</si>
  <si>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</si>
  <si>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</si>
  <si>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</si>
  <si>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</si>
  <si>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איגרות חוב ממשלתיות</t>
  </si>
  <si>
    <t>צמוד למדד המחירים לצרכן בריבית משתנה</t>
  </si>
  <si>
    <t>לא צמוד למדד המחירים לצרכן ריבית משתנה</t>
  </si>
  <si>
    <t>צמוד מט"ח בריבית קבועה</t>
  </si>
  <si>
    <t>צמוד מט"ח בריבית משתנה</t>
  </si>
  <si>
    <t>ניירות ערך מסחריים</t>
  </si>
  <si>
    <t>איגרות חוב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</si>
  <si>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</si>
  <si>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</si>
  <si>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</si>
  <si>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</si>
  <si>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04/11/2008 ועד 31/03/2015 ונמדד בעלות מופחתת</t>
  </si>
  <si>
    <t>מניות, מניות בכורה ויחידות השתתפות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</si>
  <si>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</si>
  <si>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</si>
  <si>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</si>
  <si>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</si>
  <si>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</si>
  <si>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</si>
  <si>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</si>
  <si>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מכירה בחסר (שורט)</t>
  </si>
  <si>
    <t>קרנות נאמנות</t>
  </si>
  <si>
    <t>אג"ח ממשלתי</t>
  </si>
  <si>
    <t>אופציות</t>
  </si>
  <si>
    <t>מניה</t>
  </si>
  <si>
    <t>מדד</t>
  </si>
  <si>
    <t>קרן סל</t>
  </si>
  <si>
    <t>סחורה</t>
  </si>
  <si>
    <t>מוצרים מובנים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</si>
  <si>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</si>
  <si>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</si>
  <si>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</si>
  <si>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</si>
  <si>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</si>
  <si>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לא סחיר איגרות חוב ממשלתיות</t>
  </si>
  <si>
    <t>לא סחיר איגרות חוב מיועדות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</si>
  <si>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</si>
  <si>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</si>
  <si>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</si>
  <si>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</si>
  <si>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</si>
  <si>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אפיק השקעה מובטח תשואה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</si>
  <si>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</si>
  <si>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</si>
  <si>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</si>
  <si>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לא סחיר ניירות ערך מסחריים</t>
  </si>
  <si>
    <t>נש"ר</t>
  </si>
  <si>
    <t>לא סחיר איגרות חוב</t>
  </si>
  <si>
    <t>אג"ח להמרה לא צמוד למדד</t>
  </si>
  <si>
    <t>אג"ח לא סחיר שנרכש בין 04/11/2008 ועד 31/03/2015 ונמדד לפי עלות מופחתת</t>
  </si>
  <si>
    <t>לא סחיר מניות, מניות בכורה ויחידות השתתפות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</si>
  <si>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</si>
  <si>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</si>
  <si>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</si>
  <si>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</si>
  <si>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</si>
  <si>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</si>
  <si>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</si>
  <si>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</si>
  <si>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קרן אנרגיה ותשתיות</t>
  </si>
  <si>
    <t>קרן השקעה אחרת</t>
  </si>
  <si>
    <t>לא סחיר אופציות</t>
  </si>
  <si>
    <t>ריבית</t>
  </si>
  <si>
    <t>הלוואות</t>
  </si>
  <si>
    <t>חברה מוחזקת</t>
  </si>
  <si>
    <t>יחיד שאינו עמית/מבוטח</t>
  </si>
  <si>
    <t>נושא משרה/עובד</t>
  </si>
  <si>
    <t>סוכן</t>
  </si>
  <si>
    <t>עמית/מבוטח</t>
  </si>
  <si>
    <t>תאגיד</t>
  </si>
  <si>
    <t>לא סחיר נגזרים אחרים</t>
  </si>
  <si>
    <t>Unfunded Swap</t>
  </si>
  <si>
    <t>נוסף במסגרת עדכון הרשימה - שם גיליון</t>
  </si>
  <si>
    <t>Funded Swap</t>
  </si>
  <si>
    <t>Unfunded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</si>
  <si>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</si>
  <si>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</si>
  <si>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</si>
  <si>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</si>
  <si>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</si>
  <si>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</si>
  <si>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לא סחיר מוצרים מובנים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</si>
  <si>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</si>
  <si>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</si>
  <si>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</si>
  <si>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</si>
  <si>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פיקדונות מעל 3 חודשים</t>
  </si>
  <si>
    <t>בטחונות לא שוטפים</t>
  </si>
  <si>
    <t>בטחונות לתקופה של מעל 3 חודשים</t>
  </si>
  <si>
    <t>זכויות מקרקעין</t>
  </si>
  <si>
    <t>נדל"ן מניב</t>
  </si>
  <si>
    <t>נדל"ן לא מניב</t>
  </si>
  <si>
    <t>נכסים אחרים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</si>
  <si>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</si>
  <si>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</si>
  <si>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</si>
  <si>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</si>
  <si>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</si>
  <si>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</si>
  <si>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</si>
  <si>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</si>
  <si>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</si>
  <si>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</si>
  <si>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</si>
  <si>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</si>
  <si>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</si>
  <si>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</si>
  <si>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</si>
  <si>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 בגין שיקוף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</si>
  <si>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</si>
  <si>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</si>
  <si>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</si>
  <si>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</si>
  <si>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</si>
  <si>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</si>
  <si>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</si>
  <si>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</si>
  <si>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</si>
  <si>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</si>
  <si>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</si>
  <si>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</si>
  <si>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</si>
  <si>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</si>
  <si>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</si>
  <si>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השקעה בחברות מוחזקות</t>
  </si>
  <si>
    <t>חברת בת</t>
  </si>
  <si>
    <t>חברה כלולה</t>
  </si>
  <si>
    <t>יתרות התחייבות להשקעה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</si>
  <si>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</si>
  <si>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</si>
  <si>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</si>
  <si>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</si>
  <si>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</si>
  <si>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</si>
  <si>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</si>
  <si>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מושעה</t>
  </si>
  <si>
    <t>שם גיליון</t>
  </si>
  <si>
    <t>שם סעיף</t>
  </si>
  <si>
    <t>מספר סעיף</t>
  </si>
  <si>
    <t>מידע שניתן לדווח רק לרשות</t>
  </si>
  <si>
    <t>ü</t>
  </si>
  <si>
    <t xml:space="preserve">סוג מספר מזהה מנפיק </t>
  </si>
  <si>
    <t xml:space="preserve">דירוג נייר הערך/המנפיק </t>
  </si>
  <si>
    <t>מניות, מב"כ ויה"ש</t>
  </si>
  <si>
    <t>כתבי אופציה</t>
  </si>
  <si>
    <t>חוזים עתידיים</t>
  </si>
  <si>
    <t xml:space="preserve">תאריך אחרון בו נבחנה בפועל ירידת ערך </t>
  </si>
  <si>
    <t>לא סחיר מניות, מב"כ ויה"ש</t>
  </si>
  <si>
    <t>לא סחיר כתבי אופציה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</si>
  <si>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</si>
  <si>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</si>
  <si>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</si>
  <si>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</si>
  <si>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</si>
  <si>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</si>
  <si>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מסגרות אשראי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</si>
  <si>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</si>
  <si>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</si>
  <si>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</si>
  <si>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</si>
  <si>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</si>
  <si>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</si>
  <si>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</si>
  <si>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</si>
  <si>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</si>
  <si>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</si>
  <si>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</si>
  <si>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</si>
  <si>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</si>
  <si>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</si>
  <si>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</si>
  <si>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</si>
  <si>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</si>
  <si>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</si>
  <si>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</si>
  <si>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</si>
  <si>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</si>
  <si>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</si>
  <si>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</si>
  <si>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</si>
  <si>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הפניקס חברה לביטוח בע"מ</t>
  </si>
  <si>
    <t>מגדל חברה לביטוח בע"מ</t>
  </si>
  <si>
    <t>מנורה מבטחים ביטוח בע"מ</t>
  </si>
  <si>
    <t>אשרא החברה הישראלית לביטוח סיכוני סחר חוץ בע"מ</t>
  </si>
  <si>
    <t>שומרה חברה לביטוח בע"מ</t>
  </si>
  <si>
    <t>כלל ביטוח אשראי בע"מ</t>
  </si>
  <si>
    <t>הכשרה חברה לביטוח בע"מ</t>
  </si>
  <si>
    <t>ענבל חברה לביטוח בע"מ</t>
  </si>
  <si>
    <t>איילון חברה לביטוח בע"מ</t>
  </si>
  <si>
    <t>ש. שלמה חברה לביטוח בע"מ</t>
  </si>
  <si>
    <t>קנט - קרן לביטוח נזקי טבע בחקלאות</t>
  </si>
  <si>
    <t>ביטוח חקלאי - אגודה שיתופית מרכזית בע"מ</t>
  </si>
  <si>
    <t>איי. די. איי. חברה לביטוח בע"מ</t>
  </si>
  <si>
    <t>איי אי ג'י ישראל חברה לביטוח בע"מ</t>
  </si>
  <si>
    <t>אי. אם. איי-עזר חברה לביטוח משכנתאות בע"מ</t>
  </si>
  <si>
    <t>שירביט חברה לביטוח בע"מ</t>
  </si>
  <si>
    <t>קרנית-קרן לפיצוי נפגעי  תאונות דרכים</t>
  </si>
  <si>
    <t>ב.ס.ס.ח. - החברה הישראלית לביטוח אשראי בע"מ</t>
  </si>
  <si>
    <t>התאגיד המנהל של המאגר לביטוח רכב חובה ("הפול") בע"מ</t>
  </si>
  <si>
    <t>הראל חברה לביטוח בע"מ</t>
  </si>
  <si>
    <t>ליברה חברה לביטוח בע"מ</t>
  </si>
  <si>
    <t>ווישור חברה לביטוח בע"מ</t>
  </si>
  <si>
    <t>דיויד שילד חברה לביטוח בע"מ</t>
  </si>
  <si>
    <t>אנקור חברה לביטוח בע"מ</t>
  </si>
  <si>
    <t>סקוריטס חברה לביטוח בע"מ</t>
  </si>
  <si>
    <t>עוצ"מ - אגודה שיתופית לניהול קופות גמל בע"מ</t>
  </si>
  <si>
    <t>החברה לניהול קרן השתלמות לאקדמאים במדעי החברה והרוח בע"מ</t>
  </si>
  <si>
    <t>מחוג - מינהל גמל לעובדי חברת חשמל לישראל בע"מ</t>
  </si>
  <si>
    <t>אנליסט קופות גמל בע"מ</t>
  </si>
  <si>
    <t>קרן החסכון לצבא הקבע - חברה לניהול קופות גמל בע"מ</t>
  </si>
  <si>
    <t>קרן הביטוח והפנסיה של פועלי בנין ועבודות ציבוריות אגודה שיתופית בע"מ</t>
  </si>
  <si>
    <t>לאומי קמ"פ בע"מ</t>
  </si>
  <si>
    <t>הגומל חברה לניהול קופות גמל  בע"מ</t>
  </si>
  <si>
    <t>מנורה מבטחים והסתדרות המהנדסים ניהול קופות גמל בע"מ</t>
  </si>
  <si>
    <t>החברה לניהול קרן השתלמות למשפטנים בע"מ</t>
  </si>
  <si>
    <t>החברה לניהול קרן השתלמות לביוכימאים  ומקרוביולוגים בע"מ</t>
  </si>
  <si>
    <t>החברה לניהול קרן השתלמות לשופטים בע"מ</t>
  </si>
  <si>
    <t>ק.ה.ר - קרן השתלמות לרוקחים בע"מ</t>
  </si>
  <si>
    <t>שובל - חברה לניהול קופת גמל מפעלית בע"מ</t>
  </si>
  <si>
    <t>ק.ל.ע. - חברה לניהול קרן השתלמות לעובדים סוציאליים בע"מ</t>
  </si>
  <si>
    <t>החברה לניהול קרן ההשתלמות לעובדי המדינה בע"מ</t>
  </si>
  <si>
    <t>רעות חברה לניהול קופות גמל בע"מ</t>
  </si>
  <si>
    <t>החברה המנהלת של רום קרן ההשתלמות לעובדי הרשויות המקומיות בע"מ</t>
  </si>
  <si>
    <t>יהב אחים ואחיות - חברה לניהול קופות גמל בע"מ</t>
  </si>
  <si>
    <t>יחד רופאים - חברה לניהול קופות גמל בע"מ</t>
  </si>
  <si>
    <t>יהב - פ.ר.ח. - חברה לניהול קופות גמל בע"מ</t>
  </si>
  <si>
    <t>החברה המנהלת של קרן השתלמות של עובדי חברת החשמל לישראל בע"מ</t>
  </si>
  <si>
    <t>עגור חברה לניהול קופות גמל וקרנות השתלמות בע"מ</t>
  </si>
  <si>
    <t>החברה המנהלת של מינהל קרן ההשתלמות לפקידים עובדי המנהל והשירותים בע"מ</t>
  </si>
  <si>
    <t>מחר - חברה לניהול קופות גמל בע"מ</t>
  </si>
  <si>
    <t>הנדסאים וטכנאים - חברה לניהול קופות גמל בע"מ</t>
  </si>
  <si>
    <t>מבטחים מוסד לביטוח סוציאלי של העובדים בע"מ</t>
  </si>
  <si>
    <t>קופת תגמולים של עובדי התעשיה האוירית לישראל בע"מ</t>
  </si>
  <si>
    <t>חברת הגמל לעובדי האוניברסיטה העברית בע"מ</t>
  </si>
  <si>
    <t>עמ"י - חברה לניהול קופות גמל ענפיות בע"מ</t>
  </si>
  <si>
    <t>קופת"ג של עובדי עירית חיפה</t>
  </si>
  <si>
    <t>תגמולים של עובדים בעירית ת"א-יפו א.ש. בע"מ</t>
  </si>
  <si>
    <t>עתודות - קרן פנסיה לשכירים ועצמאיים בע"מ</t>
  </si>
  <si>
    <t>החברה לניהול קופת התגמולים והפנסיה של עובדי הסוכנות היהודית לארץ ישראל בע"מ</t>
  </si>
  <si>
    <t>עוצ"מ חברה לניהול קופות גמל והשתלמות בע"מ</t>
  </si>
  <si>
    <t>קרן ביטוח ופנסיה לפועלים חקלאים ובלתי מקצועיים בישראל אגודה שיתופית בע"מ</t>
  </si>
  <si>
    <t>קרן מקפת מרכז לפנסיה ותגמולים אגודה שיתופית בע"מ</t>
  </si>
  <si>
    <t>קרן ביטוח הדדי לחברי הסתדרות עובדי המדינה בישראל בע"מ</t>
  </si>
  <si>
    <t>ארם גמולים - חברה לניהול קופות גמל בע''מ</t>
  </si>
  <si>
    <t>קו הבריאות חברה לניהול קופות גמל בע"מ</t>
  </si>
  <si>
    <t>חברת ב'ת למ'ד דל'ת בע"מ</t>
  </si>
  <si>
    <t>החברה לניהול קרן ההשתלמות להנדסאים וטכנאים בע"מ</t>
  </si>
  <si>
    <t>שיבולת - חברה לניהול קופות גמל בע"מ</t>
  </si>
  <si>
    <t>עו"ס - חברה לניהול קופות גמל בע"מ</t>
  </si>
  <si>
    <t>לעתיד חברה לניהול קרנות פנסיה בע"מ</t>
  </si>
  <si>
    <t>קופת תגמולים של עובדי אל על נתיבי אוויר לישראל בע"מ אגודה שיתופית</t>
  </si>
  <si>
    <t>מיטב גמל ופנסיה בע"מ</t>
  </si>
  <si>
    <t>גל -ניהול קופות גמל לעובדי הוראה בע"מ</t>
  </si>
  <si>
    <t xml:space="preserve">החברה לניהול קופות התגמולים והפיצויים של עובדי בנק לאומי בע"מ </t>
  </si>
  <si>
    <t>היהלום - א.ש. לבטוח הדדי של חברי בורסת היהלומים</t>
  </si>
  <si>
    <t>קרן הגמלאות של חברי אגד בע"מ</t>
  </si>
  <si>
    <t>גילעד גימלאות לעובדים דתיים בע"מ</t>
  </si>
  <si>
    <t>החברה המנהלת של קרן הגמלאות של חברי "דן" בע"מ</t>
  </si>
  <si>
    <t>קופת הפנסיה לעובדי הדסה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</si>
  <si>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</si>
  <si>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</si>
  <si>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 xml:space="preserve">הפניקס פנסיה וגמל בע"מ </t>
  </si>
  <si>
    <t>אלטשולר שחם גמל ופנסיה בע"מ</t>
  </si>
  <si>
    <t>חברה לניהול קופות גמל של העובדים בעיריית תל - אביב יפו בע"מ</t>
  </si>
  <si>
    <t>ילין לפידות ניהול קופות גמל בע"מ</t>
  </si>
  <si>
    <t>אינפיניטי השתלמות, גמל ופנסיה בע"מ</t>
  </si>
  <si>
    <t>כלל פנסיה וגמל בע"מ</t>
  </si>
  <si>
    <t>מגדל מקפת קרנות פנסיה וקופות גמל בע"מ</t>
  </si>
  <si>
    <t>הראל פנסיה וגמל בע"מ</t>
  </si>
  <si>
    <t xml:space="preserve">סלייס גמל בע"מ </t>
  </si>
  <si>
    <t>מור גמל ופנסיה בע"מ</t>
  </si>
  <si>
    <t>מנורה מבטחים פנסיה וגמל בע"מ</t>
  </si>
  <si>
    <t>הפניקס חח"י קופה מרכזית לקצבה בע"מ</t>
  </si>
  <si>
    <t>גלובלנט ניהול קופות גמל בע"מ</t>
  </si>
  <si>
    <t>אקטיון בע"מ</t>
  </si>
  <si>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</si>
  <si>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</si>
  <si>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</si>
  <si>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</si>
  <si>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</si>
  <si>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</si>
  <si>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</si>
  <si>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</si>
  <si>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</si>
  <si>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</si>
  <si>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</si>
  <si>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</si>
  <si>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</si>
  <si>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</si>
  <si>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ידווח בקבצי נכסי הנוסטרו בלבד</t>
  </si>
  <si>
    <t>שיעור מסך נכסי השקעה</t>
  </si>
  <si>
    <t>סך הכל נכסים</t>
  </si>
  <si>
    <t>יתרות התחייבויות להשקעה</t>
  </si>
  <si>
    <t>גמול פועלים סהר</t>
  </si>
  <si>
    <t>33-414</t>
  </si>
  <si>
    <t>10-800</t>
  </si>
  <si>
    <t>CHF</t>
  </si>
  <si>
    <t>SGD</t>
  </si>
  <si>
    <t>41.17%</t>
  </si>
  <si>
    <t>58.58%</t>
  </si>
  <si>
    <t>36.23%</t>
  </si>
  <si>
    <t>80.00%</t>
  </si>
  <si>
    <t>30.00%</t>
  </si>
  <si>
    <t>20.00%</t>
  </si>
  <si>
    <t>4.25%</t>
  </si>
  <si>
    <t>3.94%</t>
  </si>
  <si>
    <t>29.82%</t>
  </si>
  <si>
    <t>30.25%</t>
  </si>
  <si>
    <t>16.66%</t>
  </si>
  <si>
    <t>22.20%</t>
  </si>
  <si>
    <t>17.49%</t>
  </si>
  <si>
    <t>8.50%</t>
  </si>
  <si>
    <t>34.66%</t>
  </si>
  <si>
    <t>56.50%</t>
  </si>
  <si>
    <t>15.00%</t>
  </si>
  <si>
    <t>27.85%</t>
  </si>
  <si>
    <t>26.45%</t>
  </si>
  <si>
    <t>8.39%</t>
  </si>
  <si>
    <t>12.43%</t>
  </si>
  <si>
    <t>49.01%</t>
  </si>
  <si>
    <t>8.31%</t>
  </si>
  <si>
    <t>67.23%</t>
  </si>
  <si>
    <t>53.00%</t>
  </si>
  <si>
    <t>63.49%</t>
  </si>
  <si>
    <t>12.42%</t>
  </si>
  <si>
    <t>6.00%</t>
  </si>
  <si>
    <t>17.28%</t>
  </si>
  <si>
    <t>21.39%</t>
  </si>
  <si>
    <t>11.00%</t>
  </si>
  <si>
    <t>3.60%</t>
  </si>
  <si>
    <t>7.24%</t>
  </si>
  <si>
    <t>14.95%</t>
  </si>
  <si>
    <t>13.97%</t>
  </si>
  <si>
    <t>3.00%</t>
  </si>
  <si>
    <t>1.54%</t>
  </si>
  <si>
    <t>27.83%</t>
  </si>
  <si>
    <t>11.50%</t>
  </si>
  <si>
    <t>30.91%</t>
  </si>
  <si>
    <t>51.37%</t>
  </si>
  <si>
    <t>58.04%</t>
  </si>
  <si>
    <t>8.89%</t>
  </si>
  <si>
    <t>2.39%</t>
  </si>
  <si>
    <t>29.66%</t>
  </si>
  <si>
    <t>רו"ח ראובן סווירי</t>
  </si>
  <si>
    <t>03-7516240</t>
  </si>
  <si>
    <t>reuven@swerycpa.com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</si>
</sst>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00"/>
    <numFmt numFmtId="166" formatCode="0.000%"/>
    <numFmt numFmtId="167" formatCode="dd/mm/yyyy"/>
  </numFmts>
  <fonts count="27"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  <scheme val="minor"/>
    </font>
    <font>
      <b/>
      <sz val="14"/>
      <color theme="0"/>
      <name val="Arial"/>
      <family val="2"/>
    </font>
    <font>
      <i/>
      <sz val="11"/>
      <color theme="1"/>
      <name val="Arial"/>
      <family val="2"/>
      <scheme val="minor"/>
    </font>
    <font>
      <sz val="12"/>
      <color theme="1"/>
      <name val="David"/>
      <family val="2"/>
    </font>
    <font>
      <b/>
      <sz val="12"/>
      <color theme="1"/>
      <name val="David"/>
      <family val="2"/>
    </font>
    <font>
      <b/>
      <sz val="11"/>
      <color theme="0"/>
      <name val="Arial"/>
      <family val="2"/>
    </font>
    <font>
      <sz val="11"/>
      <color theme="1"/>
      <name val="David"/>
      <family val="2"/>
    </font>
    <font>
      <b/>
      <sz val="12"/>
      <color theme="9" tint="-0.499984740745262"/>
      <name val="Wingdings"/>
      <charset val="2"/>
    </font>
    <font>
      <b/>
      <sz val="12"/>
      <color theme="9" tint="-0.499984740745262"/>
      <name val="David"/>
      <family val="2"/>
    </font>
    <font>
      <strike/>
      <sz val="11"/>
      <color theme="1"/>
      <name val="Arial"/>
      <family val="2"/>
    </font>
    <font>
      <strike/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name val="Arial"/>
      <family val="2"/>
      <scheme val="minor"/>
    </font>
    <font>
      <b/>
      <u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</borders>
  <cellStyleXfs count="5">
    <xf numFmtId="0" fontId="0" fillId="0" borderId="0"/>
    <xf numFmtId="0" fontId="9" fillId="0" borderId="0"/>
    <xf numFmtId="0" fontId="9" fillId="0" borderId="0"/>
    <xf numFmtId="9" fontId="9" fillId="0" borderId="0"/>
    <xf numFmtId="0" fontId="24" fillId="0" borderId="20"/>
  </cellStyleXfs>
  <cellXfs count="199">
    <xf numFmtId="0" fontId="0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/>
    <xf numFmtId="0" fontId="4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/>
    <xf numFmtId="0" fontId="4" fillId="0" borderId="0" xfId="0" applyNumberFormat="1" applyFont="1" applyFill="1" applyBorder="1"/>
    <xf numFmtId="0" fontId="8" fillId="0" borderId="0" xfId="0" applyNumberFormat="1" applyFont="1" applyFill="1" applyBorder="1"/>
    <xf numFmtId="0" fontId="8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10" fillId="4" borderId="0" xfId="0" applyNumberFormat="1" applyFont="1" applyFill="1" applyBorder="1"/>
    <xf numFmtId="0" fontId="11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/>
    <xf numFmtId="0" fontId="0" fillId="0" borderId="0" xfId="0" applyNumberFormat="1" applyFont="1" applyFill="1" applyBorder="1" applyProtection="1">
      <protection locked="0"/>
    </xf>
    <xf numFmtId="0" fontId="5" fillId="4" borderId="0" xfId="0" applyNumberFormat="1" applyFont="1" applyFill="1" applyBorder="1"/>
    <xf numFmtId="0" fontId="3" fillId="0" borderId="0" xfId="0" applyNumberFormat="1" applyFont="1" applyFill="1" applyBorder="1" applyProtection="1">
      <protection locked="0"/>
    </xf>
    <xf numFmtId="0" fontId="7" fillId="3" borderId="2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Protection="1">
      <protection locked="0"/>
    </xf>
    <xf numFmtId="0" fontId="4" fillId="0" borderId="0" xfId="0" applyNumberFormat="1" applyFont="1" applyFill="1" applyBorder="1" applyProtection="1">
      <protection locked="0"/>
    </xf>
    <xf numFmtId="0" fontId="3" fillId="2" borderId="3" xfId="0" applyNumberFormat="1" applyFont="1" applyFill="1" applyBorder="1" applyAlignment="1">
      <alignment horizontal="right"/>
    </xf>
    <xf numFmtId="0" fontId="3" fillId="0" borderId="3" xfId="0" applyNumberFormat="1" applyFont="1" applyFill="1" applyBorder="1" applyAlignment="1">
      <alignment horizontal="right"/>
    </xf>
    <xf numFmtId="0" fontId="13" fillId="0" borderId="0" xfId="0" applyNumberFormat="1" applyFont="1" applyFill="1" applyBorder="1"/>
    <xf numFmtId="14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Protection="1">
      <protection locked="0"/>
    </xf>
    <xf numFmtId="0" fontId="3" fillId="0" borderId="0" xfId="0" applyNumberFormat="1" applyFont="1" applyFill="1" applyBorder="1" applyProtection="1">
      <protection locked="0"/>
    </xf>
    <xf numFmtId="0" fontId="13" fillId="0" borderId="0" xfId="0" applyNumberFormat="1" applyFont="1" applyFill="1" applyBorder="1" applyProtection="1">
      <protection locked="0"/>
    </xf>
    <xf numFmtId="0" fontId="12" fillId="5" borderId="0" xfId="1" applyNumberFormat="1" applyFont="1" applyFill="1" applyBorder="1" applyAlignment="1" applyProtection="1">
      <alignment horizontal="left" vertical="center" wrapText="1" indent="1"/>
      <protection locked="0"/>
    </xf>
    <xf numFmtId="0" fontId="14" fillId="3" borderId="7" xfId="0" applyNumberFormat="1" applyFont="1" applyFill="1" applyBorder="1" applyAlignment="1">
      <alignment vertical="center"/>
    </xf>
    <xf numFmtId="0" fontId="14" fillId="3" borderId="0" xfId="0" applyNumberFormat="1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horizontal="right"/>
    </xf>
    <xf numFmtId="49" fontId="13" fillId="0" borderId="0" xfId="0" applyNumberFormat="1" applyFont="1" applyFill="1" applyBorder="1" applyAlignment="1">
      <alignment horizontal="right"/>
    </xf>
    <xf numFmtId="0" fontId="15" fillId="0" borderId="0" xfId="0" applyNumberFormat="1" applyFont="1" applyFill="1" applyBorder="1"/>
    <xf numFmtId="0" fontId="2" fillId="0" borderId="0" xfId="0" applyNumberFormat="1" applyFont="1" applyFill="1" applyBorder="1"/>
    <xf numFmtId="0" fontId="2" fillId="0" borderId="0" xfId="0" applyNumberFormat="1" applyFont="1" applyFill="1" applyBorder="1" applyProtection="1">
      <protection locked="0"/>
    </xf>
    <xf numFmtId="0" fontId="0" fillId="0" borderId="0" xfId="0" applyNumberFormat="1" applyFont="1" applyFill="1" applyBorder="1"/>
    <xf numFmtId="0" fontId="4" fillId="0" borderId="0" xfId="0" applyNumberFormat="1" applyFont="1" applyFill="1" applyBorder="1"/>
    <xf numFmtId="0" fontId="2" fillId="0" borderId="0" xfId="0" applyNumberFormat="1" applyFont="1" applyFill="1" applyBorder="1"/>
    <xf numFmtId="0" fontId="4" fillId="0" borderId="0" xfId="0" applyNumberFormat="1" applyFont="1" applyFill="1" applyBorder="1"/>
    <xf numFmtId="0" fontId="3" fillId="0" borderId="0" xfId="0" applyNumberFormat="1" applyFont="1" applyFill="1" applyBorder="1"/>
    <xf numFmtId="0" fontId="16" fillId="0" borderId="1" xfId="0" applyNumberFormat="1" applyFont="1" applyFill="1" applyBorder="1" applyAlignment="1">
      <alignment vertical="center" wrapText="1" readingOrder="2"/>
    </xf>
    <xf numFmtId="0" fontId="16" fillId="0" borderId="1" xfId="0" applyNumberFormat="1" applyFont="1" applyFill="1" applyBorder="1" applyAlignment="1">
      <alignment horizontal="right" vertical="center" wrapText="1" readingOrder="2"/>
    </xf>
    <xf numFmtId="2" fontId="16" fillId="0" borderId="1" xfId="0" applyNumberFormat="1" applyFont="1" applyFill="1" applyBorder="1" applyAlignment="1">
      <alignment vertical="center" wrapText="1" readingOrder="2"/>
    </xf>
    <xf numFmtId="164" fontId="16" fillId="0" borderId="1" xfId="0" applyNumberFormat="1" applyFont="1" applyFill="1" applyBorder="1" applyAlignment="1">
      <alignment vertical="center" wrapText="1" readingOrder="2"/>
    </xf>
    <xf numFmtId="0" fontId="16" fillId="0" borderId="1" xfId="0" applyNumberFormat="1" applyFont="1" applyFill="1" applyBorder="1" applyAlignment="1">
      <alignment horizontal="right" vertical="center" wrapText="1" readingOrder="2"/>
    </xf>
    <xf numFmtId="0" fontId="2" fillId="6" borderId="0" xfId="0" applyNumberFormat="1" applyFont="1" applyFill="1" applyBorder="1"/>
    <xf numFmtId="0" fontId="17" fillId="0" borderId="1" xfId="0" applyNumberFormat="1" applyFont="1" applyFill="1" applyBorder="1" applyAlignment="1">
      <alignment vertical="center" wrapText="1" readingOrder="2"/>
    </xf>
    <xf numFmtId="0" fontId="6" fillId="3" borderId="10" xfId="0" applyNumberFormat="1" applyFont="1" applyFill="1" applyBorder="1" applyAlignment="1">
      <alignment horizontal="center" vertical="center" wrapText="1"/>
    </xf>
    <xf numFmtId="0" fontId="7" fillId="3" borderId="10" xfId="0" applyNumberFormat="1" applyFont="1" applyFill="1" applyBorder="1" applyAlignment="1">
      <alignment horizontal="center" vertical="center" wrapText="1"/>
    </xf>
    <xf numFmtId="0" fontId="7" fillId="3" borderId="10" xfId="0" applyNumberFormat="1" applyFont="1" applyFill="1" applyBorder="1" applyAlignment="1">
      <alignment horizontal="right" vertical="center" wrapText="1"/>
    </xf>
    <xf numFmtId="0" fontId="8" fillId="0" borderId="10" xfId="0" applyNumberFormat="1" applyFont="1" applyFill="1" applyBorder="1"/>
    <xf numFmtId="0" fontId="8" fillId="0" borderId="10" xfId="0" applyNumberFormat="1" applyFont="1" applyFill="1" applyBorder="1" applyAlignment="1">
      <alignment horizontal="center" vertical="center" wrapText="1"/>
    </xf>
    <xf numFmtId="0" fontId="8" fillId="0" borderId="10" xfId="0" applyNumberFormat="1" applyFont="1" applyFill="1" applyBorder="1"/>
    <xf numFmtId="0" fontId="8" fillId="0" borderId="10" xfId="0" applyNumberFormat="1" applyFont="1" applyFill="1" applyBorder="1" applyAlignment="1">
      <alignment horizontal="center" vertical="center" wrapText="1"/>
    </xf>
    <xf numFmtId="0" fontId="18" fillId="3" borderId="3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right"/>
    </xf>
    <xf numFmtId="0" fontId="0" fillId="0" borderId="3" xfId="0" applyNumberFormat="1" applyFont="1" applyFill="1" applyBorder="1"/>
    <xf numFmtId="0" fontId="0" fillId="0" borderId="0" xfId="0" applyNumberFormat="1" applyFont="1" applyFill="1" applyBorder="1" applyAlignment="1">
      <alignment horizontal="right"/>
    </xf>
    <xf numFmtId="0" fontId="0" fillId="0" borderId="3" xfId="0" applyNumberFormat="1" applyFont="1" applyFill="1" applyBorder="1" applyAlignment="1">
      <alignment horizontal="right"/>
    </xf>
    <xf numFmtId="0" fontId="0" fillId="0" borderId="4" xfId="0" applyNumberFormat="1" applyFont="1" applyFill="1" applyBorder="1" applyAlignment="1">
      <alignment horizontal="right"/>
    </xf>
    <xf numFmtId="0" fontId="0" fillId="2" borderId="4" xfId="0" applyNumberFormat="1" applyFont="1" applyFill="1" applyBorder="1" applyAlignment="1">
      <alignment horizontal="right"/>
    </xf>
    <xf numFmtId="0" fontId="0" fillId="2" borderId="6" xfId="0" applyNumberFormat="1" applyFont="1" applyFill="1" applyBorder="1" applyAlignment="1">
      <alignment horizontal="right"/>
    </xf>
    <xf numFmtId="0" fontId="19" fillId="0" borderId="0" xfId="0" applyNumberFormat="1" applyFont="1" applyFill="1" applyBorder="1"/>
    <xf numFmtId="0" fontId="0" fillId="0" borderId="6" xfId="0" applyNumberFormat="1" applyFont="1" applyFill="1" applyBorder="1" applyAlignment="1">
      <alignment horizontal="right"/>
    </xf>
    <xf numFmtId="0" fontId="2" fillId="2" borderId="4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center"/>
    </xf>
    <xf numFmtId="0" fontId="0" fillId="0" borderId="4" xfId="0" applyNumberFormat="1" applyFont="1" applyFill="1" applyBorder="1" applyAlignment="1">
      <alignment horizontal="center" vertical="top"/>
    </xf>
    <xf numFmtId="0" fontId="0" fillId="0" borderId="5" xfId="0" applyNumberFormat="1" applyFont="1" applyFill="1" applyBorder="1" applyAlignment="1">
      <alignment horizontal="center" vertical="top"/>
    </xf>
    <xf numFmtId="0" fontId="0" fillId="0" borderId="6" xfId="0" applyNumberFormat="1" applyFont="1" applyFill="1" applyBorder="1" applyAlignment="1">
      <alignment horizontal="center" vertical="top"/>
    </xf>
    <xf numFmtId="0" fontId="0" fillId="0" borderId="4" xfId="0" applyNumberFormat="1" applyFont="1" applyFill="1" applyBorder="1" applyAlignment="1">
      <alignment horizontal="right" vertical="top"/>
    </xf>
    <xf numFmtId="0" fontId="0" fillId="0" borderId="5" xfId="0" applyNumberFormat="1" applyFont="1" applyFill="1" applyBorder="1" applyAlignment="1">
      <alignment horizontal="right" vertical="top"/>
    </xf>
    <xf numFmtId="0" fontId="0" fillId="0" borderId="6" xfId="0" applyNumberFormat="1" applyFont="1" applyFill="1" applyBorder="1" applyAlignment="1">
      <alignment horizontal="right" vertical="top"/>
    </xf>
    <xf numFmtId="0" fontId="2" fillId="0" borderId="4" xfId="0" applyNumberFormat="1" applyFont="1" applyFill="1" applyBorder="1" applyAlignment="1">
      <alignment horizontal="right" vertical="top"/>
    </xf>
    <xf numFmtId="0" fontId="2" fillId="0" borderId="5" xfId="0" applyNumberFormat="1" applyFont="1" applyFill="1" applyBorder="1" applyAlignment="1">
      <alignment horizontal="right" vertical="top"/>
    </xf>
    <xf numFmtId="0" fontId="2" fillId="0" borderId="6" xfId="0" applyNumberFormat="1" applyFont="1" applyFill="1" applyBorder="1" applyAlignment="1">
      <alignment horizontal="right" vertical="top"/>
    </xf>
    <xf numFmtId="0" fontId="0" fillId="0" borderId="4" xfId="0" applyNumberFormat="1" applyFont="1" applyFill="1" applyBorder="1" applyAlignment="1">
      <alignment vertical="top"/>
    </xf>
    <xf numFmtId="0" fontId="0" fillId="0" borderId="5" xfId="0" applyNumberFormat="1" applyFont="1" applyFill="1" applyBorder="1" applyAlignment="1">
      <alignment vertical="top"/>
    </xf>
    <xf numFmtId="0" fontId="0" fillId="0" borderId="6" xfId="0" applyNumberFormat="1" applyFont="1" applyFill="1" applyBorder="1" applyAlignment="1">
      <alignment vertical="top"/>
    </xf>
    <xf numFmtId="0" fontId="0" fillId="2" borderId="4" xfId="0" applyNumberFormat="1" applyFont="1" applyFill="1" applyBorder="1" applyAlignment="1">
      <alignment vertical="top"/>
    </xf>
    <xf numFmtId="0" fontId="0" fillId="2" borderId="5" xfId="0" applyNumberFormat="1" applyFont="1" applyFill="1" applyBorder="1" applyAlignment="1">
      <alignment vertical="top"/>
    </xf>
    <xf numFmtId="0" fontId="0" fillId="2" borderId="6" xfId="0" applyNumberFormat="1" applyFont="1" applyFill="1" applyBorder="1" applyAlignment="1">
      <alignment vertical="top"/>
    </xf>
    <xf numFmtId="0" fontId="0" fillId="0" borderId="5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2" fillId="0" borderId="5" xfId="0" applyNumberFormat="1" applyFont="1" applyFill="1" applyBorder="1" applyAlignment="1">
      <alignment horizontal="center"/>
    </xf>
    <xf numFmtId="0" fontId="2" fillId="0" borderId="6" xfId="0" applyNumberFormat="1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horizontal="right" vertical="top"/>
    </xf>
    <xf numFmtId="0" fontId="0" fillId="2" borderId="5" xfId="0" applyNumberFormat="1" applyFont="1" applyFill="1" applyBorder="1" applyAlignment="1">
      <alignment horizontal="right" vertical="top"/>
    </xf>
    <xf numFmtId="0" fontId="0" fillId="2" borderId="4" xfId="0" applyNumberFormat="1" applyFont="1" applyFill="1" applyBorder="1" applyAlignment="1">
      <alignment horizontal="center"/>
    </xf>
    <xf numFmtId="0" fontId="0" fillId="2" borderId="5" xfId="0" applyNumberFormat="1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vertical="center" wrapText="1"/>
    </xf>
    <xf numFmtId="0" fontId="0" fillId="2" borderId="6" xfId="0" applyNumberFormat="1" applyFont="1" applyFill="1" applyBorder="1" applyAlignment="1">
      <alignment vertical="center" wrapText="1"/>
    </xf>
    <xf numFmtId="0" fontId="2" fillId="0" borderId="9" xfId="0" applyNumberFormat="1" applyFont="1" applyFill="1" applyBorder="1" applyAlignment="1">
      <alignment horizontal="right" vertical="top"/>
    </xf>
    <xf numFmtId="0" fontId="0" fillId="2" borderId="4" xfId="0" applyNumberFormat="1" applyFont="1" applyFill="1" applyBorder="1" applyAlignment="1">
      <alignment horizontal="right" vertical="top" wrapText="1"/>
    </xf>
    <xf numFmtId="0" fontId="0" fillId="2" borderId="5" xfId="0" applyNumberFormat="1" applyFont="1" applyFill="1" applyBorder="1" applyAlignment="1">
      <alignment horizontal="right" vertical="top" wrapText="1"/>
    </xf>
    <xf numFmtId="0" fontId="2" fillId="2" borderId="4" xfId="0" applyNumberFormat="1" applyFont="1" applyFill="1" applyBorder="1" applyAlignment="1">
      <alignment horizontal="right" vertical="top"/>
    </xf>
    <xf numFmtId="0" fontId="2" fillId="2" borderId="9" xfId="0" applyNumberFormat="1" applyFont="1" applyFill="1" applyBorder="1" applyAlignment="1">
      <alignment horizontal="right" vertical="top"/>
    </xf>
    <xf numFmtId="0" fontId="2" fillId="2" borderId="5" xfId="0" applyNumberFormat="1" applyFont="1" applyFill="1" applyBorder="1" applyAlignment="1">
      <alignment horizontal="right" vertical="top"/>
    </xf>
    <xf numFmtId="0" fontId="3" fillId="0" borderId="4" xfId="0" applyNumberFormat="1" applyFont="1" applyFill="1" applyBorder="1" applyAlignment="1">
      <alignment horizontal="right" vertical="top"/>
    </xf>
    <xf numFmtId="0" fontId="3" fillId="0" borderId="6" xfId="0" applyNumberFormat="1" applyFont="1" applyFill="1" applyBorder="1" applyAlignment="1">
      <alignment horizontal="right" vertical="top"/>
    </xf>
    <xf numFmtId="0" fontId="0" fillId="0" borderId="4" xfId="0" applyNumberFormat="1" applyFont="1" applyFill="1" applyBorder="1" applyAlignment="1">
      <alignment horizontal="right" vertical="top" wrapText="1"/>
    </xf>
    <xf numFmtId="0" fontId="0" fillId="0" borderId="5" xfId="0" applyNumberFormat="1" applyFont="1" applyFill="1" applyBorder="1" applyAlignment="1">
      <alignment horizontal="right" vertical="top" wrapText="1"/>
    </xf>
    <xf numFmtId="0" fontId="0" fillId="2" borderId="4" xfId="0" applyNumberFormat="1" applyFont="1" applyFill="1" applyBorder="1" applyAlignment="1">
      <alignment vertical="top" wrapText="1"/>
    </xf>
    <xf numFmtId="0" fontId="0" fillId="2" borderId="5" xfId="0" applyNumberFormat="1" applyFont="1" applyFill="1" applyBorder="1" applyAlignment="1">
      <alignment vertical="top" wrapText="1"/>
    </xf>
    <xf numFmtId="0" fontId="0" fillId="0" borderId="4" xfId="0" applyNumberFormat="1" applyFont="1" applyFill="1" applyBorder="1" applyAlignment="1">
      <alignment vertical="top" wrapText="1"/>
    </xf>
    <xf numFmtId="0" fontId="0" fillId="0" borderId="5" xfId="0" applyNumberFormat="1" applyFont="1" applyFill="1" applyBorder="1" applyAlignment="1">
      <alignment vertical="top" wrapText="1"/>
    </xf>
    <xf numFmtId="0" fontId="12" fillId="5" borderId="11" xfId="1" applyNumberFormat="1" applyFont="1" applyFill="1" applyBorder="1" applyAlignment="1" applyProtection="1">
      <alignment horizontal="right" vertical="center" wrapText="1"/>
      <protection locked="0"/>
    </xf>
    <xf numFmtId="0" fontId="12" fillId="5" borderId="11" xfId="1" applyNumberFormat="1" applyFont="1" applyFill="1" applyBorder="1" applyAlignment="1">
      <alignment horizontal="right" vertical="center" wrapText="1"/>
    </xf>
    <xf numFmtId="0" fontId="7" fillId="3" borderId="13" xfId="0" applyNumberFormat="1" applyFont="1" applyFill="1" applyBorder="1" applyAlignment="1">
      <alignment horizontal="center" vertical="center"/>
    </xf>
    <xf numFmtId="0" fontId="7" fillId="3" borderId="12" xfId="0" applyNumberFormat="1" applyFont="1" applyFill="1" applyBorder="1" applyAlignment="1">
      <alignment horizontal="right" vertical="center"/>
    </xf>
    <xf numFmtId="0" fontId="0" fillId="0" borderId="4" xfId="0" applyNumberFormat="1" applyFont="1" applyFill="1" applyBorder="1" applyAlignment="1">
      <alignment vertical="top" wrapText="1"/>
    </xf>
    <xf numFmtId="0" fontId="0" fillId="0" borderId="5" xfId="0" applyNumberFormat="1" applyFont="1" applyFill="1" applyBorder="1" applyAlignment="1">
      <alignment vertical="top" wrapText="1"/>
    </xf>
    <xf numFmtId="0" fontId="8" fillId="0" borderId="0" xfId="0" applyNumberFormat="1" applyFont="1" applyFill="1" applyBorder="1"/>
    <xf numFmtId="0" fontId="7" fillId="3" borderId="2" xfId="0" applyNumberFormat="1" applyFont="1" applyFill="1" applyBorder="1" applyAlignment="1">
      <alignment horizontal="center" vertical="center" wrapText="1" readingOrder="2"/>
    </xf>
    <xf numFmtId="0" fontId="17" fillId="0" borderId="14" xfId="0" applyNumberFormat="1" applyFont="1" applyFill="1" applyBorder="1"/>
    <xf numFmtId="0" fontId="17" fillId="0" borderId="15" xfId="0" applyNumberFormat="1" applyFont="1" applyFill="1" applyBorder="1"/>
    <xf numFmtId="0" fontId="17" fillId="0" borderId="16" xfId="0" applyNumberFormat="1" applyFont="1" applyFill="1" applyBorder="1" applyAlignment="1">
      <alignment horizontal="right"/>
    </xf>
    <xf numFmtId="0" fontId="20" fillId="0" borderId="1" xfId="0" applyNumberFormat="1" applyFont="1" applyFill="1" applyBorder="1" applyAlignment="1">
      <alignment horizontal="center" vertical="center" wrapText="1" readingOrder="2"/>
    </xf>
    <xf numFmtId="0" fontId="21" fillId="0" borderId="1" xfId="0" applyNumberFormat="1" applyFont="1" applyFill="1" applyBorder="1" applyAlignment="1">
      <alignment vertical="center" wrapText="1" readingOrder="2"/>
    </xf>
    <xf numFmtId="0" fontId="2" fillId="2" borderId="4" xfId="0" applyNumberFormat="1" applyFont="1" applyFill="1" applyBorder="1" applyAlignment="1">
      <alignment horizontal="right"/>
    </xf>
    <xf numFmtId="0" fontId="3" fillId="0" borderId="17" xfId="0" applyNumberFormat="1" applyFont="1" applyFill="1" applyBorder="1" applyAlignment="1">
      <alignment horizontal="right" vertical="top"/>
    </xf>
    <xf numFmtId="0" fontId="2" fillId="0" borderId="0" xfId="0" applyNumberFormat="1" applyFont="1" applyFill="1" applyBorder="1" applyAlignment="1">
      <alignment horizontal="center"/>
    </xf>
    <xf numFmtId="0" fontId="0" fillId="0" borderId="4" xfId="0" applyNumberFormat="1" applyFont="1" applyFill="1" applyBorder="1" applyAlignment="1">
      <alignment horizontal="center"/>
    </xf>
    <xf numFmtId="0" fontId="0" fillId="2" borderId="5" xfId="0" applyNumberFormat="1" applyFont="1" applyFill="1" applyBorder="1" applyAlignment="1">
      <alignment horizontal="right"/>
    </xf>
    <xf numFmtId="0" fontId="2" fillId="2" borderId="5" xfId="0" applyNumberFormat="1" applyFont="1" applyFill="1" applyBorder="1" applyAlignment="1">
      <alignment horizontal="right"/>
    </xf>
    <xf numFmtId="0" fontId="0" fillId="0" borderId="18" xfId="0" applyNumberFormat="1" applyFont="1" applyFill="1" applyBorder="1" applyAlignment="1">
      <alignment horizontal="right" vertical="top"/>
    </xf>
    <xf numFmtId="0" fontId="0" fillId="0" borderId="19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vertical="top"/>
    </xf>
    <xf numFmtId="0" fontId="0" fillId="0" borderId="6" xfId="0" applyNumberFormat="1" applyFont="1" applyFill="1" applyBorder="1" applyAlignment="1">
      <alignment horizontal="right" vertical="top" wrapText="1"/>
    </xf>
    <xf numFmtId="0" fontId="0" fillId="0" borderId="6" xfId="0" applyNumberFormat="1" applyFont="1" applyFill="1" applyBorder="1" applyAlignment="1">
      <alignment vertical="top" wrapText="1"/>
    </xf>
    <xf numFmtId="0" fontId="13" fillId="2" borderId="3" xfId="0" applyNumberFormat="1" applyFont="1" applyFill="1" applyBorder="1" applyAlignment="1">
      <alignment horizontal="right"/>
    </xf>
    <xf numFmtId="0" fontId="0" fillId="0" borderId="0" xfId="0" applyNumberFormat="1" applyFont="1" applyFill="1" applyBorder="1"/>
    <xf numFmtId="0" fontId="2" fillId="2" borderId="3" xfId="0" applyNumberFormat="1" applyFont="1" applyFill="1" applyBorder="1" applyAlignment="1">
      <alignment horizontal="right"/>
    </xf>
    <xf numFmtId="17" fontId="0" fillId="0" borderId="0" xfId="0" applyNumberFormat="1" applyFont="1" applyFill="1" applyBorder="1"/>
    <xf numFmtId="0" fontId="22" fillId="2" borderId="3" xfId="0" applyNumberFormat="1" applyFont="1" applyFill="1" applyBorder="1" applyAlignment="1">
      <alignment horizontal="right"/>
    </xf>
    <xf numFmtId="0" fontId="0" fillId="0" borderId="3" xfId="0" applyNumberFormat="1" applyFont="1" applyFill="1" applyBorder="1" applyAlignment="1">
      <alignment horizontal="right" readingOrder="1"/>
    </xf>
    <xf numFmtId="0" fontId="0" fillId="0" borderId="3" xfId="0" applyNumberFormat="1" applyFont="1" applyFill="1" applyBorder="1" applyAlignment="1">
      <alignment readingOrder="1"/>
    </xf>
    <xf numFmtId="0" fontId="2" fillId="0" borderId="0" xfId="0" applyNumberFormat="1" applyFont="1" applyFill="1" applyBorder="1" applyAlignment="1">
      <alignment horizontal="right"/>
    </xf>
    <xf numFmtId="0" fontId="23" fillId="2" borderId="3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right"/>
    </xf>
    <xf numFmtId="1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/>
    <xf numFmtId="0" fontId="8" fillId="0" borderId="21" xfId="0" applyNumberFormat="1" applyFont="1" applyFill="1" applyBorder="1" applyAlignment="1">
      <alignment horizontal="center" vertical="center" wrapText="1"/>
    </xf>
    <xf numFmtId="0" fontId="24" fillId="0" borderId="20" xfId="4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right" vertical="center" wrapText="1"/>
    </xf>
    <xf numFmtId="0" fontId="5" fillId="4" borderId="0" xfId="0" applyNumberFormat="1" applyFont="1" applyFill="1" applyBorder="1" applyAlignment="1">
      <alignment horizontal="right" vertical="top"/>
    </xf>
    <xf numFmtId="10" fontId="7" fillId="3" borderId="10" xfId="3" applyNumberFormat="1" applyFont="1" applyFill="1" applyBorder="1" applyAlignment="1">
      <alignment horizontal="center" vertical="center" wrapText="1"/>
    </xf>
    <xf numFmtId="10" fontId="8" fillId="0" borderId="10" xfId="3" applyNumberFormat="1" applyFont="1" applyFill="1" applyBorder="1" applyAlignment="1">
      <alignment horizontal="center" vertical="center" wrapText="1"/>
    </xf>
    <xf numFmtId="10" fontId="8" fillId="0" borderId="10" xfId="3" applyNumberFormat="1" applyFont="1" applyFill="1" applyBorder="1" applyAlignment="1">
      <alignment horizontal="center" vertical="center" wrapText="1"/>
    </xf>
    <xf numFmtId="10" fontId="8" fillId="0" borderId="21" xfId="3" applyNumberFormat="1" applyFont="1" applyFill="1" applyBorder="1" applyAlignment="1">
      <alignment horizontal="center" vertical="center" wrapText="1"/>
    </xf>
    <xf numFmtId="10" fontId="8" fillId="0" borderId="0" xfId="3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/>
    <xf numFmtId="4" fontId="0" fillId="0" borderId="0" xfId="0" applyNumberFormat="1" applyFont="1" applyFill="1" applyBorder="1" applyAlignment="1">
      <alignment horizontal="center"/>
    </xf>
    <xf numFmtId="4" fontId="3" fillId="0" borderId="0" xfId="0" applyNumberFormat="1" applyFont="1" applyFill="1" applyBorder="1"/>
    <xf numFmtId="4" fontId="4" fillId="0" borderId="0" xfId="0" applyNumberFormat="1" applyFont="1" applyFill="1" applyBorder="1" applyProtection="1">
      <protection locked="0"/>
    </xf>
    <xf numFmtId="4" fontId="3" fillId="0" borderId="0" xfId="0" applyNumberFormat="1" applyFont="1" applyFill="1" applyBorder="1" applyProtection="1">
      <protection locked="0"/>
    </xf>
    <xf numFmtId="4" fontId="2" fillId="0" borderId="0" xfId="0" applyNumberFormat="1" applyFont="1" applyFill="1" applyBorder="1" applyAlignment="1">
      <alignment horizontal="center"/>
    </xf>
    <xf numFmtId="4" fontId="2" fillId="0" borderId="0" xfId="0" applyNumberFormat="1" applyFont="1" applyFill="1" applyBorder="1"/>
    <xf numFmtId="4" fontId="0" fillId="0" borderId="0" xfId="0" applyNumberFormat="1" applyFont="1" applyFill="1" applyBorder="1"/>
    <xf numFmtId="165" fontId="7" fillId="3" borderId="2" xfId="0" applyNumberFormat="1" applyFont="1" applyFill="1" applyBorder="1" applyAlignment="1">
      <alignment horizontal="center" vertical="center" wrapText="1"/>
    </xf>
    <xf numFmtId="165" fontId="4" fillId="0" borderId="0" xfId="0" applyNumberFormat="1" applyFont="1" applyFill="1" applyBorder="1"/>
    <xf numFmtId="166" fontId="7" fillId="3" borderId="2" xfId="0" applyNumberFormat="1" applyFont="1" applyFill="1" applyBorder="1" applyAlignment="1">
      <alignment horizontal="center" vertical="center" wrapText="1"/>
    </xf>
    <xf numFmtId="166" fontId="25" fillId="0" borderId="0" xfId="0" applyNumberFormat="1" applyFont="1" applyFill="1" applyBorder="1" applyAlignment="1">
      <alignment horizontal="center"/>
    </xf>
    <xf numFmtId="166" fontId="4" fillId="0" borderId="0" xfId="0" applyNumberFormat="1" applyFont="1" applyFill="1" applyBorder="1"/>
    <xf numFmtId="165" fontId="3" fillId="0" borderId="0" xfId="0" applyNumberFormat="1" applyFont="1" applyFill="1" applyBorder="1"/>
    <xf numFmtId="166" fontId="3" fillId="0" borderId="0" xfId="0" applyNumberFormat="1" applyFont="1" applyFill="1" applyBorder="1"/>
    <xf numFmtId="164" fontId="7" fillId="3" borderId="2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/>
    <xf numFmtId="165" fontId="4" fillId="0" borderId="0" xfId="0" applyNumberFormat="1" applyFont="1" applyFill="1" applyBorder="1" applyProtection="1">
      <protection locked="0"/>
    </xf>
    <xf numFmtId="166" fontId="4" fillId="0" borderId="0" xfId="0" applyNumberFormat="1" applyFont="1" applyFill="1" applyBorder="1" applyProtection="1">
      <protection locked="0"/>
    </xf>
    <xf numFmtId="164" fontId="4" fillId="0" borderId="0" xfId="0" applyNumberFormat="1" applyFont="1" applyFill="1" applyBorder="1" applyProtection="1">
      <protection locked="0"/>
    </xf>
    <xf numFmtId="164" fontId="4" fillId="0" borderId="0" xfId="0" applyNumberFormat="1" applyFont="1" applyFill="1" applyBorder="1"/>
    <xf numFmtId="165" fontId="3" fillId="0" borderId="0" xfId="0" applyNumberFormat="1" applyFont="1" applyFill="1" applyBorder="1" applyProtection="1">
      <protection locked="0"/>
    </xf>
    <xf numFmtId="166" fontId="3" fillId="0" borderId="0" xfId="0" applyNumberFormat="1" applyFont="1" applyFill="1" applyBorder="1" applyProtection="1">
      <protection locked="0"/>
    </xf>
    <xf numFmtId="164" fontId="3" fillId="0" borderId="0" xfId="0" applyNumberFormat="1" applyFont="1" applyFill="1" applyBorder="1" applyProtection="1">
      <protection locked="0"/>
    </xf>
    <xf numFmtId="167" fontId="7" fillId="3" borderId="2" xfId="0" applyNumberFormat="1" applyFont="1" applyFill="1" applyBorder="1" applyAlignment="1">
      <alignment horizontal="center" vertical="center" wrapText="1"/>
    </xf>
    <xf numFmtId="167" fontId="4" fillId="0" borderId="0" xfId="0" applyNumberFormat="1" applyFont="1" applyFill="1" applyBorder="1" applyProtection="1">
      <protection locked="0"/>
    </xf>
    <xf numFmtId="167" fontId="4" fillId="0" borderId="0" xfId="0" applyNumberFormat="1" applyFont="1" applyFill="1" applyBorder="1"/>
    <xf numFmtId="167" fontId="7" fillId="3" borderId="8" xfId="0" applyNumberFormat="1" applyFont="1" applyFill="1" applyBorder="1" applyAlignment="1">
      <alignment horizontal="center" vertical="center" wrapText="1"/>
    </xf>
    <xf numFmtId="167" fontId="0" fillId="0" borderId="0" xfId="0" applyNumberFormat="1" applyFont="1" applyFill="1" applyBorder="1"/>
    <xf numFmtId="167" fontId="2" fillId="0" borderId="0" xfId="0" applyNumberFormat="1" applyFont="1" applyFill="1" applyBorder="1" applyProtection="1">
      <protection locked="0"/>
    </xf>
    <xf numFmtId="166" fontId="2" fillId="0" borderId="0" xfId="0" applyNumberFormat="1" applyFont="1" applyFill="1" applyBorder="1" applyProtection="1">
      <protection locked="0"/>
    </xf>
    <xf numFmtId="166" fontId="2" fillId="0" borderId="0" xfId="0" applyNumberFormat="1" applyFont="1" applyFill="1" applyBorder="1"/>
    <xf numFmtId="166" fontId="0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/>
    <xf numFmtId="167" fontId="2" fillId="0" borderId="0" xfId="0" applyNumberFormat="1" applyFont="1" applyFill="1" applyBorder="1"/>
    <xf numFmtId="4" fontId="8" fillId="0" borderId="10" xfId="0" applyNumberFormat="1" applyFont="1" applyFill="1" applyBorder="1" applyAlignment="1">
      <alignment horizontal="center" vertical="center" wrapText="1"/>
    </xf>
    <xf numFmtId="4" fontId="8" fillId="0" borderId="21" xfId="0" applyNumberFormat="1" applyFont="1" applyFill="1" applyBorder="1" applyAlignment="1">
      <alignment horizontal="center" vertical="center" wrapText="1"/>
    </xf>
    <xf numFmtId="9" fontId="24" fillId="0" borderId="20" xfId="3" applyNumberFormat="1" applyFont="1" applyFill="1" applyBorder="1" applyAlignment="1">
      <alignment horizontal="center" vertical="center" wrapText="1"/>
    </xf>
    <xf numFmtId="4" fontId="24" fillId="0" borderId="20" xfId="4" applyNumberFormat="1" applyFont="1" applyFill="1" applyBorder="1" applyAlignment="1">
      <alignment horizontal="center" vertical="center" wrapText="1"/>
    </xf>
    <xf numFmtId="9" fontId="9" fillId="0" borderId="0" xfId="3" applyAlignment="1">
      <alignment horizontal="left"/>
    </xf>
    <xf numFmtId="0" fontId="12" fillId="5" borderId="11" xfId="1" applyFont="1" applyFill="1" applyBorder="1" applyAlignment="1" applyProtection="1">
      <alignment horizontal="left" vertical="center" wrapText="1" indent="1"/>
      <protection locked="0"/>
    </xf>
    <xf numFmtId="0" fontId="12" fillId="5" borderId="11" xfId="1" applyFont="1" applyFill="1" applyBorder="1" applyAlignment="1" applyProtection="1">
      <alignment vertical="center" wrapText="1"/>
      <protection locked="0"/>
    </xf>
  </cellXfs>
  <cellStyles count="5">
    <cellStyle name="Normal" xfId="0" builtinId="0"/>
    <cellStyle name="Normal 3" xfId="1" xr:uid="{00000000-0005-0000-0000-000001000000}"/>
    <cellStyle name="Normal 9" xfId="2" xr:uid="{00000000-0005-0000-0000-000002000000}"/>
    <cellStyle name="Percent" xfId="3" builtinId="5"/>
    <cellStyle name="סה&quot;כ" xfId="4" builtinId="25"/>
  </cellStyles>
  <dxfs count="15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colors>
    <mruColors>
      <color rgb="FFB2B2B2"/>
      <color rgb="FF7F93AD"/>
      <color rgb="FF7A8FAA"/>
      <color rgb="FF6077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ערכת נושא Office">
  <a:themeElements>
    <a:clrScheme name="RashutShukHon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33E76"/>
      </a:accent1>
      <a:accent2>
        <a:srgbClr val="0C6FBB"/>
      </a:accent2>
      <a:accent3>
        <a:srgbClr val="84A2F7"/>
      </a:accent3>
      <a:accent4>
        <a:srgbClr val="AC0019"/>
      </a:accent4>
      <a:accent5>
        <a:srgbClr val="FFC000"/>
      </a:accent5>
      <a:accent6>
        <a:srgbClr val="5FA62E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249977111117893"/>
  </sheetPr>
  <dimension ref="A1:D23"/>
  <sheetViews>
    <sheetView showGridLines="0" rightToLeft="1" tabSelected="1" workbookViewId="0">
      <pane xSplit="4" ySplit="23" topLeftCell="XFD24" activePane="bottomRight" state="frozen"/>
      <selection pane="topRight" activeCell="E1" sqref="E1"/>
      <selection pane="bottomLeft" activeCell="A24" sqref="A24"/>
      <selection pane="bottomRight" activeCell="A8" sqref="A8"/>
    </sheetView>
  </sheetViews>
  <sheetFormatPr defaultColWidth="0" defaultRowHeight="14.25" zeroHeight="1"/>
  <cols>
    <col min="1" max="1" width="29.5" bestFit="1" customWidth="1"/>
    <col min="2" max="2" width="11" customWidth="1"/>
    <col min="3" max="3" width="4.625" customWidth="1"/>
    <col min="4" max="4" width="67.5" customWidth="1"/>
    <col min="5" max="5" width="9" hidden="1" customWidth="1"/>
    <col min="6" max="16384" width="9" hidden="1"/>
  </cols>
  <sheetData>
    <row r="1" spans="1:4" ht="18">
      <c r="A1" s="31" t="s">
        <v>2809</v>
      </c>
      <c r="B1" s="32"/>
      <c r="C1" s="32"/>
      <c r="D1" s="32"/>
    </row>
    <row r="3" spans="1:4">
      <c r="A3" t="s">
        <v>2810</v>
      </c>
      <c r="D3" s="109" t="s">
        <v>2693</v>
      </c>
    </row>
    <row r="5" spans="1:4">
      <c r="A5" t="s">
        <v>2811</v>
      </c>
      <c r="D5" s="109" t="s">
        <v>2705</v>
      </c>
    </row>
    <row r="7" spans="1:4">
      <c r="A7" t="s">
        <v>2812</v>
      </c>
      <c r="D7" s="109" t="s">
        <v>2711</v>
      </c>
    </row>
    <row r="8" spans="1:4">
      <c r="D8" s="30"/>
    </row>
    <row r="9" spans="1:4">
      <c r="A9" t="s">
        <v>2813</v>
      </c>
      <c r="D9" s="109">
        <v>2025</v>
      </c>
    </row>
    <row r="11" spans="1:4">
      <c r="A11" t="s">
        <v>2814</v>
      </c>
      <c r="D11" s="109" t="s">
        <v>2763</v>
      </c>
    </row>
    <row r="13" spans="1:4">
      <c r="A13" t="s">
        <v>2815</v>
      </c>
      <c r="D13" s="110">
        <f>IFERROR(VLOOKUP(D11,'File Name Info'!A35:B130,2,0),"תא מחושב")</f>
        <v>520042615</v>
      </c>
    </row>
    <row r="15" spans="1:4" ht="15">
      <c r="A15" s="17" t="s">
        <v>2816</v>
      </c>
      <c r="D15" s="110" t="str">
        <f>IF(D5="לממונה",CONCATENATE(D13, "_",VLOOKUP(D3,Full_Type,2,0),"_",D7,VLOOKUP(D9,Full_Year,2,0),".xlxs"),IF(D5="לציבור",CONCATENATE(D13,"_",VLOOKUP(D3,Full_Type_Nostro,2,0),"_",VLOOKUP(D5,Full_File_Type,2,0),"_",D7,VLOOKUP(D9,Full_Year,2,0),".xlsx"),"שם קובץ לשמירה"))</f>
        <v>520042615_gm_p_0425.xlsx</v>
      </c>
    </row>
    <row r="16" spans="1:4" ht="15">
      <c r="A16" s="17"/>
      <c r="D16" s="30"/>
    </row>
    <row r="17" spans="1:4" ht="15">
      <c r="A17" s="17" t="s">
        <v>2817</v>
      </c>
      <c r="B17" s="14" t="s">
        <v>2818</v>
      </c>
      <c r="C17" s="14"/>
      <c r="D17" s="197" t="s">
        <v>2877</v>
      </c>
    </row>
    <row r="18" spans="1:4">
      <c r="A18" s="12"/>
      <c r="B18" s="15"/>
      <c r="C18" s="15"/>
      <c r="D18" s="16"/>
    </row>
    <row r="19" spans="1:4">
      <c r="A19" s="12"/>
      <c r="B19" s="14" t="s">
        <v>2819</v>
      </c>
      <c r="C19" s="14"/>
      <c r="D19" s="197" t="s">
        <v>2878</v>
      </c>
    </row>
    <row r="20" spans="1:4">
      <c r="A20" s="12"/>
      <c r="B20" s="15"/>
      <c r="C20" s="15"/>
      <c r="D20" s="16"/>
    </row>
    <row r="21" spans="1:4">
      <c r="A21" s="12"/>
      <c r="B21" s="14" t="s">
        <v>2820</v>
      </c>
      <c r="C21" s="14"/>
      <c r="D21" s="198" t="s">
        <v>2879</v>
      </c>
    </row>
    <row r="22" spans="1:4">
      <c r="A22" s="12"/>
      <c r="B22" s="13"/>
      <c r="C22" s="13"/>
    </row>
    <row r="23" spans="1:4" ht="28.5">
      <c r="A23" s="150" t="s">
        <v>2821</v>
      </c>
      <c r="D23" s="149" t="s">
        <v>2822</v>
      </c>
    </row>
  </sheetData>
  <conditionalFormatting sqref="D16">
    <cfRule type="containsText" dxfId="11" priority="21" operator="containsText" text="Please fill in data">
      <formula>NOT(ISERROR(SEARCH("Please fill in data",D16)))</formula>
    </cfRule>
  </conditionalFormatting>
  <conditionalFormatting sqref="D3">
    <cfRule type="containsText" dxfId="10" priority="16" operator="containsText" text="Please fill in data">
      <formula>NOT(ISERROR(SEARCH("Please fill in data",D3)))</formula>
    </cfRule>
  </conditionalFormatting>
  <conditionalFormatting sqref="D7">
    <cfRule type="containsText" dxfId="9" priority="9" operator="containsText" text="Please fill in data">
      <formula>NOT(ISERROR(SEARCH("Please fill in data",D7)))</formula>
    </cfRule>
  </conditionalFormatting>
  <conditionalFormatting sqref="D8">
    <cfRule type="containsText" dxfId="8" priority="14" operator="containsText" text="Please fill in data">
      <formula>NOT(ISERROR(SEARCH("Please fill in data",D8)))</formula>
    </cfRule>
  </conditionalFormatting>
  <conditionalFormatting sqref="D5">
    <cfRule type="containsText" dxfId="7" priority="10" operator="containsText" text="Please fill in data">
      <formula>NOT(ISERROR(SEARCH("Please fill in data",D5)))</formula>
    </cfRule>
  </conditionalFormatting>
  <conditionalFormatting sqref="D9">
    <cfRule type="containsText" dxfId="6" priority="8" operator="containsText" text="Please fill in data">
      <formula>NOT(ISERROR(SEARCH("Please fill in data",D9)))</formula>
    </cfRule>
  </conditionalFormatting>
  <conditionalFormatting sqref="D11">
    <cfRule type="containsText" dxfId="5" priority="7" operator="containsText" text="Please fill in data">
      <formula>NOT(ISERROR(SEARCH("Please fill in data",D11)))</formula>
    </cfRule>
  </conditionalFormatting>
  <conditionalFormatting sqref="D13">
    <cfRule type="containsText" dxfId="4" priority="6" operator="containsText" text="Please fill in data">
      <formula>NOT(ISERROR(SEARCH("Please fill in data",D13)))</formula>
    </cfRule>
  </conditionalFormatting>
  <conditionalFormatting sqref="D15">
    <cfRule type="containsText" dxfId="3" priority="4" operator="containsText" text="Please fill in data">
      <formula>NOT(ISERROR(SEARCH("Please fill in data",D15)))</formula>
    </cfRule>
  </conditionalFormatting>
  <conditionalFormatting sqref="D17">
    <cfRule type="containsText" dxfId="2" priority="3" operator="containsText" text="Please fill in data">
      <formula>NOT(ISERROR(SEARCH("Please fill in data",D17)))</formula>
    </cfRule>
  </conditionalFormatting>
  <conditionalFormatting sqref="D19">
    <cfRule type="containsText" dxfId="1" priority="2" operator="containsText" text="Please fill in data">
      <formula>NOT(ISERROR(SEARCH("Please fill in data",D19)))</formula>
    </cfRule>
  </conditionalFormatting>
  <conditionalFormatting sqref="D21">
    <cfRule type="containsText" dxfId="0" priority="1" operator="containsText" text="Please fill in data">
      <formula>NOT(ISERROR(SEARCH("Please fill in data",D21)))</formula>
    </cfRule>
  </conditionalFormatting>
  <dataValidations count="5">
    <dataValidation type="list" allowBlank="1" showInputMessage="1" showErrorMessage="1" sqref="D3" xr:uid="{00000000-0002-0000-0000-000000000000}">
      <formula1>Type</formula1>
    </dataValidation>
    <dataValidation type="list" allowBlank="1" showInputMessage="1" showErrorMessage="1" sqref="D5" xr:uid="{00000000-0002-0000-0000-000001000000}">
      <formula1>File_Type</formula1>
    </dataValidation>
    <dataValidation type="list" allowBlank="1" showInputMessage="1" showErrorMessage="1" sqref="D7" xr:uid="{00000000-0002-0000-0000-000002000000}">
      <formula1>QTR</formula1>
    </dataValidation>
    <dataValidation type="list" allowBlank="1" showInputMessage="1" showErrorMessage="1" sqref="D9" xr:uid="{00000000-0002-0000-0000-000003000000}">
      <formula1>YEAR</formula1>
    </dataValidation>
    <dataValidation type="list" allowBlank="1" showInputMessage="1" showErrorMessage="1" sqref="D11" xr:uid="{00000000-0002-0000-0000-000004000000}">
      <formula1>Company_Name</formula1>
    </dataValidation>
  </dataValidation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AA28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25" width="11.625" style="3" customWidth="1"/>
    <col min="26" max="27" width="11.625" style="3" hidden="1" customWidth="1"/>
    <col min="28" max="28" width="9" style="3" hidden="1" customWidth="1"/>
    <col min="29" max="16384" width="9" style="3" hidden="1"/>
  </cols>
  <sheetData>
    <row r="1" spans="1:25" ht="51">
      <c r="A1" s="19" t="s">
        <v>0</v>
      </c>
      <c r="B1" s="19" t="s">
        <v>1</v>
      </c>
      <c r="C1" s="19" t="s">
        <v>2</v>
      </c>
      <c r="D1" s="19" t="s">
        <v>108</v>
      </c>
      <c r="E1" s="19" t="s">
        <v>109</v>
      </c>
      <c r="F1" s="19" t="s">
        <v>3</v>
      </c>
      <c r="G1" s="19" t="s">
        <v>4</v>
      </c>
      <c r="H1" s="19" t="s">
        <v>110</v>
      </c>
      <c r="I1" s="19" t="s">
        <v>6</v>
      </c>
      <c r="J1" s="19" t="s">
        <v>7</v>
      </c>
      <c r="K1" s="19" t="s">
        <v>118</v>
      </c>
      <c r="L1" s="19" t="s">
        <v>8</v>
      </c>
      <c r="M1" s="19" t="s">
        <v>1141</v>
      </c>
      <c r="N1" s="19" t="s">
        <v>111</v>
      </c>
      <c r="O1" s="180" t="s">
        <v>1142</v>
      </c>
      <c r="P1" s="19" t="s">
        <v>112</v>
      </c>
      <c r="Q1" s="19" t="s">
        <v>11</v>
      </c>
      <c r="R1" s="171" t="s">
        <v>1143</v>
      </c>
      <c r="S1" s="19" t="s">
        <v>1144</v>
      </c>
      <c r="T1" s="19" t="s">
        <v>17</v>
      </c>
      <c r="U1" s="164" t="s">
        <v>18</v>
      </c>
      <c r="V1" s="171" t="s">
        <v>19</v>
      </c>
      <c r="W1" s="19" t="s">
        <v>20</v>
      </c>
      <c r="X1" s="166" t="s">
        <v>24</v>
      </c>
      <c r="Y1" s="166" t="s">
        <v>25</v>
      </c>
    </row>
    <row r="2" spans="1:25">
      <c r="A2" s="27">
        <v>158</v>
      </c>
      <c r="B2" s="20">
        <v>1522</v>
      </c>
      <c r="C2" s="20" t="s">
        <v>1145</v>
      </c>
      <c r="D2" s="20" t="s">
        <v>1146</v>
      </c>
      <c r="E2" s="18" t="s">
        <v>121</v>
      </c>
      <c r="F2" s="20" t="s">
        <v>1147</v>
      </c>
      <c r="G2" s="20" t="s">
        <v>1148</v>
      </c>
      <c r="H2" s="18" t="s">
        <v>124</v>
      </c>
      <c r="I2" s="18" t="s">
        <v>30</v>
      </c>
      <c r="J2" s="18" t="s">
        <v>30</v>
      </c>
      <c r="K2" s="20" t="s">
        <v>126</v>
      </c>
      <c r="L2" s="18" t="s">
        <v>40</v>
      </c>
      <c r="M2" s="21" t="s">
        <v>1149</v>
      </c>
      <c r="N2" s="20" t="s">
        <v>194</v>
      </c>
      <c r="O2" s="181" t="s">
        <v>1150</v>
      </c>
      <c r="P2" s="20" t="s">
        <v>128</v>
      </c>
      <c r="Q2" s="18" t="s">
        <v>43</v>
      </c>
      <c r="R2" s="179">
        <v>8000</v>
      </c>
      <c r="S2" s="160">
        <v>1</v>
      </c>
      <c r="T2" s="159">
        <v>108</v>
      </c>
      <c r="U2" s="173">
        <v>1</v>
      </c>
      <c r="V2" s="175">
        <v>1354</v>
      </c>
      <c r="W2" s="159">
        <v>1.462</v>
      </c>
      <c r="X2" s="174">
        <v>1</v>
      </c>
      <c r="Y2" s="174">
        <v>8.6301846942925093E-5</v>
      </c>
    </row>
    <row r="3" spans="1:25">
      <c r="A3" s="20">
        <v>158</v>
      </c>
      <c r="B3" s="20">
        <v>9935</v>
      </c>
      <c r="C3" s="20" t="s">
        <v>1145</v>
      </c>
      <c r="D3" s="20" t="s">
        <v>1146</v>
      </c>
      <c r="E3" s="18" t="s">
        <v>121</v>
      </c>
      <c r="F3" s="20" t="s">
        <v>1147</v>
      </c>
      <c r="G3" s="20" t="s">
        <v>1148</v>
      </c>
      <c r="H3" s="18" t="s">
        <v>124</v>
      </c>
      <c r="I3" s="18" t="s">
        <v>30</v>
      </c>
      <c r="J3" s="18" t="s">
        <v>30</v>
      </c>
      <c r="K3" s="20" t="s">
        <v>126</v>
      </c>
      <c r="L3" s="18" t="s">
        <v>40</v>
      </c>
      <c r="M3" s="20" t="s">
        <v>1149</v>
      </c>
      <c r="N3" s="20" t="s">
        <v>194</v>
      </c>
      <c r="O3" s="181" t="s">
        <v>1150</v>
      </c>
      <c r="P3" s="20" t="s">
        <v>128</v>
      </c>
      <c r="Q3" s="18" t="s">
        <v>43</v>
      </c>
      <c r="R3" s="179">
        <v>8000</v>
      </c>
      <c r="S3" s="160">
        <v>1</v>
      </c>
      <c r="T3" s="159">
        <v>2508</v>
      </c>
      <c r="U3" s="173">
        <v>1</v>
      </c>
      <c r="V3" s="175">
        <v>1354</v>
      </c>
      <c r="W3" s="159">
        <v>33.957999999999998</v>
      </c>
      <c r="X3" s="174">
        <v>7.4999814478913698E-2</v>
      </c>
      <c r="Y3" s="174">
        <v>2.9272190194105701E-5</v>
      </c>
    </row>
    <row r="4" spans="1:25">
      <c r="A4" s="20">
        <v>158</v>
      </c>
      <c r="B4" s="20">
        <v>9935</v>
      </c>
      <c r="C4" s="20" t="s">
        <v>208</v>
      </c>
      <c r="D4" s="20" t="s">
        <v>209</v>
      </c>
      <c r="E4" s="18" t="s">
        <v>121</v>
      </c>
      <c r="F4" s="20" t="s">
        <v>1151</v>
      </c>
      <c r="G4" s="20" t="s">
        <v>1152</v>
      </c>
      <c r="H4" s="18" t="s">
        <v>124</v>
      </c>
      <c r="I4" s="18" t="s">
        <v>30</v>
      </c>
      <c r="J4" s="18" t="s">
        <v>30</v>
      </c>
      <c r="K4" s="20" t="s">
        <v>126</v>
      </c>
      <c r="L4" s="18" t="s">
        <v>40</v>
      </c>
      <c r="M4" s="20" t="s">
        <v>735</v>
      </c>
      <c r="N4" s="20" t="s">
        <v>139</v>
      </c>
      <c r="O4" s="181" t="s">
        <v>1153</v>
      </c>
      <c r="P4" s="20" t="s">
        <v>128</v>
      </c>
      <c r="Q4" s="18" t="s">
        <v>43</v>
      </c>
      <c r="R4" s="179">
        <v>58000</v>
      </c>
      <c r="S4" s="160">
        <v>1</v>
      </c>
      <c r="T4" s="159">
        <v>2202</v>
      </c>
      <c r="U4" s="173">
        <v>1</v>
      </c>
      <c r="V4" s="175">
        <v>19020</v>
      </c>
      <c r="W4" s="159">
        <v>418.82</v>
      </c>
      <c r="X4" s="174">
        <v>0.92500018552108598</v>
      </c>
      <c r="Y4" s="174">
        <v>3.6102464450454001E-4</v>
      </c>
    </row>
    <row r="5" spans="1:25">
      <c r="A5" s="20">
        <v>158</v>
      </c>
      <c r="B5" s="20">
        <v>9936</v>
      </c>
      <c r="C5" s="20" t="s">
        <v>1145</v>
      </c>
      <c r="D5" s="20" t="s">
        <v>1146</v>
      </c>
      <c r="E5" s="18" t="s">
        <v>121</v>
      </c>
      <c r="F5" s="20" t="s">
        <v>1147</v>
      </c>
      <c r="G5" s="20" t="s">
        <v>1148</v>
      </c>
      <c r="H5" s="18" t="s">
        <v>124</v>
      </c>
      <c r="I5" s="18" t="s">
        <v>30</v>
      </c>
      <c r="J5" s="18" t="s">
        <v>30</v>
      </c>
      <c r="K5" s="20" t="s">
        <v>126</v>
      </c>
      <c r="L5" s="18" t="s">
        <v>40</v>
      </c>
      <c r="M5" s="20" t="s">
        <v>1149</v>
      </c>
      <c r="N5" s="20" t="s">
        <v>194</v>
      </c>
      <c r="O5" s="181" t="s">
        <v>1150</v>
      </c>
      <c r="P5" s="20" t="s">
        <v>128</v>
      </c>
      <c r="Q5" s="18" t="s">
        <v>43</v>
      </c>
      <c r="R5" s="179">
        <v>8000</v>
      </c>
      <c r="S5" s="160">
        <v>1</v>
      </c>
      <c r="T5" s="159">
        <v>84</v>
      </c>
      <c r="U5" s="173">
        <v>1</v>
      </c>
      <c r="V5" s="175">
        <v>1354</v>
      </c>
      <c r="W5" s="159">
        <v>1.137</v>
      </c>
      <c r="X5" s="174">
        <v>0.14957076126751701</v>
      </c>
      <c r="Y5" s="174">
        <v>4.8206427009048901E-5</v>
      </c>
    </row>
    <row r="6" spans="1:25">
      <c r="A6" s="20">
        <v>158</v>
      </c>
      <c r="B6" s="20">
        <v>9936</v>
      </c>
      <c r="C6" s="20" t="s">
        <v>208</v>
      </c>
      <c r="D6" s="20" t="s">
        <v>209</v>
      </c>
      <c r="E6" s="18" t="s">
        <v>121</v>
      </c>
      <c r="F6" s="20" t="s">
        <v>1151</v>
      </c>
      <c r="G6" s="20" t="s">
        <v>1152</v>
      </c>
      <c r="H6" s="18" t="s">
        <v>124</v>
      </c>
      <c r="I6" s="18" t="s">
        <v>30</v>
      </c>
      <c r="J6" s="18" t="s">
        <v>30</v>
      </c>
      <c r="K6" s="20" t="s">
        <v>126</v>
      </c>
      <c r="L6" s="18" t="s">
        <v>40</v>
      </c>
      <c r="M6" s="20" t="s">
        <v>735</v>
      </c>
      <c r="N6" s="20" t="s">
        <v>139</v>
      </c>
      <c r="O6" s="181" t="s">
        <v>1153</v>
      </c>
      <c r="P6" s="20" t="s">
        <v>128</v>
      </c>
      <c r="Q6" s="18" t="s">
        <v>43</v>
      </c>
      <c r="R6" s="179">
        <v>58000</v>
      </c>
      <c r="S6" s="160">
        <v>1</v>
      </c>
      <c r="T6" s="159">
        <v>34</v>
      </c>
      <c r="U6" s="173">
        <v>1</v>
      </c>
      <c r="V6" s="175">
        <v>19020</v>
      </c>
      <c r="W6" s="159">
        <v>6.4669999999999996</v>
      </c>
      <c r="X6" s="174">
        <v>0.85042923873248299</v>
      </c>
      <c r="Y6" s="174">
        <v>2.7409203961992499E-4</v>
      </c>
    </row>
    <row r="7" spans="1:25">
      <c r="A7" s="20">
        <v>158</v>
      </c>
      <c r="B7" s="20">
        <v>9937</v>
      </c>
      <c r="C7" s="20" t="s">
        <v>208</v>
      </c>
      <c r="D7" s="20" t="s">
        <v>209</v>
      </c>
      <c r="E7" s="18" t="s">
        <v>121</v>
      </c>
      <c r="F7" s="20" t="s">
        <v>1151</v>
      </c>
      <c r="G7" s="20" t="s">
        <v>1152</v>
      </c>
      <c r="H7" s="18" t="s">
        <v>124</v>
      </c>
      <c r="I7" s="18" t="s">
        <v>30</v>
      </c>
      <c r="J7" s="18" t="s">
        <v>30</v>
      </c>
      <c r="K7" s="20" t="s">
        <v>126</v>
      </c>
      <c r="L7" s="18" t="s">
        <v>40</v>
      </c>
      <c r="M7" s="20" t="s">
        <v>735</v>
      </c>
      <c r="N7" s="20" t="s">
        <v>139</v>
      </c>
      <c r="O7" s="181" t="s">
        <v>1153</v>
      </c>
      <c r="P7" s="20" t="s">
        <v>128</v>
      </c>
      <c r="Q7" s="18" t="s">
        <v>43</v>
      </c>
      <c r="R7" s="179">
        <v>58000</v>
      </c>
      <c r="S7" s="160">
        <v>1</v>
      </c>
      <c r="T7" s="159">
        <v>85</v>
      </c>
      <c r="U7" s="173">
        <v>1</v>
      </c>
      <c r="V7" s="175">
        <v>19020</v>
      </c>
      <c r="W7" s="159">
        <v>16.167000000000002</v>
      </c>
      <c r="X7" s="174">
        <v>1</v>
      </c>
      <c r="Y7" s="174">
        <v>4.3088142177243901E-4</v>
      </c>
    </row>
    <row r="8" spans="1:25">
      <c r="A8" s="20"/>
      <c r="B8" s="20"/>
      <c r="C8" s="20"/>
      <c r="D8" s="20"/>
      <c r="E8" s="18"/>
      <c r="F8" s="20"/>
      <c r="G8" s="20"/>
      <c r="H8" s="18"/>
      <c r="I8" s="18"/>
      <c r="J8" s="18"/>
      <c r="K8" s="20"/>
      <c r="L8" s="18"/>
      <c r="M8" s="20"/>
      <c r="N8" s="20"/>
      <c r="O8" s="20"/>
      <c r="P8" s="20"/>
      <c r="Q8" s="18"/>
      <c r="R8" s="18"/>
      <c r="S8" s="18"/>
      <c r="T8" s="20"/>
      <c r="U8" s="20"/>
      <c r="V8" s="20"/>
      <c r="W8" s="20"/>
      <c r="X8" s="20"/>
      <c r="Y8" s="20"/>
    </row>
    <row r="9" spans="1:25">
      <c r="A9" s="20"/>
      <c r="B9" s="20"/>
      <c r="C9" s="20"/>
      <c r="D9" s="20"/>
      <c r="E9" s="18"/>
      <c r="F9" s="20"/>
      <c r="G9" s="20"/>
      <c r="H9" s="18"/>
      <c r="I9" s="18"/>
      <c r="J9" s="18"/>
      <c r="K9" s="20"/>
      <c r="L9" s="18"/>
      <c r="M9" s="20"/>
      <c r="N9" s="20"/>
      <c r="O9" s="20"/>
      <c r="P9" s="20"/>
      <c r="Q9" s="18"/>
      <c r="R9" s="18"/>
      <c r="S9" s="18"/>
      <c r="T9" s="20"/>
      <c r="U9" s="20"/>
      <c r="V9" s="20"/>
      <c r="W9" s="20"/>
      <c r="X9" s="20"/>
      <c r="Y9" s="20"/>
    </row>
    <row r="10" spans="1:25">
      <c r="A10" s="20"/>
      <c r="B10" s="20"/>
      <c r="C10" s="20"/>
      <c r="D10" s="20"/>
      <c r="E10" s="18"/>
      <c r="F10" s="20"/>
      <c r="G10" s="20"/>
      <c r="H10" s="18"/>
      <c r="I10" s="18"/>
      <c r="J10" s="18"/>
      <c r="K10" s="20"/>
      <c r="L10" s="18"/>
      <c r="M10" s="20"/>
      <c r="N10" s="20"/>
      <c r="O10" s="20"/>
      <c r="P10" s="20"/>
      <c r="Q10" s="18"/>
      <c r="R10" s="18"/>
      <c r="S10" s="18"/>
      <c r="T10" s="20"/>
      <c r="U10" s="20"/>
      <c r="V10" s="20"/>
      <c r="W10" s="20"/>
      <c r="X10" s="20"/>
      <c r="Y10" s="20"/>
    </row>
    <row r="11" spans="1:25">
      <c r="A11" s="27"/>
      <c r="B11" s="20"/>
      <c r="C11" s="20"/>
      <c r="D11" s="20"/>
      <c r="E11" s="18"/>
      <c r="F11" s="20"/>
      <c r="G11" s="20"/>
      <c r="H11" s="18"/>
      <c r="I11" s="18"/>
      <c r="J11" s="18"/>
      <c r="K11" s="20"/>
      <c r="L11" s="18"/>
      <c r="M11" s="20"/>
      <c r="N11" s="20"/>
      <c r="O11" s="20"/>
      <c r="P11" s="20"/>
      <c r="Q11" s="18"/>
      <c r="R11" s="18"/>
      <c r="S11" s="18"/>
      <c r="T11" s="20"/>
      <c r="U11" s="20"/>
      <c r="V11" s="20"/>
      <c r="W11" s="20"/>
      <c r="X11" s="20"/>
      <c r="Y11" s="20"/>
    </row>
    <row r="12" spans="1:25">
      <c r="A12" s="20"/>
      <c r="B12" s="20"/>
      <c r="C12" s="20"/>
      <c r="D12" s="20"/>
      <c r="E12" s="18"/>
      <c r="F12" s="20"/>
      <c r="G12" s="20"/>
      <c r="H12" s="18"/>
      <c r="I12" s="18"/>
      <c r="J12" s="18"/>
      <c r="K12" s="20"/>
      <c r="L12" s="18"/>
      <c r="M12" s="20"/>
      <c r="N12" s="20"/>
      <c r="O12" s="20"/>
      <c r="P12" s="20"/>
      <c r="Q12" s="18"/>
      <c r="R12" s="18"/>
      <c r="S12" s="18"/>
      <c r="T12" s="20"/>
      <c r="U12" s="20"/>
      <c r="V12" s="20"/>
      <c r="W12" s="20"/>
      <c r="X12" s="20"/>
      <c r="Y12" s="20"/>
    </row>
    <row r="13" spans="1:25">
      <c r="A13" s="20"/>
      <c r="B13" s="20"/>
      <c r="C13" s="20"/>
      <c r="D13" s="20"/>
      <c r="E13" s="18"/>
      <c r="F13" s="20"/>
      <c r="G13" s="20"/>
      <c r="H13" s="18"/>
      <c r="I13" s="18"/>
      <c r="J13" s="18"/>
      <c r="K13" s="20"/>
      <c r="L13" s="18"/>
      <c r="M13" s="20"/>
      <c r="N13" s="20"/>
      <c r="O13" s="20"/>
      <c r="P13" s="20"/>
      <c r="Q13" s="18"/>
      <c r="R13" s="18"/>
      <c r="S13" s="18"/>
      <c r="T13" s="20"/>
      <c r="U13" s="20"/>
      <c r="V13" s="20"/>
      <c r="W13" s="20"/>
      <c r="X13" s="20"/>
      <c r="Y13" s="20"/>
    </row>
    <row r="14" spans="1:25">
      <c r="A14" s="20"/>
      <c r="B14" s="20"/>
      <c r="C14" s="20"/>
      <c r="D14" s="20"/>
      <c r="E14" s="18"/>
      <c r="F14" s="20"/>
      <c r="G14" s="20"/>
      <c r="H14" s="18"/>
      <c r="I14" s="18"/>
      <c r="J14" s="18"/>
      <c r="K14" s="20"/>
      <c r="L14" s="18"/>
      <c r="M14" s="20"/>
      <c r="N14" s="20"/>
      <c r="O14" s="20"/>
      <c r="P14" s="20"/>
      <c r="Q14" s="18"/>
      <c r="R14" s="18"/>
      <c r="S14" s="18"/>
      <c r="T14" s="20"/>
      <c r="U14" s="20"/>
      <c r="V14" s="20"/>
      <c r="W14" s="20"/>
      <c r="X14" s="20"/>
      <c r="Y14" s="20"/>
    </row>
    <row r="15" spans="1:25">
      <c r="A15" s="20"/>
      <c r="B15" s="20"/>
      <c r="C15" s="20"/>
      <c r="D15" s="20"/>
      <c r="E15" s="18"/>
      <c r="F15" s="20"/>
      <c r="G15" s="20"/>
      <c r="H15" s="18"/>
      <c r="I15" s="18"/>
      <c r="J15" s="18"/>
      <c r="K15" s="20"/>
      <c r="L15" s="18"/>
      <c r="M15" s="20"/>
      <c r="N15" s="20"/>
      <c r="O15" s="20"/>
      <c r="P15" s="20"/>
      <c r="Q15" s="18"/>
      <c r="R15" s="18"/>
      <c r="S15" s="18"/>
      <c r="T15" s="20"/>
      <c r="U15" s="20"/>
      <c r="V15" s="20"/>
      <c r="W15" s="20"/>
      <c r="X15" s="20"/>
      <c r="Y15" s="20"/>
    </row>
    <row r="16" spans="1:25">
      <c r="A16" s="20"/>
      <c r="B16" s="20"/>
      <c r="C16" s="20"/>
      <c r="D16" s="20"/>
      <c r="E16" s="18"/>
      <c r="F16" s="20"/>
      <c r="G16" s="20"/>
      <c r="H16" s="18"/>
      <c r="I16" s="18"/>
      <c r="J16" s="18"/>
      <c r="K16" s="20"/>
      <c r="L16" s="18"/>
      <c r="M16" s="20"/>
      <c r="N16" s="20"/>
      <c r="O16" s="20"/>
      <c r="P16" s="20"/>
      <c r="Q16" s="18"/>
      <c r="R16" s="18"/>
      <c r="S16" s="18"/>
      <c r="T16" s="20"/>
      <c r="U16" s="20"/>
      <c r="V16" s="20"/>
      <c r="W16" s="20"/>
      <c r="X16" s="20"/>
      <c r="Y16" s="20"/>
    </row>
    <row r="17" spans="1:25">
      <c r="A17" s="20"/>
      <c r="B17" s="20"/>
      <c r="C17" s="20"/>
      <c r="D17" s="20"/>
      <c r="E17" s="18"/>
      <c r="F17" s="20"/>
      <c r="G17" s="20"/>
      <c r="H17" s="18"/>
      <c r="I17" s="18"/>
      <c r="J17" s="18"/>
      <c r="K17" s="20"/>
      <c r="L17" s="18"/>
      <c r="M17" s="20"/>
      <c r="N17" s="20"/>
      <c r="O17" s="20"/>
      <c r="P17" s="20"/>
      <c r="Q17" s="18"/>
      <c r="R17" s="18"/>
      <c r="S17" s="18"/>
      <c r="T17" s="20"/>
      <c r="U17" s="20"/>
      <c r="V17" s="20"/>
      <c r="W17" s="20"/>
      <c r="X17" s="20"/>
      <c r="Y17" s="20"/>
    </row>
    <row r="18" spans="1:25">
      <c r="A18" s="20"/>
      <c r="B18" s="20"/>
      <c r="C18" s="20"/>
      <c r="D18" s="20"/>
      <c r="E18" s="18"/>
      <c r="F18" s="20"/>
      <c r="G18" s="20"/>
      <c r="H18" s="18"/>
      <c r="I18" s="18"/>
      <c r="J18" s="18"/>
      <c r="K18" s="20"/>
      <c r="L18" s="18"/>
      <c r="M18" s="20"/>
      <c r="N18" s="20"/>
      <c r="O18" s="20"/>
      <c r="P18" s="20"/>
      <c r="Q18" s="18"/>
      <c r="R18" s="18"/>
      <c r="S18" s="18"/>
      <c r="T18" s="20"/>
      <c r="U18" s="20"/>
      <c r="V18" s="20"/>
      <c r="W18" s="20"/>
      <c r="X18" s="20"/>
      <c r="Y18" s="20"/>
    </row>
    <row r="19" spans="1:25">
      <c r="A19" s="20"/>
      <c r="B19" s="20"/>
      <c r="C19" s="20"/>
      <c r="D19" s="20"/>
      <c r="E19" s="18"/>
      <c r="F19" s="20"/>
      <c r="G19" s="20"/>
      <c r="H19" s="18"/>
      <c r="I19" s="18"/>
      <c r="J19" s="18"/>
      <c r="K19" s="20"/>
      <c r="L19" s="18"/>
      <c r="M19" s="20"/>
      <c r="N19" s="20"/>
      <c r="O19" s="20"/>
      <c r="P19" s="20"/>
      <c r="Q19" s="18"/>
      <c r="R19" s="18"/>
      <c r="S19" s="18"/>
      <c r="T19" s="20"/>
      <c r="U19" s="20"/>
      <c r="V19" s="20"/>
      <c r="W19" s="20"/>
      <c r="X19" s="20"/>
      <c r="Y19" s="20"/>
    </row>
    <row r="20" spans="1:25">
      <c r="E20" s="18"/>
      <c r="H20" s="18"/>
      <c r="I20" s="18"/>
      <c r="J20" s="18"/>
      <c r="K20" s="20"/>
      <c r="L20" s="18"/>
      <c r="N20" s="20"/>
      <c r="P20" s="20"/>
    </row>
    <row r="21" spans="1:25">
      <c r="H21" s="42"/>
      <c r="L21" s="42"/>
    </row>
    <row r="22" spans="1:25">
      <c r="L22" s="5"/>
    </row>
    <row r="23" spans="1:25">
      <c r="H23" s="39"/>
    </row>
    <row r="24" spans="1:25">
      <c r="H24" s="39"/>
    </row>
    <row r="25" spans="1:25">
      <c r="H25" s="39"/>
    </row>
    <row r="26" spans="1:25">
      <c r="H26" s="39"/>
    </row>
    <row r="27" spans="1:25">
      <c r="H27" s="39"/>
    </row>
    <row r="28" spans="1:25">
      <c r="H28" s="39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I2:I20" xr:uid="{00000000-0002-0000-0900-000000000000}">
      <formula1>israel_abroad</formula1>
    </dataValidation>
    <dataValidation type="list" allowBlank="1" showInputMessage="1" showErrorMessage="1" sqref="N2:N20" xr:uid="{00000000-0002-0000-0900-000001000000}">
      <formula1>Industry_sectors</formula1>
    </dataValidation>
    <dataValidation type="list" allowBlank="1" showInputMessage="1" showErrorMessage="1" sqref="P2:P20" xr:uid="{00000000-0002-0000-0900-000002000000}">
      <formula1>Holding_interest</formula1>
    </dataValidation>
    <dataValidation type="list" allowBlank="1" showInputMessage="1" showErrorMessage="1" sqref="J2:J20" xr:uid="{00000000-0002-0000-0900-000003000000}">
      <formula1>Country_list</formula1>
    </dataValidation>
    <dataValidation type="list" allowBlank="1" showInputMessage="1" showErrorMessage="1" sqref="E2:E20" xr:uid="{00000000-0002-0000-0900-000004000000}">
      <formula1>Issuer_Type_TFunds</formula1>
    </dataValidation>
    <dataValidation type="list" allowBlank="1" showInputMessage="1" showErrorMessage="1" sqref="H2:H20" xr:uid="{00000000-0002-0000-0900-000005000000}">
      <formula1>Security_ID_Number_Type</formula1>
    </dataValidation>
    <dataValidation type="list" allowBlank="1" showInputMessage="1" showErrorMessage="1" sqref="K2:K20" xr:uid="{00000000-0002-0000-0900-000006000000}">
      <formula1>tradeable_status_warrants</formula1>
    </dataValidation>
    <dataValidation type="list" allowBlank="1" showInputMessage="1" showErrorMessage="1" sqref="L2:L20" xr:uid="{00000000-0002-0000-0900-000007000000}">
      <formula1>Stock_Exchange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Y30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24" width="11.625" style="3" customWidth="1"/>
    <col min="25" max="25" width="11.625" style="3" hidden="1" customWidth="1"/>
    <col min="26" max="26" width="9" style="3" hidden="1" customWidth="1"/>
    <col min="27" max="16384" width="9" style="3" hidden="1"/>
  </cols>
  <sheetData>
    <row r="1" spans="1:24" ht="51">
      <c r="A1" s="19" t="s">
        <v>0</v>
      </c>
      <c r="B1" s="19" t="s">
        <v>1</v>
      </c>
      <c r="C1" s="19" t="s">
        <v>2</v>
      </c>
      <c r="D1" s="19" t="s">
        <v>108</v>
      </c>
      <c r="E1" s="19" t="s">
        <v>109</v>
      </c>
      <c r="F1" s="19" t="s">
        <v>3</v>
      </c>
      <c r="G1" s="19" t="s">
        <v>4</v>
      </c>
      <c r="H1" s="19" t="s">
        <v>110</v>
      </c>
      <c r="I1" s="19" t="s">
        <v>5</v>
      </c>
      <c r="J1" s="19" t="s">
        <v>6</v>
      </c>
      <c r="K1" s="19" t="s">
        <v>7</v>
      </c>
      <c r="L1" s="19" t="s">
        <v>8</v>
      </c>
      <c r="M1" s="19" t="s">
        <v>111</v>
      </c>
      <c r="N1" s="19" t="s">
        <v>1154</v>
      </c>
      <c r="O1" s="19" t="s">
        <v>1142</v>
      </c>
      <c r="P1" s="19" t="s">
        <v>112</v>
      </c>
      <c r="Q1" s="19" t="s">
        <v>11</v>
      </c>
      <c r="R1" s="19" t="s">
        <v>1143</v>
      </c>
      <c r="S1" s="19" t="s">
        <v>17</v>
      </c>
      <c r="T1" s="19" t="s">
        <v>18</v>
      </c>
      <c r="U1" s="19" t="s">
        <v>19</v>
      </c>
      <c r="V1" s="19" t="s">
        <v>20</v>
      </c>
      <c r="W1" s="19" t="s">
        <v>24</v>
      </c>
      <c r="X1" s="19" t="s">
        <v>25</v>
      </c>
    </row>
    <row r="2" spans="1:24">
      <c r="A2" s="20"/>
      <c r="B2" s="20"/>
      <c r="C2" s="20"/>
      <c r="D2" s="20"/>
      <c r="E2" s="18"/>
      <c r="F2" s="20"/>
      <c r="G2" s="20"/>
      <c r="H2" s="18"/>
      <c r="I2" s="20"/>
      <c r="J2" s="18"/>
      <c r="K2" s="18"/>
      <c r="L2" s="18"/>
      <c r="M2" s="20"/>
      <c r="N2" s="20"/>
      <c r="O2" s="20"/>
      <c r="P2" s="20"/>
      <c r="Q2" s="18"/>
      <c r="R2" s="18"/>
      <c r="S2" s="20"/>
      <c r="T2" s="20"/>
      <c r="U2" s="20"/>
      <c r="V2" s="20"/>
      <c r="W2" s="20"/>
      <c r="X2" s="20"/>
    </row>
    <row r="3" spans="1:24">
      <c r="A3" s="20"/>
      <c r="B3" s="20"/>
      <c r="C3" s="20"/>
      <c r="D3" s="20"/>
      <c r="E3" s="18"/>
      <c r="F3" s="20"/>
      <c r="G3" s="20"/>
      <c r="H3" s="18"/>
      <c r="I3" s="20"/>
      <c r="J3" s="18"/>
      <c r="K3" s="18"/>
      <c r="L3" s="18"/>
      <c r="M3" s="20"/>
      <c r="N3" s="20"/>
      <c r="O3" s="20"/>
      <c r="P3" s="20"/>
      <c r="Q3" s="18"/>
      <c r="R3" s="18"/>
      <c r="S3" s="20"/>
      <c r="T3" s="20"/>
      <c r="U3" s="20"/>
      <c r="V3" s="20"/>
      <c r="W3" s="20"/>
      <c r="X3" s="20"/>
    </row>
    <row r="4" spans="1:24">
      <c r="A4" s="20"/>
      <c r="B4" s="20"/>
      <c r="C4" s="20"/>
      <c r="D4" s="20"/>
      <c r="E4" s="18"/>
      <c r="F4" s="20"/>
      <c r="G4" s="20"/>
      <c r="H4" s="18"/>
      <c r="I4" s="20"/>
      <c r="J4" s="18"/>
      <c r="K4" s="18"/>
      <c r="L4" s="18"/>
      <c r="M4" s="20"/>
      <c r="N4" s="20"/>
      <c r="O4" s="20"/>
      <c r="P4" s="20"/>
      <c r="Q4" s="18"/>
      <c r="R4" s="18"/>
      <c r="S4" s="20"/>
      <c r="T4" s="20"/>
      <c r="U4" s="20"/>
      <c r="V4" s="20"/>
      <c r="W4" s="20"/>
      <c r="X4" s="20"/>
    </row>
    <row r="5" spans="1:24">
      <c r="A5" s="20"/>
      <c r="B5" s="20"/>
      <c r="C5" s="20"/>
      <c r="D5" s="20"/>
      <c r="E5" s="18"/>
      <c r="F5" s="20"/>
      <c r="G5" s="20"/>
      <c r="H5" s="18"/>
      <c r="I5" s="20"/>
      <c r="J5" s="18"/>
      <c r="K5" s="18"/>
      <c r="L5" s="18"/>
      <c r="M5" s="20"/>
      <c r="N5" s="20"/>
      <c r="O5" s="20"/>
      <c r="P5" s="20"/>
      <c r="Q5" s="18"/>
      <c r="R5" s="18"/>
      <c r="S5" s="20"/>
      <c r="T5" s="20"/>
      <c r="U5" s="20"/>
      <c r="V5" s="20"/>
      <c r="W5" s="20"/>
      <c r="X5" s="20"/>
    </row>
    <row r="6" spans="1:24">
      <c r="A6" s="20"/>
      <c r="B6" s="20"/>
      <c r="C6" s="20"/>
      <c r="D6" s="20"/>
      <c r="E6" s="18"/>
      <c r="F6" s="20"/>
      <c r="G6" s="20"/>
      <c r="H6" s="18"/>
      <c r="I6" s="20"/>
      <c r="J6" s="18"/>
      <c r="K6" s="18"/>
      <c r="L6" s="18"/>
      <c r="M6" s="20"/>
      <c r="N6" s="20"/>
      <c r="O6" s="20"/>
      <c r="P6" s="20"/>
      <c r="Q6" s="18"/>
      <c r="R6" s="18"/>
      <c r="S6" s="20"/>
      <c r="T6" s="20"/>
      <c r="U6" s="20"/>
      <c r="V6" s="20"/>
      <c r="W6" s="20"/>
      <c r="X6" s="20"/>
    </row>
    <row r="7" spans="1:24">
      <c r="A7" s="20"/>
      <c r="B7" s="20"/>
      <c r="C7" s="20"/>
      <c r="D7" s="20"/>
      <c r="E7" s="18"/>
      <c r="F7" s="20"/>
      <c r="G7" s="20"/>
      <c r="H7" s="18"/>
      <c r="I7" s="20"/>
      <c r="J7" s="18"/>
      <c r="K7" s="18"/>
      <c r="L7" s="18"/>
      <c r="M7" s="20"/>
      <c r="N7" s="20"/>
      <c r="O7" s="20"/>
      <c r="P7" s="20"/>
      <c r="Q7" s="18"/>
      <c r="R7" s="18"/>
      <c r="S7" s="20"/>
      <c r="T7" s="20"/>
      <c r="U7" s="20"/>
      <c r="V7" s="20"/>
      <c r="W7" s="20"/>
      <c r="X7" s="20"/>
    </row>
    <row r="8" spans="1:24">
      <c r="A8" s="20"/>
      <c r="B8" s="20"/>
      <c r="C8" s="20"/>
      <c r="D8" s="20"/>
      <c r="E8" s="18"/>
      <c r="F8" s="20"/>
      <c r="G8" s="20"/>
      <c r="H8" s="18"/>
      <c r="I8" s="20"/>
      <c r="J8" s="18"/>
      <c r="K8" s="18"/>
      <c r="L8" s="18"/>
      <c r="M8" s="20"/>
      <c r="N8" s="20"/>
      <c r="O8" s="20"/>
      <c r="P8" s="20"/>
      <c r="Q8" s="18"/>
      <c r="R8" s="18"/>
      <c r="S8" s="20"/>
      <c r="T8" s="20"/>
      <c r="U8" s="20"/>
      <c r="V8" s="20"/>
      <c r="W8" s="20"/>
      <c r="X8" s="20"/>
    </row>
    <row r="9" spans="1:24">
      <c r="A9" s="20"/>
      <c r="B9" s="20"/>
      <c r="C9" s="20"/>
      <c r="D9" s="20"/>
      <c r="E9" s="18"/>
      <c r="F9" s="20"/>
      <c r="G9" s="20"/>
      <c r="H9" s="18"/>
      <c r="I9" s="20"/>
      <c r="J9" s="18"/>
      <c r="K9" s="18"/>
      <c r="L9" s="18"/>
      <c r="M9" s="20"/>
      <c r="N9" s="20"/>
      <c r="O9" s="20"/>
      <c r="P9" s="20"/>
      <c r="Q9" s="18"/>
      <c r="R9" s="18"/>
      <c r="S9" s="20"/>
      <c r="T9" s="20"/>
      <c r="U9" s="20"/>
      <c r="V9" s="20"/>
      <c r="W9" s="20"/>
      <c r="X9" s="20"/>
    </row>
    <row r="10" spans="1:24">
      <c r="A10" s="20"/>
      <c r="B10" s="20"/>
      <c r="C10" s="20"/>
      <c r="D10" s="20"/>
      <c r="E10" s="18"/>
      <c r="F10" s="20"/>
      <c r="G10" s="20"/>
      <c r="H10" s="18"/>
      <c r="I10" s="20"/>
      <c r="J10" s="18"/>
      <c r="K10" s="18"/>
      <c r="L10" s="18"/>
      <c r="M10" s="20"/>
      <c r="N10" s="20"/>
      <c r="O10" s="20"/>
      <c r="P10" s="20"/>
      <c r="Q10" s="18"/>
      <c r="R10" s="18"/>
      <c r="S10" s="20"/>
      <c r="T10" s="20"/>
      <c r="U10" s="20"/>
      <c r="V10" s="20"/>
      <c r="W10" s="20"/>
      <c r="X10" s="20"/>
    </row>
    <row r="11" spans="1:24">
      <c r="A11" s="20"/>
      <c r="B11" s="20"/>
      <c r="C11" s="20"/>
      <c r="D11" s="20"/>
      <c r="E11" s="18"/>
      <c r="F11" s="20"/>
      <c r="G11" s="20"/>
      <c r="H11" s="18"/>
      <c r="I11" s="20"/>
      <c r="J11" s="18"/>
      <c r="K11" s="18"/>
      <c r="L11" s="18"/>
      <c r="M11" s="20"/>
      <c r="N11" s="20"/>
      <c r="O11" s="20"/>
      <c r="P11" s="20"/>
      <c r="Q11" s="18"/>
      <c r="R11" s="18"/>
      <c r="S11" s="20"/>
      <c r="T11" s="20"/>
      <c r="U11" s="20"/>
      <c r="V11" s="20"/>
      <c r="W11" s="20"/>
      <c r="X11" s="20"/>
    </row>
    <row r="12" spans="1:24">
      <c r="A12" s="20"/>
      <c r="B12" s="20"/>
      <c r="C12" s="20"/>
      <c r="D12" s="20"/>
      <c r="E12" s="18"/>
      <c r="F12" s="20"/>
      <c r="G12" s="20"/>
      <c r="H12" s="18"/>
      <c r="I12" s="20"/>
      <c r="J12" s="18"/>
      <c r="K12" s="18"/>
      <c r="L12" s="18"/>
      <c r="M12" s="20"/>
      <c r="N12" s="20"/>
      <c r="O12" s="20"/>
      <c r="P12" s="20"/>
      <c r="Q12" s="18"/>
      <c r="R12" s="18"/>
      <c r="S12" s="20"/>
      <c r="T12" s="20"/>
      <c r="U12" s="20"/>
      <c r="V12" s="20"/>
      <c r="W12" s="20"/>
      <c r="X12" s="20"/>
    </row>
    <row r="13" spans="1:24">
      <c r="A13" s="20"/>
      <c r="B13" s="20"/>
      <c r="C13" s="20"/>
      <c r="D13" s="20"/>
      <c r="E13" s="18"/>
      <c r="F13" s="20"/>
      <c r="G13" s="20"/>
      <c r="H13" s="18"/>
      <c r="I13" s="20"/>
      <c r="J13" s="18"/>
      <c r="K13" s="18"/>
      <c r="L13" s="18"/>
      <c r="M13" s="20"/>
      <c r="N13" s="20"/>
      <c r="O13" s="20"/>
      <c r="P13" s="20"/>
      <c r="Q13" s="18"/>
      <c r="R13" s="18"/>
      <c r="S13" s="20"/>
      <c r="T13" s="20"/>
      <c r="U13" s="20"/>
      <c r="V13" s="20"/>
      <c r="W13" s="20"/>
      <c r="X13" s="20"/>
    </row>
    <row r="14" spans="1:24">
      <c r="A14" s="20"/>
      <c r="B14" s="20"/>
      <c r="C14" s="20"/>
      <c r="D14" s="20"/>
      <c r="E14" s="18"/>
      <c r="F14" s="20"/>
      <c r="G14" s="20"/>
      <c r="H14" s="18"/>
      <c r="I14" s="20"/>
      <c r="J14" s="18"/>
      <c r="K14" s="18"/>
      <c r="L14" s="18"/>
      <c r="M14" s="20"/>
      <c r="N14" s="20"/>
      <c r="O14" s="20"/>
      <c r="P14" s="20"/>
      <c r="Q14" s="18"/>
      <c r="R14" s="18"/>
      <c r="S14" s="20"/>
      <c r="T14" s="20"/>
      <c r="U14" s="20"/>
      <c r="V14" s="20"/>
      <c r="W14" s="20"/>
      <c r="X14" s="20"/>
    </row>
    <row r="15" spans="1:24">
      <c r="A15" s="20"/>
      <c r="B15" s="20"/>
      <c r="C15" s="20"/>
      <c r="D15" s="20"/>
      <c r="E15" s="18"/>
      <c r="F15" s="20"/>
      <c r="G15" s="20"/>
      <c r="H15" s="18"/>
      <c r="I15" s="20"/>
      <c r="J15" s="18"/>
      <c r="K15" s="18"/>
      <c r="L15" s="18"/>
      <c r="M15" s="20"/>
      <c r="N15" s="20"/>
      <c r="O15" s="20"/>
      <c r="P15" s="20"/>
      <c r="Q15" s="18"/>
      <c r="R15" s="18"/>
      <c r="S15" s="20"/>
      <c r="T15" s="20"/>
      <c r="U15" s="20"/>
      <c r="V15" s="20"/>
      <c r="W15" s="20"/>
      <c r="X15" s="20"/>
    </row>
    <row r="16" spans="1:24">
      <c r="A16" s="20"/>
      <c r="B16" s="20"/>
      <c r="C16" s="20"/>
      <c r="D16" s="20"/>
      <c r="E16" s="18"/>
      <c r="F16" s="20"/>
      <c r="G16" s="20"/>
      <c r="H16" s="18"/>
      <c r="I16" s="20"/>
      <c r="J16" s="18"/>
      <c r="K16" s="18"/>
      <c r="L16" s="18"/>
      <c r="M16" s="20"/>
      <c r="N16" s="20"/>
      <c r="O16" s="20"/>
      <c r="P16" s="20"/>
      <c r="Q16" s="18"/>
      <c r="R16" s="18"/>
      <c r="S16" s="20"/>
      <c r="T16" s="20"/>
      <c r="U16" s="20"/>
      <c r="V16" s="20"/>
      <c r="W16" s="20"/>
      <c r="X16" s="20"/>
    </row>
    <row r="17" spans="1:24">
      <c r="A17" s="20"/>
      <c r="B17" s="20"/>
      <c r="C17" s="20"/>
      <c r="D17" s="20"/>
      <c r="E17" s="18"/>
      <c r="F17" s="20"/>
      <c r="G17" s="20"/>
      <c r="H17" s="18"/>
      <c r="I17" s="20"/>
      <c r="J17" s="18"/>
      <c r="K17" s="18"/>
      <c r="L17" s="18"/>
      <c r="M17" s="20"/>
      <c r="N17" s="20"/>
      <c r="O17" s="20"/>
      <c r="P17" s="20"/>
      <c r="Q17" s="18"/>
      <c r="R17" s="18"/>
      <c r="S17" s="20"/>
      <c r="T17" s="20"/>
      <c r="U17" s="20"/>
      <c r="V17" s="20"/>
      <c r="W17" s="20"/>
      <c r="X17" s="20"/>
    </row>
    <row r="18" spans="1:24">
      <c r="A18" s="20"/>
      <c r="B18" s="20"/>
      <c r="C18" s="20"/>
      <c r="D18" s="20"/>
      <c r="E18" s="18"/>
      <c r="F18" s="20"/>
      <c r="G18" s="20"/>
      <c r="H18" s="18"/>
      <c r="I18" s="20"/>
      <c r="J18" s="18"/>
      <c r="K18" s="18"/>
      <c r="L18" s="18"/>
      <c r="M18" s="20"/>
      <c r="N18" s="20"/>
      <c r="O18" s="20"/>
      <c r="P18" s="20"/>
      <c r="Q18" s="18"/>
      <c r="R18" s="18"/>
      <c r="S18" s="20"/>
      <c r="T18" s="20"/>
      <c r="U18" s="20"/>
      <c r="V18" s="20"/>
      <c r="W18" s="20"/>
      <c r="X18" s="20"/>
    </row>
    <row r="19" spans="1:24">
      <c r="A19" s="20"/>
      <c r="B19" s="20"/>
      <c r="C19" s="20"/>
      <c r="D19" s="20"/>
      <c r="E19" s="18"/>
      <c r="F19" s="20"/>
      <c r="G19" s="20"/>
      <c r="H19" s="18"/>
      <c r="I19" s="20"/>
      <c r="J19" s="18"/>
      <c r="K19" s="18"/>
      <c r="L19" s="18"/>
      <c r="M19" s="20"/>
      <c r="N19" s="20"/>
      <c r="O19" s="20"/>
      <c r="P19" s="20"/>
      <c r="Q19" s="18"/>
      <c r="R19" s="18"/>
      <c r="S19" s="20"/>
      <c r="T19" s="20"/>
      <c r="U19" s="20"/>
      <c r="V19" s="20"/>
      <c r="W19" s="20"/>
      <c r="X19" s="20"/>
    </row>
    <row r="20" spans="1:24">
      <c r="E20" s="18"/>
      <c r="H20" s="18"/>
      <c r="I20" s="20"/>
      <c r="J20" s="18"/>
      <c r="K20" s="18"/>
      <c r="L20" s="18"/>
      <c r="M20" s="20"/>
      <c r="P20" s="20"/>
    </row>
    <row r="21" spans="1:24" s="39" customFormat="1">
      <c r="E21" s="38"/>
      <c r="H21" s="42"/>
      <c r="L21" s="42"/>
    </row>
    <row r="22" spans="1:24">
      <c r="L22" s="5"/>
    </row>
    <row r="23" spans="1:24">
      <c r="H23" s="39"/>
    </row>
    <row r="24" spans="1:24">
      <c r="H24" s="39"/>
    </row>
    <row r="25" spans="1:24">
      <c r="H25" s="39"/>
    </row>
    <row r="26" spans="1:24">
      <c r="H26" s="39"/>
    </row>
    <row r="27" spans="1:24">
      <c r="H27" s="39"/>
    </row>
    <row r="30" spans="1:24">
      <c r="H30" s="9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A00-000000000000}">
      <formula1>israel_abroad</formula1>
    </dataValidation>
    <dataValidation type="list" allowBlank="1" showInputMessage="1" showErrorMessage="1" sqref="P2:P20" xr:uid="{00000000-0002-0000-0A00-000001000000}">
      <formula1>Holding_interest</formula1>
    </dataValidation>
    <dataValidation type="list" allowBlank="1" showInputMessage="1" showErrorMessage="1" sqref="N2:N19" xr:uid="{00000000-0002-0000-0A00-000002000000}">
      <formula1>Underlying_Asset</formula1>
    </dataValidation>
    <dataValidation type="list" allowBlank="1" showInputMessage="1" showErrorMessage="1" sqref="K2:K20" xr:uid="{00000000-0002-0000-0A00-000003000000}">
      <formula1>Country_list</formula1>
    </dataValidation>
    <dataValidation type="list" allowBlank="1" showInputMessage="1" showErrorMessage="1" sqref="E2:E20" xr:uid="{00000000-0002-0000-0A00-000004000000}">
      <formula1>Issuer_Type_TFunds</formula1>
    </dataValidation>
    <dataValidation type="list" allowBlank="1" showInputMessage="1" showErrorMessage="1" sqref="H2:H20" xr:uid="{00000000-0002-0000-0A00-000005000000}">
      <formula1>Security_ID_Number_Type</formula1>
    </dataValidation>
    <dataValidation type="list" allowBlank="1" showInputMessage="1" showErrorMessage="1" sqref="M2:M20" xr:uid="{00000000-0002-0000-0A00-000006000000}">
      <formula1>Industry_Sector</formula1>
    </dataValidation>
    <dataValidation type="list" allowBlank="1" showInputMessage="1" showErrorMessage="1" sqref="L2:L20" xr:uid="{00000000-0002-0000-0A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A00-000008000000}">
          <x14:formula1>
            <xm:f>'אפשרויות בחירה'!$C$901:$C$905</xm:f>
          </x14:formula1>
          <xm:sqref>I2:I20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T26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20" width="11.625" style="3" customWidth="1"/>
    <col min="21" max="21" width="9" style="3" hidden="1" customWidth="1"/>
    <col min="22" max="16384" width="9" style="3" hidden="1"/>
  </cols>
  <sheetData>
    <row r="1" spans="1:20" ht="51">
      <c r="A1" s="19" t="s">
        <v>0</v>
      </c>
      <c r="B1" s="19" t="s">
        <v>1</v>
      </c>
      <c r="C1" s="19" t="s">
        <v>2</v>
      </c>
      <c r="D1" s="19" t="s">
        <v>108</v>
      </c>
      <c r="E1" s="19" t="s">
        <v>109</v>
      </c>
      <c r="F1" s="19" t="s">
        <v>3</v>
      </c>
      <c r="G1" s="19" t="s">
        <v>4</v>
      </c>
      <c r="H1" s="19" t="s">
        <v>110</v>
      </c>
      <c r="I1" s="19" t="s">
        <v>6</v>
      </c>
      <c r="J1" s="19" t="s">
        <v>7</v>
      </c>
      <c r="K1" s="19" t="s">
        <v>8</v>
      </c>
      <c r="L1" s="19" t="s">
        <v>1154</v>
      </c>
      <c r="M1" s="19" t="s">
        <v>112</v>
      </c>
      <c r="N1" s="19" t="s">
        <v>11</v>
      </c>
      <c r="O1" s="19" t="s">
        <v>17</v>
      </c>
      <c r="P1" s="164" t="s">
        <v>18</v>
      </c>
      <c r="Q1" s="171" t="s">
        <v>19</v>
      </c>
      <c r="R1" s="19" t="s">
        <v>20</v>
      </c>
      <c r="S1" s="166" t="s">
        <v>24</v>
      </c>
      <c r="T1" s="166" t="s">
        <v>25</v>
      </c>
    </row>
    <row r="2" spans="1:20">
      <c r="A2" s="20">
        <v>158</v>
      </c>
      <c r="B2" s="20">
        <v>1522</v>
      </c>
      <c r="C2" s="3" t="s">
        <v>1155</v>
      </c>
      <c r="D2" s="3" t="s">
        <v>1156</v>
      </c>
      <c r="E2" s="18" t="s">
        <v>42</v>
      </c>
      <c r="F2" s="20" t="s">
        <v>1157</v>
      </c>
      <c r="G2" s="20" t="s">
        <v>1158</v>
      </c>
      <c r="H2" s="18" t="s">
        <v>1159</v>
      </c>
      <c r="I2" s="18" t="s">
        <v>76</v>
      </c>
      <c r="J2" s="18" t="s">
        <v>77</v>
      </c>
      <c r="K2" s="18" t="s">
        <v>31</v>
      </c>
      <c r="L2" s="21" t="s">
        <v>31</v>
      </c>
      <c r="M2" s="20" t="s">
        <v>128</v>
      </c>
      <c r="N2" s="18" t="s">
        <v>34</v>
      </c>
      <c r="O2" s="159">
        <v>36</v>
      </c>
      <c r="P2" s="173">
        <v>3.19</v>
      </c>
      <c r="Q2" s="175">
        <v>6892.5</v>
      </c>
      <c r="R2" s="159">
        <v>-33.159999999999997</v>
      </c>
      <c r="S2" s="174">
        <v>1.59424083769634</v>
      </c>
      <c r="T2" s="174">
        <v>-1.9570091086217301E-3</v>
      </c>
    </row>
    <row r="3" spans="1:20">
      <c r="A3" s="20">
        <v>158</v>
      </c>
      <c r="B3" s="20">
        <v>1522</v>
      </c>
      <c r="C3" s="3" t="s">
        <v>1155</v>
      </c>
      <c r="D3" s="3" t="s">
        <v>1156</v>
      </c>
      <c r="E3" s="18" t="s">
        <v>42</v>
      </c>
      <c r="F3" s="20" t="s">
        <v>1160</v>
      </c>
      <c r="G3" s="20" t="s">
        <v>1161</v>
      </c>
      <c r="H3" s="18" t="s">
        <v>1159</v>
      </c>
      <c r="I3" s="18" t="s">
        <v>76</v>
      </c>
      <c r="J3" s="18" t="s">
        <v>870</v>
      </c>
      <c r="K3" s="18" t="s">
        <v>31</v>
      </c>
      <c r="L3" s="21" t="s">
        <v>31</v>
      </c>
      <c r="M3" s="20" t="s">
        <v>128</v>
      </c>
      <c r="N3" s="18" t="s">
        <v>873</v>
      </c>
      <c r="O3" s="159">
        <v>5</v>
      </c>
      <c r="P3" s="173">
        <v>3.7454999999999998</v>
      </c>
      <c r="Q3" s="175">
        <v>595</v>
      </c>
      <c r="R3" s="159">
        <v>12.36</v>
      </c>
      <c r="S3" s="174">
        <v>-0.59424083769634195</v>
      </c>
      <c r="T3" s="174">
        <v>7.2945988121040403E-4</v>
      </c>
    </row>
    <row r="4" spans="1:20">
      <c r="A4" s="20">
        <v>158</v>
      </c>
      <c r="B4" s="20">
        <v>9935</v>
      </c>
      <c r="C4" s="3" t="s">
        <v>1155</v>
      </c>
      <c r="D4" s="3" t="s">
        <v>1156</v>
      </c>
      <c r="E4" s="18" t="s">
        <v>42</v>
      </c>
      <c r="F4" s="20" t="s">
        <v>1162</v>
      </c>
      <c r="G4" s="20" t="s">
        <v>1163</v>
      </c>
      <c r="H4" s="18" t="s">
        <v>1159</v>
      </c>
      <c r="I4" s="18" t="s">
        <v>76</v>
      </c>
      <c r="J4" s="18" t="s">
        <v>77</v>
      </c>
      <c r="K4" s="18" t="s">
        <v>1164</v>
      </c>
      <c r="L4" s="21" t="s">
        <v>1165</v>
      </c>
      <c r="M4" s="20" t="s">
        <v>128</v>
      </c>
      <c r="N4" s="18" t="s">
        <v>34</v>
      </c>
      <c r="O4" s="159">
        <v>99</v>
      </c>
      <c r="P4" s="173">
        <v>3.19</v>
      </c>
      <c r="Q4" s="175">
        <v>6892.5</v>
      </c>
      <c r="R4" s="159">
        <v>-910.06200000000001</v>
      </c>
      <c r="S4" s="174">
        <v>0.82701886008324099</v>
      </c>
      <c r="T4" s="174">
        <v>-7.8447642768465797E-4</v>
      </c>
    </row>
    <row r="5" spans="1:20">
      <c r="A5" s="20">
        <v>158</v>
      </c>
      <c r="B5" s="20">
        <v>9935</v>
      </c>
      <c r="C5" s="3" t="s">
        <v>1155</v>
      </c>
      <c r="D5" s="3" t="s">
        <v>1156</v>
      </c>
      <c r="E5" s="18" t="s">
        <v>42</v>
      </c>
      <c r="F5" s="20" t="s">
        <v>1166</v>
      </c>
      <c r="G5" s="20" t="s">
        <v>1167</v>
      </c>
      <c r="H5" s="18" t="s">
        <v>1159</v>
      </c>
      <c r="I5" s="18" t="s">
        <v>76</v>
      </c>
      <c r="J5" s="18" t="s">
        <v>77</v>
      </c>
      <c r="K5" s="18" t="s">
        <v>1164</v>
      </c>
      <c r="L5" s="21" t="s">
        <v>1165</v>
      </c>
      <c r="M5" s="20" t="s">
        <v>128</v>
      </c>
      <c r="N5" s="18" t="s">
        <v>34</v>
      </c>
      <c r="O5" s="159">
        <v>5</v>
      </c>
      <c r="P5" s="173">
        <v>3.19</v>
      </c>
      <c r="Q5" s="175">
        <v>25456.75</v>
      </c>
      <c r="R5" s="159">
        <v>-190.351</v>
      </c>
      <c r="S5" s="174">
        <v>0.17298113991675901</v>
      </c>
      <c r="T5" s="174">
        <v>-1.6408286829766E-4</v>
      </c>
    </row>
    <row r="6" spans="1:20">
      <c r="A6" s="20"/>
      <c r="B6" s="20"/>
      <c r="E6" s="18"/>
      <c r="F6" s="20"/>
      <c r="G6" s="20"/>
      <c r="H6" s="18"/>
      <c r="I6" s="18"/>
      <c r="J6" s="18"/>
      <c r="K6" s="18"/>
      <c r="L6" s="21"/>
      <c r="M6" s="20"/>
      <c r="N6" s="18"/>
      <c r="O6" s="20"/>
      <c r="P6" s="20"/>
      <c r="Q6" s="20"/>
      <c r="R6" s="20"/>
      <c r="S6" s="20"/>
      <c r="T6" s="20"/>
    </row>
    <row r="7" spans="1:20">
      <c r="A7" s="20"/>
      <c r="B7" s="20"/>
      <c r="E7" s="18"/>
      <c r="F7" s="20"/>
      <c r="G7" s="20"/>
      <c r="H7" s="18"/>
      <c r="I7" s="18"/>
      <c r="J7" s="18"/>
      <c r="K7" s="18"/>
      <c r="L7" s="21"/>
      <c r="M7" s="20"/>
      <c r="N7" s="18"/>
      <c r="O7" s="20"/>
      <c r="P7" s="20"/>
      <c r="Q7" s="20"/>
      <c r="R7" s="20"/>
      <c r="S7" s="20"/>
      <c r="T7" s="20"/>
    </row>
    <row r="8" spans="1:20">
      <c r="A8" s="20"/>
      <c r="B8" s="20"/>
      <c r="E8" s="18"/>
      <c r="F8" s="20"/>
      <c r="G8" s="20"/>
      <c r="H8" s="18"/>
      <c r="I8" s="18"/>
      <c r="J8" s="18"/>
      <c r="K8" s="18"/>
      <c r="L8" s="21"/>
      <c r="M8" s="20"/>
      <c r="N8" s="18"/>
      <c r="O8" s="20"/>
      <c r="P8" s="20"/>
      <c r="Q8" s="20"/>
      <c r="R8" s="20"/>
      <c r="S8" s="20"/>
      <c r="T8" s="20"/>
    </row>
    <row r="9" spans="1:20">
      <c r="A9" s="20"/>
      <c r="B9" s="20"/>
      <c r="E9" s="18"/>
      <c r="F9" s="20"/>
      <c r="G9" s="20"/>
      <c r="H9" s="18"/>
      <c r="I9" s="18"/>
      <c r="J9" s="18"/>
      <c r="K9" s="18"/>
      <c r="L9" s="21"/>
      <c r="M9" s="20"/>
      <c r="N9" s="18"/>
      <c r="O9" s="20"/>
      <c r="P9" s="20"/>
      <c r="Q9" s="20"/>
      <c r="R9" s="20"/>
      <c r="S9" s="20"/>
      <c r="T9" s="20"/>
    </row>
    <row r="10" spans="1:20">
      <c r="A10" s="20"/>
      <c r="B10" s="20"/>
      <c r="E10" s="18"/>
      <c r="F10" s="20"/>
      <c r="G10" s="20"/>
      <c r="H10" s="18"/>
      <c r="I10" s="18"/>
      <c r="J10" s="18"/>
      <c r="K10" s="18"/>
      <c r="L10" s="21"/>
      <c r="M10" s="20"/>
      <c r="N10" s="18"/>
      <c r="O10" s="20"/>
      <c r="P10" s="20"/>
      <c r="Q10" s="20"/>
      <c r="R10" s="20"/>
      <c r="S10" s="20"/>
      <c r="T10" s="20"/>
    </row>
    <row r="11" spans="1:20">
      <c r="A11" s="20"/>
      <c r="B11" s="20"/>
      <c r="E11" s="18"/>
      <c r="F11" s="20"/>
      <c r="G11" s="20"/>
      <c r="H11" s="18"/>
      <c r="I11" s="18"/>
      <c r="J11" s="18"/>
      <c r="K11" s="18"/>
      <c r="L11" s="21"/>
      <c r="M11" s="20"/>
      <c r="N11" s="18"/>
      <c r="O11" s="20"/>
      <c r="P11" s="20"/>
      <c r="Q11" s="20"/>
      <c r="R11" s="20"/>
      <c r="S11" s="20"/>
      <c r="T11" s="20"/>
    </row>
    <row r="12" spans="1:20">
      <c r="A12" s="20"/>
      <c r="B12" s="20"/>
      <c r="E12" s="18"/>
      <c r="F12" s="20"/>
      <c r="G12" s="20"/>
      <c r="H12" s="18"/>
      <c r="I12" s="18"/>
      <c r="J12" s="18"/>
      <c r="K12" s="18"/>
      <c r="L12" s="21"/>
      <c r="M12" s="20"/>
      <c r="N12" s="18"/>
      <c r="O12" s="20"/>
      <c r="P12" s="20"/>
      <c r="Q12" s="20"/>
      <c r="R12" s="20"/>
      <c r="S12" s="20"/>
      <c r="T12" s="20"/>
    </row>
    <row r="13" spans="1:20">
      <c r="A13" s="20"/>
      <c r="B13" s="20"/>
      <c r="E13" s="18"/>
      <c r="F13" s="20"/>
      <c r="G13" s="20"/>
      <c r="H13" s="18"/>
      <c r="I13" s="18"/>
      <c r="J13" s="18"/>
      <c r="K13" s="18"/>
      <c r="L13" s="21"/>
      <c r="M13" s="20"/>
      <c r="N13" s="18"/>
      <c r="O13" s="20"/>
      <c r="P13" s="20"/>
      <c r="Q13" s="20"/>
      <c r="R13" s="20"/>
      <c r="S13" s="20"/>
      <c r="T13" s="20"/>
    </row>
    <row r="14" spans="1:20">
      <c r="A14" s="20"/>
      <c r="B14" s="20"/>
      <c r="E14" s="18"/>
      <c r="F14" s="20"/>
      <c r="G14" s="20"/>
      <c r="H14" s="18"/>
      <c r="I14" s="18"/>
      <c r="J14" s="18"/>
      <c r="K14" s="18"/>
      <c r="L14" s="21"/>
      <c r="M14" s="20"/>
      <c r="N14" s="18"/>
      <c r="O14" s="20"/>
      <c r="P14" s="20"/>
      <c r="Q14" s="20"/>
      <c r="R14" s="20"/>
      <c r="S14" s="20"/>
      <c r="T14" s="20"/>
    </row>
    <row r="15" spans="1:20">
      <c r="A15" s="20"/>
      <c r="B15" s="20"/>
      <c r="E15" s="18"/>
      <c r="F15" s="20"/>
      <c r="G15" s="20"/>
      <c r="H15" s="18"/>
      <c r="I15" s="18"/>
      <c r="J15" s="18"/>
      <c r="K15" s="18"/>
      <c r="L15" s="21"/>
      <c r="M15" s="20"/>
      <c r="N15" s="18"/>
      <c r="O15" s="20"/>
      <c r="P15" s="20"/>
      <c r="Q15" s="20"/>
      <c r="R15" s="20"/>
      <c r="S15" s="20"/>
      <c r="T15" s="20"/>
    </row>
    <row r="16" spans="1:20">
      <c r="A16" s="20"/>
      <c r="B16" s="20"/>
      <c r="E16" s="18"/>
      <c r="F16" s="20"/>
      <c r="G16" s="20"/>
      <c r="H16" s="18"/>
      <c r="I16" s="18"/>
      <c r="J16" s="18"/>
      <c r="K16" s="18"/>
      <c r="L16" s="21"/>
      <c r="M16" s="20"/>
      <c r="N16" s="18"/>
      <c r="O16" s="20"/>
      <c r="P16" s="20"/>
      <c r="Q16" s="20"/>
      <c r="R16" s="20"/>
      <c r="S16" s="20"/>
      <c r="T16" s="20"/>
    </row>
    <row r="17" spans="1:20">
      <c r="A17" s="20"/>
      <c r="B17" s="20"/>
      <c r="E17" s="18"/>
      <c r="F17" s="20"/>
      <c r="G17" s="20"/>
      <c r="H17" s="18"/>
      <c r="I17" s="18"/>
      <c r="J17" s="18"/>
      <c r="K17" s="18"/>
      <c r="L17" s="21"/>
      <c r="M17" s="20"/>
      <c r="N17" s="18"/>
      <c r="O17" s="20"/>
      <c r="P17" s="20"/>
      <c r="Q17" s="20"/>
      <c r="R17" s="20"/>
      <c r="S17" s="20"/>
      <c r="T17" s="20"/>
    </row>
    <row r="18" spans="1:20">
      <c r="A18" s="20"/>
      <c r="B18" s="20"/>
      <c r="E18" s="18"/>
      <c r="F18" s="20"/>
      <c r="G18" s="20"/>
      <c r="H18" s="18"/>
      <c r="I18" s="18"/>
      <c r="J18" s="18"/>
      <c r="K18" s="18"/>
      <c r="L18" s="21"/>
      <c r="M18" s="20"/>
      <c r="N18" s="18"/>
      <c r="O18" s="20"/>
      <c r="P18" s="20"/>
      <c r="Q18" s="20"/>
      <c r="R18" s="20"/>
      <c r="S18" s="20"/>
      <c r="T18" s="20"/>
    </row>
    <row r="19" spans="1:20">
      <c r="A19" s="20"/>
      <c r="B19" s="20"/>
      <c r="E19" s="18"/>
      <c r="F19" s="20"/>
      <c r="G19" s="20"/>
      <c r="H19" s="18"/>
      <c r="I19" s="18"/>
      <c r="J19" s="18"/>
      <c r="K19" s="18"/>
      <c r="L19" s="21"/>
      <c r="M19" s="20"/>
      <c r="N19" s="18"/>
      <c r="O19" s="20"/>
      <c r="P19" s="20"/>
      <c r="Q19" s="20"/>
      <c r="R19" s="20"/>
      <c r="S19" s="20"/>
      <c r="T19" s="20"/>
    </row>
    <row r="20" spans="1:20">
      <c r="E20" s="18"/>
      <c r="H20" s="18"/>
      <c r="J20" s="18"/>
      <c r="K20" s="18"/>
      <c r="L20" s="21"/>
      <c r="M20" s="20"/>
    </row>
    <row r="21" spans="1:20" s="39" customFormat="1">
      <c r="E21" s="38"/>
      <c r="H21" s="42"/>
      <c r="K21" s="42"/>
    </row>
    <row r="22" spans="1:20">
      <c r="K22" s="5"/>
    </row>
    <row r="23" spans="1:20">
      <c r="H23" s="39"/>
    </row>
    <row r="24" spans="1:20">
      <c r="H24" s="39"/>
    </row>
    <row r="25" spans="1:20">
      <c r="H25" s="39"/>
    </row>
    <row r="26" spans="1:20">
      <c r="H26" s="39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7">
    <dataValidation type="list" allowBlank="1" showInputMessage="1" showErrorMessage="1" sqref="I2:I19" xr:uid="{00000000-0002-0000-0B00-000000000000}">
      <formula1>israel_abroad</formula1>
    </dataValidation>
    <dataValidation type="list" allowBlank="1" showInputMessage="1" showErrorMessage="1" sqref="M2:M20" xr:uid="{00000000-0002-0000-0B00-000001000000}">
      <formula1>Holding_interest</formula1>
    </dataValidation>
    <dataValidation type="list" allowBlank="1" showInputMessage="1" showErrorMessage="1" sqref="L2:L20" xr:uid="{00000000-0002-0000-0B00-000002000000}">
      <formula1>Underlying_Asset</formula1>
    </dataValidation>
    <dataValidation type="list" allowBlank="1" showInputMessage="1" showErrorMessage="1" sqref="J2:J20" xr:uid="{00000000-0002-0000-0B00-000003000000}">
      <formula1>Country_list</formula1>
    </dataValidation>
    <dataValidation type="list" allowBlank="1" showInputMessage="1" showErrorMessage="1" sqref="E2:E20" xr:uid="{00000000-0002-0000-0B00-000004000000}">
      <formula1>Issuer_Type_TFunds</formula1>
    </dataValidation>
    <dataValidation type="list" allowBlank="1" showInputMessage="1" showErrorMessage="1" sqref="H2:H20" xr:uid="{00000000-0002-0000-0B00-000005000000}">
      <formula1>Security_ID_Number_Type</formula1>
    </dataValidation>
    <dataValidation type="list" allowBlank="1" showInputMessage="1" showErrorMessage="1" sqref="K2:K20" xr:uid="{00000000-0002-0000-0B00-000006000000}">
      <formula1>Stock_Exchange</formula1>
    </dataValidation>
  </dataValidations>
  <pageMargins left="0.7" right="0.7" top="0.75" bottom="0.75" header="0.3" footer="0.3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AB26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28" width="11.625" style="3" customWidth="1"/>
    <col min="29" max="29" width="9" style="3" hidden="1" customWidth="1"/>
    <col min="30" max="16384" width="9" style="3" hidden="1"/>
  </cols>
  <sheetData>
    <row r="1" spans="1:28" ht="51">
      <c r="A1" s="19" t="s">
        <v>0</v>
      </c>
      <c r="B1" s="19" t="s">
        <v>1</v>
      </c>
      <c r="C1" s="19" t="s">
        <v>2</v>
      </c>
      <c r="D1" s="19" t="s">
        <v>108</v>
      </c>
      <c r="E1" s="19" t="s">
        <v>109</v>
      </c>
      <c r="F1" s="19" t="s">
        <v>3</v>
      </c>
      <c r="G1" s="19" t="s">
        <v>4</v>
      </c>
      <c r="H1" s="19" t="s">
        <v>110</v>
      </c>
      <c r="I1" s="19" t="s">
        <v>5</v>
      </c>
      <c r="J1" s="19" t="s">
        <v>6</v>
      </c>
      <c r="K1" s="19" t="s">
        <v>7</v>
      </c>
      <c r="L1" s="19" t="s">
        <v>118</v>
      </c>
      <c r="M1" s="19" t="s">
        <v>8</v>
      </c>
      <c r="N1" s="19" t="s">
        <v>1154</v>
      </c>
      <c r="O1" s="19" t="s">
        <v>112</v>
      </c>
      <c r="P1" s="19" t="s">
        <v>12</v>
      </c>
      <c r="Q1" s="166" t="s">
        <v>14</v>
      </c>
      <c r="R1" s="166" t="s">
        <v>15</v>
      </c>
      <c r="S1" s="19" t="s">
        <v>9</v>
      </c>
      <c r="T1" s="19" t="s">
        <v>10</v>
      </c>
      <c r="U1" s="19" t="s">
        <v>113</v>
      </c>
      <c r="V1" s="19" t="s">
        <v>11</v>
      </c>
      <c r="W1" s="19" t="s">
        <v>17</v>
      </c>
      <c r="X1" s="164" t="s">
        <v>18</v>
      </c>
      <c r="Y1" s="171" t="s">
        <v>19</v>
      </c>
      <c r="Z1" s="19" t="s">
        <v>20</v>
      </c>
      <c r="AA1" s="166" t="s">
        <v>24</v>
      </c>
      <c r="AB1" s="166" t="s">
        <v>25</v>
      </c>
    </row>
    <row r="2" spans="1:28">
      <c r="A2" s="20">
        <v>158</v>
      </c>
      <c r="B2" s="20">
        <v>9935</v>
      </c>
      <c r="C2" s="20" t="s">
        <v>1168</v>
      </c>
      <c r="D2" s="20" t="s">
        <v>1169</v>
      </c>
      <c r="E2" s="18" t="s">
        <v>121</v>
      </c>
      <c r="F2" s="20" t="s">
        <v>1170</v>
      </c>
      <c r="G2" s="20" t="s">
        <v>1171</v>
      </c>
      <c r="H2" s="18" t="s">
        <v>124</v>
      </c>
      <c r="I2" s="20" t="s">
        <v>1172</v>
      </c>
      <c r="J2" s="18" t="s">
        <v>30</v>
      </c>
      <c r="K2" s="18" t="s">
        <v>30</v>
      </c>
      <c r="L2" s="20" t="s">
        <v>126</v>
      </c>
      <c r="M2" s="18" t="s">
        <v>40</v>
      </c>
      <c r="N2" s="21" t="s">
        <v>1173</v>
      </c>
      <c r="O2" s="20" t="s">
        <v>128</v>
      </c>
      <c r="P2" s="159">
        <v>2.5369999999999999</v>
      </c>
      <c r="Q2" s="174">
        <v>5.0000000000000001E-4</v>
      </c>
      <c r="R2" s="174">
        <v>2.5180000000000001E-2</v>
      </c>
      <c r="S2" s="20" t="s">
        <v>218</v>
      </c>
      <c r="T2" s="20" t="s">
        <v>141</v>
      </c>
      <c r="U2" s="20" t="s">
        <v>131</v>
      </c>
      <c r="V2" s="18" t="s">
        <v>43</v>
      </c>
      <c r="W2" s="159">
        <v>736363.71</v>
      </c>
      <c r="X2" s="173">
        <v>1</v>
      </c>
      <c r="Y2" s="175">
        <v>110.17</v>
      </c>
      <c r="Z2" s="159">
        <v>811.25199999999995</v>
      </c>
      <c r="AA2" s="174">
        <v>1</v>
      </c>
      <c r="AB2" s="174">
        <v>6.9930196463912101E-4</v>
      </c>
    </row>
    <row r="3" spans="1:28">
      <c r="A3" s="20">
        <v>158</v>
      </c>
      <c r="B3" s="20">
        <v>9937</v>
      </c>
      <c r="C3" s="20" t="s">
        <v>1168</v>
      </c>
      <c r="D3" s="20" t="s">
        <v>1169</v>
      </c>
      <c r="E3" s="18" t="s">
        <v>121</v>
      </c>
      <c r="F3" s="20" t="s">
        <v>1174</v>
      </c>
      <c r="G3" s="20" t="s">
        <v>1175</v>
      </c>
      <c r="H3" s="18" t="s">
        <v>124</v>
      </c>
      <c r="I3" s="20" t="s">
        <v>1172</v>
      </c>
      <c r="J3" s="18" t="s">
        <v>30</v>
      </c>
      <c r="K3" s="18" t="s">
        <v>30</v>
      </c>
      <c r="L3" s="20" t="s">
        <v>126</v>
      </c>
      <c r="M3" s="18" t="s">
        <v>40</v>
      </c>
      <c r="N3" s="21" t="s">
        <v>1176</v>
      </c>
      <c r="O3" s="20" t="s">
        <v>128</v>
      </c>
      <c r="P3" s="159">
        <v>0.27700000000000002</v>
      </c>
      <c r="Q3" s="174">
        <v>8.8553000000000007E-2</v>
      </c>
      <c r="R3" s="174">
        <v>0.34911999999999999</v>
      </c>
      <c r="S3" s="20" t="s">
        <v>218</v>
      </c>
      <c r="T3" s="20" t="s">
        <v>141</v>
      </c>
      <c r="U3" s="20" t="s">
        <v>131</v>
      </c>
      <c r="V3" s="18" t="s">
        <v>43</v>
      </c>
      <c r="W3" s="159">
        <v>32000</v>
      </c>
      <c r="X3" s="173">
        <v>1</v>
      </c>
      <c r="Y3" s="175">
        <v>93.15</v>
      </c>
      <c r="Z3" s="159">
        <v>29.808</v>
      </c>
      <c r="AA3" s="174">
        <v>0.51347802130488496</v>
      </c>
      <c r="AB3" s="174">
        <v>7.9444012000945397E-4</v>
      </c>
    </row>
    <row r="4" spans="1:28">
      <c r="A4" s="20">
        <v>158</v>
      </c>
      <c r="B4" s="20">
        <v>9937</v>
      </c>
      <c r="C4" s="20" t="s">
        <v>1168</v>
      </c>
      <c r="D4" s="20" t="s">
        <v>1169</v>
      </c>
      <c r="E4" s="18" t="s">
        <v>121</v>
      </c>
      <c r="F4" s="20" t="s">
        <v>1170</v>
      </c>
      <c r="G4" s="20" t="s">
        <v>1171</v>
      </c>
      <c r="H4" s="18" t="s">
        <v>124</v>
      </c>
      <c r="I4" s="20" t="s">
        <v>1172</v>
      </c>
      <c r="J4" s="18" t="s">
        <v>30</v>
      </c>
      <c r="K4" s="18" t="s">
        <v>30</v>
      </c>
      <c r="L4" s="20" t="s">
        <v>126</v>
      </c>
      <c r="M4" s="18" t="s">
        <v>40</v>
      </c>
      <c r="N4" s="21" t="s">
        <v>1173</v>
      </c>
      <c r="O4" s="20" t="s">
        <v>128</v>
      </c>
      <c r="P4" s="159">
        <v>2.5369999999999999</v>
      </c>
      <c r="Q4" s="174">
        <v>5.0000000000000001E-4</v>
      </c>
      <c r="R4" s="174">
        <v>2.5180000000000001E-2</v>
      </c>
      <c r="S4" s="20" t="s">
        <v>218</v>
      </c>
      <c r="T4" s="20" t="s">
        <v>141</v>
      </c>
      <c r="U4" s="20" t="s">
        <v>131</v>
      </c>
      <c r="V4" s="18" t="s">
        <v>43</v>
      </c>
      <c r="W4" s="159">
        <v>25635.99</v>
      </c>
      <c r="X4" s="173">
        <v>1</v>
      </c>
      <c r="Y4" s="175">
        <v>110.17</v>
      </c>
      <c r="Z4" s="159">
        <v>28.242999999999999</v>
      </c>
      <c r="AA4" s="174">
        <v>0.48652197869511499</v>
      </c>
      <c r="AB4" s="174">
        <v>7.5273441725811805E-4</v>
      </c>
    </row>
    <row r="5" spans="1:28">
      <c r="A5" s="20"/>
      <c r="B5" s="20"/>
      <c r="C5" s="20"/>
      <c r="D5" s="20"/>
      <c r="E5" s="18"/>
      <c r="F5" s="20"/>
      <c r="G5" s="20"/>
      <c r="H5" s="18"/>
      <c r="I5" s="20"/>
      <c r="J5" s="18"/>
      <c r="K5" s="18"/>
      <c r="L5" s="20"/>
      <c r="M5" s="18"/>
      <c r="N5" s="21"/>
      <c r="O5" s="20"/>
      <c r="P5" s="20"/>
      <c r="Q5" s="20"/>
      <c r="R5" s="20"/>
      <c r="S5" s="20"/>
      <c r="T5" s="20"/>
      <c r="U5" s="20"/>
      <c r="V5" s="18"/>
      <c r="W5" s="20"/>
      <c r="X5" s="20"/>
      <c r="Y5" s="20"/>
      <c r="Z5" s="20"/>
      <c r="AA5" s="20"/>
      <c r="AB5" s="20"/>
    </row>
    <row r="6" spans="1:28">
      <c r="A6" s="20"/>
      <c r="B6" s="20"/>
      <c r="C6" s="20"/>
      <c r="D6" s="20"/>
      <c r="E6" s="18"/>
      <c r="F6" s="20"/>
      <c r="G6" s="20"/>
      <c r="H6" s="18"/>
      <c r="I6" s="20"/>
      <c r="J6" s="18"/>
      <c r="K6" s="18"/>
      <c r="L6" s="20"/>
      <c r="M6" s="18"/>
      <c r="N6" s="21"/>
      <c r="O6" s="20"/>
      <c r="P6" s="20"/>
      <c r="Q6" s="20"/>
      <c r="R6" s="20"/>
      <c r="S6" s="20"/>
      <c r="T6" s="20"/>
      <c r="U6" s="20"/>
      <c r="V6" s="18"/>
      <c r="W6" s="20"/>
      <c r="X6" s="20"/>
      <c r="Y6" s="20"/>
      <c r="Z6" s="20"/>
      <c r="AA6" s="20"/>
      <c r="AB6" s="20"/>
    </row>
    <row r="7" spans="1:28">
      <c r="A7" s="20"/>
      <c r="B7" s="20"/>
      <c r="C7" s="20"/>
      <c r="D7" s="20"/>
      <c r="E7" s="18"/>
      <c r="F7" s="20"/>
      <c r="G7" s="20"/>
      <c r="H7" s="18"/>
      <c r="I7" s="20"/>
      <c r="J7" s="18"/>
      <c r="K7" s="18"/>
      <c r="L7" s="20"/>
      <c r="M7" s="18"/>
      <c r="N7" s="21"/>
      <c r="O7" s="20"/>
      <c r="P7" s="20"/>
      <c r="Q7" s="20"/>
      <c r="R7" s="20"/>
      <c r="S7" s="20"/>
      <c r="T7" s="20"/>
      <c r="U7" s="20"/>
      <c r="V7" s="18"/>
      <c r="W7" s="20"/>
      <c r="X7" s="20"/>
      <c r="Y7" s="20"/>
      <c r="Z7" s="20"/>
      <c r="AA7" s="20"/>
      <c r="AB7" s="20"/>
    </row>
    <row r="8" spans="1:28">
      <c r="A8" s="20"/>
      <c r="B8" s="20"/>
      <c r="C8" s="20"/>
      <c r="D8" s="20"/>
      <c r="E8" s="18"/>
      <c r="F8" s="20"/>
      <c r="G8" s="20"/>
      <c r="H8" s="18"/>
      <c r="I8" s="20"/>
      <c r="J8" s="18"/>
      <c r="K8" s="18"/>
      <c r="L8" s="20"/>
      <c r="M8" s="18"/>
      <c r="N8" s="21"/>
      <c r="O8" s="20"/>
      <c r="P8" s="20"/>
      <c r="Q8" s="20"/>
      <c r="R8" s="20"/>
      <c r="S8" s="20"/>
      <c r="T8" s="20"/>
      <c r="U8" s="20"/>
      <c r="V8" s="18"/>
      <c r="W8" s="20"/>
      <c r="X8" s="20"/>
      <c r="Y8" s="20"/>
      <c r="Z8" s="20"/>
      <c r="AA8" s="20"/>
      <c r="AB8" s="20"/>
    </row>
    <row r="9" spans="1:28">
      <c r="A9" s="20"/>
      <c r="B9" s="20"/>
      <c r="C9" s="20"/>
      <c r="D9" s="20"/>
      <c r="E9" s="18"/>
      <c r="F9" s="20"/>
      <c r="G9" s="20"/>
      <c r="H9" s="18"/>
      <c r="I9" s="20"/>
      <c r="J9" s="18"/>
      <c r="K9" s="18"/>
      <c r="L9" s="20"/>
      <c r="M9" s="18"/>
      <c r="N9" s="21"/>
      <c r="O9" s="20"/>
      <c r="P9" s="20"/>
      <c r="Q9" s="20"/>
      <c r="R9" s="20"/>
      <c r="S9" s="20"/>
      <c r="T9" s="20"/>
      <c r="U9" s="20"/>
      <c r="V9" s="18"/>
      <c r="W9" s="20"/>
      <c r="X9" s="20"/>
      <c r="Y9" s="20"/>
      <c r="Z9" s="20"/>
      <c r="AA9" s="20"/>
      <c r="AB9" s="20"/>
    </row>
    <row r="10" spans="1:28">
      <c r="A10" s="20"/>
      <c r="B10" s="20"/>
      <c r="C10" s="20"/>
      <c r="D10" s="20"/>
      <c r="E10" s="18"/>
      <c r="F10" s="20"/>
      <c r="G10" s="20"/>
      <c r="H10" s="18"/>
      <c r="I10" s="20"/>
      <c r="J10" s="18"/>
      <c r="K10" s="18"/>
      <c r="L10" s="20"/>
      <c r="M10" s="18"/>
      <c r="N10" s="21"/>
      <c r="O10" s="20"/>
      <c r="P10" s="20"/>
      <c r="Q10" s="20"/>
      <c r="R10" s="20"/>
      <c r="S10" s="20"/>
      <c r="T10" s="20"/>
      <c r="U10" s="20"/>
      <c r="V10" s="18"/>
      <c r="W10" s="20"/>
      <c r="X10" s="20"/>
      <c r="Y10" s="20"/>
      <c r="Z10" s="20"/>
      <c r="AA10" s="20"/>
      <c r="AB10" s="20"/>
    </row>
    <row r="11" spans="1:28">
      <c r="A11" s="20"/>
      <c r="B11" s="20"/>
      <c r="C11" s="20"/>
      <c r="D11" s="20"/>
      <c r="E11" s="18"/>
      <c r="F11" s="20"/>
      <c r="G11" s="20"/>
      <c r="H11" s="18"/>
      <c r="I11" s="20"/>
      <c r="J11" s="18"/>
      <c r="K11" s="18"/>
      <c r="L11" s="20"/>
      <c r="M11" s="18"/>
      <c r="N11" s="21"/>
      <c r="O11" s="20"/>
      <c r="P11" s="20"/>
      <c r="Q11" s="20"/>
      <c r="R11" s="20"/>
      <c r="S11" s="20"/>
      <c r="T11" s="20"/>
      <c r="U11" s="20"/>
      <c r="V11" s="18"/>
      <c r="W11" s="20"/>
      <c r="X11" s="20"/>
      <c r="Y11" s="20"/>
      <c r="Z11" s="20"/>
      <c r="AA11" s="20"/>
      <c r="AB11" s="20"/>
    </row>
    <row r="12" spans="1:28">
      <c r="A12" s="20"/>
      <c r="B12" s="20"/>
      <c r="C12" s="20"/>
      <c r="D12" s="20"/>
      <c r="E12" s="18"/>
      <c r="F12" s="20"/>
      <c r="G12" s="20"/>
      <c r="H12" s="18"/>
      <c r="I12" s="20"/>
      <c r="J12" s="18"/>
      <c r="K12" s="18"/>
      <c r="L12" s="20"/>
      <c r="M12" s="18"/>
      <c r="N12" s="21"/>
      <c r="O12" s="20"/>
      <c r="P12" s="20"/>
      <c r="Q12" s="20"/>
      <c r="R12" s="20"/>
      <c r="S12" s="20"/>
      <c r="T12" s="20"/>
      <c r="U12" s="20"/>
      <c r="V12" s="18"/>
      <c r="W12" s="20"/>
      <c r="X12" s="20"/>
      <c r="Y12" s="20"/>
      <c r="Z12" s="20"/>
      <c r="AA12" s="20"/>
      <c r="AB12" s="20"/>
    </row>
    <row r="13" spans="1:28">
      <c r="A13" s="20"/>
      <c r="B13" s="20"/>
      <c r="C13" s="20"/>
      <c r="D13" s="20"/>
      <c r="E13" s="18"/>
      <c r="F13" s="20"/>
      <c r="G13" s="20"/>
      <c r="H13" s="18"/>
      <c r="I13" s="20"/>
      <c r="J13" s="18"/>
      <c r="K13" s="18"/>
      <c r="L13" s="20"/>
      <c r="M13" s="18"/>
      <c r="N13" s="21"/>
      <c r="O13" s="20"/>
      <c r="P13" s="20"/>
      <c r="Q13" s="20"/>
      <c r="R13" s="20"/>
      <c r="S13" s="20"/>
      <c r="T13" s="20"/>
      <c r="U13" s="20"/>
      <c r="V13" s="18"/>
      <c r="W13" s="20"/>
      <c r="X13" s="20"/>
      <c r="Y13" s="20"/>
      <c r="Z13" s="20"/>
      <c r="AA13" s="20"/>
      <c r="AB13" s="20"/>
    </row>
    <row r="14" spans="1:28">
      <c r="A14" s="20"/>
      <c r="B14" s="20"/>
      <c r="C14" s="20"/>
      <c r="D14" s="20"/>
      <c r="E14" s="18"/>
      <c r="F14" s="20"/>
      <c r="G14" s="20"/>
      <c r="H14" s="18"/>
      <c r="I14" s="20"/>
      <c r="J14" s="18"/>
      <c r="K14" s="18"/>
      <c r="L14" s="20"/>
      <c r="M14" s="18"/>
      <c r="N14" s="21"/>
      <c r="O14" s="20"/>
      <c r="P14" s="20"/>
      <c r="Q14" s="20"/>
      <c r="R14" s="20"/>
      <c r="S14" s="20"/>
      <c r="T14" s="20"/>
      <c r="U14" s="20"/>
      <c r="V14" s="18"/>
      <c r="W14" s="20"/>
      <c r="X14" s="20"/>
      <c r="Y14" s="20"/>
      <c r="Z14" s="20"/>
      <c r="AA14" s="20"/>
      <c r="AB14" s="20"/>
    </row>
    <row r="15" spans="1:28">
      <c r="A15" s="20"/>
      <c r="B15" s="20"/>
      <c r="C15" s="20"/>
      <c r="D15" s="20"/>
      <c r="E15" s="18"/>
      <c r="F15" s="20"/>
      <c r="G15" s="20"/>
      <c r="H15" s="18"/>
      <c r="I15" s="20"/>
      <c r="J15" s="18"/>
      <c r="K15" s="18"/>
      <c r="L15" s="20"/>
      <c r="M15" s="18"/>
      <c r="N15" s="21"/>
      <c r="O15" s="20"/>
      <c r="P15" s="20"/>
      <c r="Q15" s="20"/>
      <c r="R15" s="20"/>
      <c r="S15" s="20"/>
      <c r="T15" s="20"/>
      <c r="U15" s="20"/>
      <c r="V15" s="18"/>
      <c r="W15" s="20"/>
      <c r="X15" s="20"/>
      <c r="Y15" s="20"/>
      <c r="Z15" s="20"/>
      <c r="AA15" s="20"/>
      <c r="AB15" s="20"/>
    </row>
    <row r="16" spans="1:28">
      <c r="A16" s="20"/>
      <c r="B16" s="20"/>
      <c r="C16" s="20"/>
      <c r="D16" s="20"/>
      <c r="E16" s="18"/>
      <c r="F16" s="20"/>
      <c r="G16" s="20"/>
      <c r="H16" s="18"/>
      <c r="I16" s="20"/>
      <c r="J16" s="18"/>
      <c r="K16" s="18"/>
      <c r="L16" s="20"/>
      <c r="M16" s="18"/>
      <c r="N16" s="21"/>
      <c r="O16" s="20"/>
      <c r="P16" s="20"/>
      <c r="Q16" s="20"/>
      <c r="R16" s="20"/>
      <c r="S16" s="20"/>
      <c r="T16" s="20"/>
      <c r="U16" s="20"/>
      <c r="V16" s="18"/>
      <c r="W16" s="20"/>
      <c r="X16" s="20"/>
      <c r="Y16" s="20"/>
      <c r="Z16" s="20"/>
      <c r="AA16" s="20"/>
      <c r="AB16" s="20"/>
    </row>
    <row r="17" spans="1:28">
      <c r="A17" s="20"/>
      <c r="B17" s="20"/>
      <c r="C17" s="20"/>
      <c r="D17" s="20"/>
      <c r="E17" s="18"/>
      <c r="F17" s="20"/>
      <c r="G17" s="20"/>
      <c r="H17" s="18"/>
      <c r="I17" s="20"/>
      <c r="J17" s="18"/>
      <c r="K17" s="18"/>
      <c r="L17" s="20"/>
      <c r="M17" s="18"/>
      <c r="N17" s="21"/>
      <c r="O17" s="20"/>
      <c r="P17" s="20"/>
      <c r="Q17" s="20"/>
      <c r="R17" s="20"/>
      <c r="S17" s="20"/>
      <c r="T17" s="20"/>
      <c r="U17" s="20"/>
      <c r="V17" s="18"/>
      <c r="W17" s="20"/>
      <c r="X17" s="20"/>
      <c r="Y17" s="20"/>
      <c r="Z17" s="20"/>
      <c r="AA17" s="20"/>
      <c r="AB17" s="20"/>
    </row>
    <row r="18" spans="1:28">
      <c r="A18" s="20"/>
      <c r="B18" s="20"/>
      <c r="C18" s="20"/>
      <c r="D18" s="20"/>
      <c r="E18" s="18"/>
      <c r="F18" s="20"/>
      <c r="G18" s="20"/>
      <c r="H18" s="18"/>
      <c r="I18" s="20"/>
      <c r="J18" s="18"/>
      <c r="K18" s="18"/>
      <c r="L18" s="20"/>
      <c r="M18" s="18"/>
      <c r="N18" s="21"/>
      <c r="O18" s="20"/>
      <c r="P18" s="20"/>
      <c r="Q18" s="20"/>
      <c r="R18" s="20"/>
      <c r="S18" s="20"/>
      <c r="T18" s="20"/>
      <c r="U18" s="20"/>
      <c r="V18" s="18"/>
      <c r="W18" s="20"/>
      <c r="X18" s="20"/>
      <c r="Y18" s="20"/>
      <c r="Z18" s="20"/>
      <c r="AA18" s="20"/>
      <c r="AB18" s="20"/>
    </row>
    <row r="19" spans="1:28">
      <c r="A19" s="20"/>
      <c r="B19" s="20"/>
      <c r="C19" s="20"/>
      <c r="D19" s="20"/>
      <c r="E19" s="18"/>
      <c r="F19" s="20"/>
      <c r="G19" s="20"/>
      <c r="H19" s="18"/>
      <c r="I19" s="20"/>
      <c r="J19" s="18"/>
      <c r="K19" s="18"/>
      <c r="L19" s="20"/>
      <c r="M19" s="18"/>
      <c r="N19" s="21"/>
      <c r="O19" s="20"/>
      <c r="P19" s="20"/>
      <c r="Q19" s="20"/>
      <c r="R19" s="20"/>
      <c r="S19" s="20"/>
      <c r="T19" s="20"/>
      <c r="U19" s="20"/>
      <c r="V19" s="18"/>
      <c r="W19" s="20"/>
      <c r="X19" s="20"/>
      <c r="Y19" s="20"/>
      <c r="Z19" s="20"/>
      <c r="AA19" s="20"/>
      <c r="AB19" s="20"/>
    </row>
    <row r="20" spans="1:28">
      <c r="E20" s="18"/>
      <c r="H20" s="18"/>
      <c r="I20" s="20"/>
      <c r="J20" s="18"/>
      <c r="K20" s="18"/>
      <c r="L20" s="20"/>
      <c r="M20" s="18"/>
      <c r="N20" s="21"/>
      <c r="O20" s="20"/>
      <c r="T20" s="20"/>
      <c r="U20" s="20"/>
    </row>
    <row r="21" spans="1:28" s="39" customFormat="1">
      <c r="E21" s="38"/>
      <c r="H21" s="42"/>
      <c r="M21" s="42"/>
      <c r="N21" s="21"/>
    </row>
    <row r="22" spans="1:28">
      <c r="M22" s="5"/>
    </row>
    <row r="23" spans="1:28">
      <c r="H23" s="39"/>
    </row>
    <row r="24" spans="1:28">
      <c r="H24" s="39"/>
    </row>
    <row r="25" spans="1:28">
      <c r="H25" s="39"/>
    </row>
    <row r="26" spans="1:28">
      <c r="H26" s="39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0C00-000000000000}">
      <formula1>israel_abroad</formula1>
    </dataValidation>
    <dataValidation type="list" allowBlank="1" showInputMessage="1" showErrorMessage="1" sqref="O2:O20" xr:uid="{00000000-0002-0000-0C00-000001000000}">
      <formula1>Holding_interest</formula1>
    </dataValidation>
    <dataValidation type="list" allowBlank="1" showInputMessage="1" showErrorMessage="1" sqref="U2:U20" xr:uid="{00000000-0002-0000-0C00-000002000000}">
      <formula1>What_is_rated</formula1>
    </dataValidation>
    <dataValidation type="list" allowBlank="1" showInputMessage="1" showErrorMessage="1" sqref="T2:T20" xr:uid="{00000000-0002-0000-0C00-000003000000}">
      <formula1>Rating_Agency</formula1>
    </dataValidation>
    <dataValidation type="list" allowBlank="1" showInputMessage="1" showErrorMessage="1" sqref="K2:K20" xr:uid="{00000000-0002-0000-0C00-000004000000}">
      <formula1>Country_list</formula1>
    </dataValidation>
    <dataValidation type="list" allowBlank="1" showInputMessage="1" showErrorMessage="1" sqref="E2:E20" xr:uid="{00000000-0002-0000-0C00-000005000000}">
      <formula1>Issuer_Type_TFunds</formula1>
    </dataValidation>
    <dataValidation type="list" allowBlank="1" showInputMessage="1" showErrorMessage="1" sqref="N2:N21" xr:uid="{00000000-0002-0000-0C00-000006000000}">
      <formula1>Underlying_Asset_Structured</formula1>
    </dataValidation>
    <dataValidation type="list" allowBlank="1" showInputMessage="1" showErrorMessage="1" sqref="H2:H20" xr:uid="{00000000-0002-0000-0C00-000007000000}">
      <formula1>Security_ID_Number_Type</formula1>
    </dataValidation>
    <dataValidation type="list" allowBlank="1" showInputMessage="1" showErrorMessage="1" sqref="L2:L20" xr:uid="{00000000-0002-0000-0C00-000008000000}">
      <formula1>Tradeable_Status</formula1>
    </dataValidation>
    <dataValidation type="list" allowBlank="1" showInputMessage="1" showErrorMessage="1" sqref="M2:M20" xr:uid="{00000000-0002-0000-0C00-000009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0A000000}">
          <x14:formula1>
            <xm:f>'אפשרויות בחירה'!$C$906:$C$911</xm:f>
          </x14:formula1>
          <xm:sqref>I2:I20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Y20"/>
  <sheetViews>
    <sheetView rightToLeft="1" workbookViewId="0">
      <selection activeCell="A2" sqref="A2"/>
    </sheetView>
  </sheetViews>
  <sheetFormatPr defaultColWidth="0" defaultRowHeight="14.25"/>
  <cols>
    <col min="1" max="8" width="11.625" customWidth="1"/>
    <col min="9" max="9" width="11.625" style="3" customWidth="1"/>
    <col min="10" max="23" width="11.625" customWidth="1"/>
    <col min="24" max="24" width="11.625" style="3" customWidth="1"/>
    <col min="25" max="25" width="11.625" customWidth="1"/>
    <col min="26" max="26" width="9" hidden="1" customWidth="1"/>
    <col min="27" max="16384" width="9" hidden="1"/>
  </cols>
  <sheetData>
    <row r="1" spans="1:25" ht="51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110</v>
      </c>
      <c r="G1" s="19" t="s">
        <v>5</v>
      </c>
      <c r="H1" s="19" t="s">
        <v>6</v>
      </c>
      <c r="I1" s="19" t="s">
        <v>7</v>
      </c>
      <c r="J1" s="19" t="s">
        <v>1177</v>
      </c>
      <c r="K1" s="19" t="s">
        <v>9</v>
      </c>
      <c r="L1" s="19" t="s">
        <v>10</v>
      </c>
      <c r="M1" s="19" t="s">
        <v>11</v>
      </c>
      <c r="N1" s="19" t="s">
        <v>12</v>
      </c>
      <c r="O1" s="19" t="s">
        <v>13</v>
      </c>
      <c r="P1" s="19" t="s">
        <v>14</v>
      </c>
      <c r="Q1" s="19" t="s">
        <v>15</v>
      </c>
      <c r="R1" s="19" t="s">
        <v>17</v>
      </c>
      <c r="S1" s="19" t="s">
        <v>18</v>
      </c>
      <c r="T1" s="19" t="s">
        <v>19</v>
      </c>
      <c r="U1" s="19" t="s">
        <v>20</v>
      </c>
      <c r="V1" s="19" t="s">
        <v>21</v>
      </c>
      <c r="W1" s="19" t="s">
        <v>22</v>
      </c>
      <c r="X1" s="19" t="s">
        <v>24</v>
      </c>
      <c r="Y1" s="19" t="s">
        <v>25</v>
      </c>
    </row>
    <row r="2" spans="1:25">
      <c r="A2" s="20"/>
      <c r="B2" s="20"/>
      <c r="C2" s="20"/>
      <c r="D2" s="20"/>
      <c r="E2" s="20"/>
      <c r="F2" s="20"/>
      <c r="G2" s="20"/>
      <c r="H2" s="28"/>
      <c r="I2" s="18"/>
      <c r="J2" s="20"/>
      <c r="K2" s="37"/>
      <c r="L2" s="21"/>
      <c r="M2" s="28"/>
      <c r="N2" s="20"/>
      <c r="O2" s="20"/>
      <c r="P2" s="20"/>
      <c r="Q2" s="20"/>
      <c r="R2" s="20"/>
      <c r="S2" s="21"/>
      <c r="T2" s="20"/>
      <c r="U2" s="20"/>
      <c r="V2" s="20"/>
      <c r="W2" s="18"/>
      <c r="X2" s="20"/>
      <c r="Y2" s="20"/>
    </row>
    <row r="3" spans="1:25">
      <c r="A3" s="20"/>
      <c r="B3" s="20"/>
      <c r="C3" s="20"/>
      <c r="D3" s="20"/>
      <c r="E3" s="20"/>
      <c r="F3" s="20"/>
      <c r="G3" s="20"/>
      <c r="H3" s="28"/>
      <c r="I3" s="18"/>
      <c r="J3" s="20"/>
      <c r="K3" s="20"/>
      <c r="L3" s="21"/>
      <c r="M3" s="18"/>
      <c r="N3" s="20"/>
      <c r="O3" s="20"/>
      <c r="P3" s="20"/>
      <c r="Q3" s="20"/>
      <c r="R3" s="20"/>
      <c r="S3" s="20"/>
      <c r="T3" s="20"/>
      <c r="U3" s="20"/>
      <c r="V3" s="20"/>
      <c r="W3" s="18"/>
      <c r="X3" s="20"/>
      <c r="Y3" s="20"/>
    </row>
    <row r="4" spans="1:25">
      <c r="A4" s="20"/>
      <c r="B4" s="20"/>
      <c r="C4" s="20"/>
      <c r="D4" s="20"/>
      <c r="E4" s="20"/>
      <c r="F4" s="20"/>
      <c r="G4" s="20"/>
      <c r="H4" s="28"/>
      <c r="I4" s="18"/>
      <c r="J4" s="20"/>
      <c r="K4" s="20"/>
      <c r="L4" s="21"/>
      <c r="M4" s="18"/>
      <c r="N4" s="20"/>
      <c r="O4" s="20"/>
      <c r="P4" s="20"/>
      <c r="Q4" s="20"/>
      <c r="R4" s="20"/>
      <c r="S4" s="20"/>
      <c r="T4" s="20"/>
      <c r="U4" s="20"/>
      <c r="V4" s="20"/>
      <c r="W4" s="18"/>
      <c r="X4" s="20"/>
      <c r="Y4" s="20"/>
    </row>
    <row r="5" spans="1:25">
      <c r="A5" s="20"/>
      <c r="B5" s="20"/>
      <c r="C5" s="20"/>
      <c r="D5" s="20"/>
      <c r="E5" s="20"/>
      <c r="F5" s="20"/>
      <c r="G5" s="20"/>
      <c r="H5" s="28"/>
      <c r="I5" s="18"/>
      <c r="J5" s="20"/>
      <c r="K5" s="18"/>
      <c r="L5" s="21"/>
      <c r="N5" s="20"/>
      <c r="O5" s="20"/>
      <c r="P5" s="18"/>
      <c r="Q5" s="18"/>
      <c r="R5" s="20"/>
      <c r="T5" s="20"/>
      <c r="U5" s="20"/>
      <c r="V5" s="20"/>
      <c r="W5" s="20"/>
      <c r="X5" s="20"/>
      <c r="Y5" s="20"/>
    </row>
    <row r="6" spans="1:25">
      <c r="A6" s="20"/>
      <c r="B6" s="20"/>
      <c r="C6" s="20"/>
      <c r="D6" s="20"/>
      <c r="E6" s="20"/>
      <c r="F6" s="20"/>
      <c r="G6" s="20"/>
      <c r="H6" s="28"/>
      <c r="I6" s="18"/>
      <c r="J6" s="20"/>
      <c r="K6" s="20"/>
      <c r="L6" s="21"/>
      <c r="M6" s="18"/>
      <c r="N6" s="20"/>
      <c r="O6" s="20"/>
      <c r="P6" s="20"/>
      <c r="Q6" s="20"/>
      <c r="R6" s="20"/>
      <c r="S6" s="20"/>
      <c r="T6" s="20"/>
      <c r="U6" s="20"/>
      <c r="V6" s="20"/>
      <c r="W6" s="18"/>
      <c r="X6" s="20"/>
      <c r="Y6" s="20"/>
    </row>
    <row r="7" spans="1:25">
      <c r="A7" s="20"/>
      <c r="B7" s="20"/>
      <c r="C7" s="20"/>
      <c r="D7" s="20"/>
      <c r="E7" s="20"/>
      <c r="F7" s="20"/>
      <c r="G7" s="20"/>
      <c r="H7" s="28"/>
      <c r="I7" s="18"/>
      <c r="J7" s="20"/>
      <c r="K7" s="20"/>
      <c r="L7" s="21"/>
      <c r="M7" s="18"/>
      <c r="N7" s="20"/>
      <c r="O7" s="20"/>
      <c r="P7" s="20"/>
      <c r="Q7" s="20"/>
      <c r="R7" s="20"/>
      <c r="S7" s="20"/>
      <c r="T7" s="20"/>
      <c r="U7" s="20"/>
      <c r="V7" s="20"/>
      <c r="W7" s="18"/>
      <c r="X7" s="20"/>
      <c r="Y7" s="20"/>
    </row>
    <row r="8" spans="1:25">
      <c r="A8" s="20"/>
      <c r="B8" s="20"/>
      <c r="C8" s="20"/>
      <c r="D8" s="20"/>
      <c r="E8" s="20"/>
      <c r="F8" s="20"/>
      <c r="G8" s="20"/>
      <c r="H8" s="28"/>
      <c r="I8" s="18"/>
      <c r="J8" s="20"/>
      <c r="K8" s="20"/>
      <c r="L8" s="21"/>
      <c r="M8" s="18"/>
      <c r="N8" s="20"/>
      <c r="O8" s="20"/>
      <c r="P8" s="20"/>
      <c r="Q8" s="20"/>
      <c r="R8" s="20"/>
      <c r="S8" s="20"/>
      <c r="T8" s="20"/>
      <c r="U8" s="20"/>
      <c r="V8" s="20"/>
      <c r="W8" s="18"/>
      <c r="X8" s="20"/>
      <c r="Y8" s="20"/>
    </row>
    <row r="9" spans="1:25">
      <c r="A9" s="20"/>
      <c r="B9" s="20"/>
      <c r="C9" s="20"/>
      <c r="D9" s="20"/>
      <c r="E9" s="20"/>
      <c r="F9" s="20"/>
      <c r="G9" s="20"/>
      <c r="H9" s="28"/>
      <c r="I9" s="18"/>
      <c r="J9" s="20"/>
      <c r="K9" s="20"/>
      <c r="L9" s="21"/>
      <c r="M9" s="18"/>
      <c r="N9" s="20"/>
      <c r="O9" s="20"/>
      <c r="P9" s="20"/>
      <c r="Q9" s="20"/>
      <c r="R9" s="20"/>
      <c r="S9" s="20"/>
      <c r="T9" s="20"/>
      <c r="U9" s="20"/>
      <c r="V9" s="20"/>
      <c r="W9" s="18"/>
      <c r="X9" s="20"/>
      <c r="Y9" s="20"/>
    </row>
    <row r="10" spans="1:25">
      <c r="A10" s="20"/>
      <c r="B10" s="20"/>
      <c r="C10" s="20"/>
      <c r="D10" s="20"/>
      <c r="E10" s="20"/>
      <c r="F10" s="20"/>
      <c r="G10" s="20"/>
      <c r="H10" s="28"/>
      <c r="I10" s="18"/>
      <c r="J10" s="20"/>
      <c r="K10" s="20"/>
      <c r="L10" s="21"/>
      <c r="M10" s="18"/>
      <c r="N10" s="20"/>
      <c r="O10" s="20"/>
      <c r="P10" s="20"/>
      <c r="Q10" s="20"/>
      <c r="R10" s="20"/>
      <c r="S10" s="20"/>
      <c r="T10" s="20"/>
      <c r="U10" s="20"/>
      <c r="V10" s="20"/>
      <c r="W10" s="18"/>
      <c r="X10" s="20"/>
      <c r="Y10" s="20"/>
    </row>
    <row r="11" spans="1:25">
      <c r="A11" s="20"/>
      <c r="B11" s="20"/>
      <c r="C11" s="20"/>
      <c r="D11" s="20"/>
      <c r="E11" s="20"/>
      <c r="F11" s="20"/>
      <c r="G11" s="20"/>
      <c r="H11" s="28"/>
      <c r="I11" s="18"/>
      <c r="J11" s="20"/>
      <c r="K11" s="20"/>
      <c r="L11" s="21"/>
      <c r="M11" s="18"/>
      <c r="N11" s="20"/>
      <c r="O11" s="20"/>
      <c r="P11" s="20"/>
      <c r="Q11" s="20"/>
      <c r="R11" s="20"/>
      <c r="S11" s="20"/>
      <c r="T11" s="20"/>
      <c r="U11" s="20"/>
      <c r="V11" s="20"/>
      <c r="W11" s="18"/>
      <c r="X11" s="20"/>
      <c r="Y11" s="20"/>
    </row>
    <row r="12" spans="1:25">
      <c r="A12" s="20"/>
      <c r="B12" s="20"/>
      <c r="C12" s="20"/>
      <c r="D12" s="20"/>
      <c r="E12" s="20"/>
      <c r="F12" s="20"/>
      <c r="G12" s="20"/>
      <c r="H12" s="28"/>
      <c r="I12" s="18"/>
      <c r="J12" s="20"/>
      <c r="K12" s="20"/>
      <c r="L12" s="21"/>
      <c r="M12" s="18"/>
      <c r="N12" s="20"/>
      <c r="O12" s="20"/>
      <c r="P12" s="20"/>
      <c r="Q12" s="20"/>
      <c r="R12" s="20"/>
      <c r="S12" s="20"/>
      <c r="T12" s="20"/>
      <c r="U12" s="20"/>
      <c r="V12" s="20"/>
      <c r="W12" s="18"/>
      <c r="X12" s="20"/>
      <c r="Y12" s="20"/>
    </row>
    <row r="13" spans="1:25">
      <c r="A13" s="20"/>
      <c r="B13" s="20"/>
      <c r="C13" s="20"/>
      <c r="D13" s="20"/>
      <c r="E13" s="20"/>
      <c r="F13" s="20"/>
      <c r="G13" s="20"/>
      <c r="H13" s="28"/>
      <c r="I13" s="18"/>
      <c r="J13" s="20"/>
      <c r="K13" s="20"/>
      <c r="L13" s="21"/>
      <c r="M13" s="18"/>
      <c r="N13" s="20"/>
      <c r="O13" s="20"/>
      <c r="P13" s="20"/>
      <c r="Q13" s="20"/>
      <c r="R13" s="20"/>
      <c r="S13" s="20"/>
      <c r="T13" s="20"/>
      <c r="U13" s="20"/>
      <c r="V13" s="20"/>
      <c r="W13" s="18"/>
      <c r="X13" s="20"/>
      <c r="Y13" s="20"/>
    </row>
    <row r="14" spans="1:25">
      <c r="A14" s="20"/>
      <c r="B14" s="20"/>
      <c r="C14" s="20"/>
      <c r="D14" s="20"/>
      <c r="E14" s="20"/>
      <c r="F14" s="20"/>
      <c r="G14" s="20"/>
      <c r="H14" s="28"/>
      <c r="I14" s="18"/>
      <c r="J14" s="20"/>
      <c r="K14" s="20"/>
      <c r="L14" s="21"/>
      <c r="M14" s="18"/>
      <c r="N14" s="20"/>
      <c r="O14" s="20"/>
      <c r="P14" s="20"/>
      <c r="Q14" s="20"/>
      <c r="R14" s="20"/>
      <c r="S14" s="20"/>
      <c r="T14" s="20"/>
      <c r="U14" s="20"/>
      <c r="V14" s="20"/>
      <c r="W14" s="18"/>
      <c r="X14" s="20"/>
      <c r="Y14" s="20"/>
    </row>
    <row r="15" spans="1:25">
      <c r="A15" s="20"/>
      <c r="B15" s="20"/>
      <c r="C15" s="20"/>
      <c r="D15" s="20"/>
      <c r="E15" s="20"/>
      <c r="F15" s="20"/>
      <c r="G15" s="20"/>
      <c r="H15" s="28"/>
      <c r="I15" s="18"/>
      <c r="J15" s="20"/>
      <c r="K15" s="20"/>
      <c r="L15" s="21"/>
      <c r="M15" s="18"/>
      <c r="N15" s="20"/>
      <c r="O15" s="20"/>
      <c r="P15" s="20"/>
      <c r="Q15" s="20"/>
      <c r="R15" s="20"/>
      <c r="S15" s="20"/>
      <c r="T15" s="20"/>
      <c r="U15" s="20"/>
      <c r="V15" s="20"/>
      <c r="W15" s="18"/>
      <c r="X15" s="20"/>
      <c r="Y15" s="20"/>
    </row>
    <row r="16" spans="1:25">
      <c r="A16" s="20"/>
      <c r="B16" s="20"/>
      <c r="C16" s="20"/>
      <c r="D16" s="20"/>
      <c r="E16" s="20"/>
      <c r="F16" s="20"/>
      <c r="G16" s="20"/>
      <c r="H16" s="28"/>
      <c r="I16" s="18"/>
      <c r="J16" s="20"/>
      <c r="K16" s="20"/>
      <c r="L16" s="21"/>
      <c r="M16" s="18"/>
      <c r="N16" s="20"/>
      <c r="O16" s="20"/>
      <c r="P16" s="20"/>
      <c r="Q16" s="20"/>
      <c r="R16" s="20"/>
      <c r="S16" s="20"/>
      <c r="T16" s="20"/>
      <c r="U16" s="20"/>
      <c r="V16" s="20"/>
      <c r="W16" s="18"/>
      <c r="X16" s="20"/>
      <c r="Y16" s="20"/>
    </row>
    <row r="17" spans="1:25">
      <c r="A17" s="20"/>
      <c r="B17" s="20"/>
      <c r="C17" s="20"/>
      <c r="D17" s="20"/>
      <c r="E17" s="20"/>
      <c r="F17" s="20"/>
      <c r="G17" s="20"/>
      <c r="H17" s="28"/>
      <c r="I17" s="18"/>
      <c r="J17" s="20"/>
      <c r="K17" s="20"/>
      <c r="L17" s="21"/>
      <c r="M17" s="18"/>
      <c r="N17" s="20"/>
      <c r="O17" s="20"/>
      <c r="P17" s="20"/>
      <c r="Q17" s="20"/>
      <c r="R17" s="20"/>
      <c r="S17" s="20"/>
      <c r="T17" s="20"/>
      <c r="U17" s="20"/>
      <c r="V17" s="20"/>
      <c r="W17" s="18"/>
      <c r="X17" s="20"/>
      <c r="Y17" s="20"/>
    </row>
    <row r="18" spans="1:25">
      <c r="A18" s="20"/>
      <c r="B18" s="20"/>
      <c r="C18" s="20"/>
      <c r="D18" s="20"/>
      <c r="E18" s="20"/>
      <c r="F18" s="20"/>
      <c r="G18" s="20"/>
      <c r="H18" s="28"/>
      <c r="I18" s="18"/>
      <c r="J18" s="20"/>
      <c r="K18" s="20"/>
      <c r="L18" s="21"/>
      <c r="M18" s="18"/>
      <c r="N18" s="20"/>
      <c r="O18" s="20"/>
      <c r="P18" s="20"/>
      <c r="Q18" s="20"/>
      <c r="R18" s="20"/>
      <c r="S18" s="20"/>
      <c r="T18" s="20"/>
      <c r="U18" s="20"/>
      <c r="V18" s="20"/>
      <c r="W18" s="18"/>
      <c r="X18" s="20"/>
      <c r="Y18" s="20"/>
    </row>
    <row r="19" spans="1:25">
      <c r="A19" s="20"/>
      <c r="B19" s="20"/>
      <c r="C19" s="20"/>
      <c r="D19" s="20"/>
      <c r="E19" s="20"/>
      <c r="F19" s="20"/>
      <c r="G19" s="20"/>
      <c r="H19" s="28"/>
      <c r="I19" s="18"/>
      <c r="J19" s="20"/>
      <c r="K19" s="20"/>
      <c r="L19" s="21"/>
      <c r="M19" s="18"/>
      <c r="N19" s="20"/>
      <c r="O19" s="20"/>
      <c r="P19" s="20"/>
      <c r="Q19" s="20"/>
      <c r="R19" s="20"/>
      <c r="S19" s="20"/>
      <c r="T19" s="20"/>
      <c r="U19" s="20"/>
      <c r="V19" s="20"/>
      <c r="W19" s="18"/>
      <c r="X19" s="20"/>
      <c r="Y19" s="20"/>
    </row>
    <row r="20" spans="1:25">
      <c r="F20" s="20"/>
      <c r="G20" s="20"/>
      <c r="H20" s="28"/>
      <c r="I20" s="18"/>
      <c r="L20" s="21"/>
      <c r="W20" s="18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9">
    <dataValidation type="list" allowBlank="1" showInputMessage="1" showErrorMessage="1" sqref="W6:W20 W2:W4" xr:uid="{00000000-0002-0000-0D00-000000000000}">
      <formula1>In_the_books</formula1>
    </dataValidation>
    <dataValidation type="list" allowBlank="1" showInputMessage="1" showErrorMessage="1" sqref="Y5" xr:uid="{00000000-0002-0000-0D00-000001000000}">
      <formula1>Info_Provider</formula1>
    </dataValidation>
    <dataValidation type="list" allowBlank="1" showInputMessage="1" showErrorMessage="1" sqref="H2:H20 K5" xr:uid="{00000000-0002-0000-0D00-000002000000}">
      <formula1>israel_abroad</formula1>
    </dataValidation>
    <dataValidation type="list" allowBlank="1" showInputMessage="1" showErrorMessage="1" sqref="O5 L2:L20" xr:uid="{00000000-0002-0000-0D00-000003000000}">
      <formula1>Rating_Agency</formula1>
    </dataValidation>
    <dataValidation type="list" allowBlank="1" showInputMessage="1" showErrorMessage="1" sqref="P5" xr:uid="{00000000-0002-0000-0D00-000004000000}">
      <formula1>Currency</formula1>
    </dataValidation>
    <dataValidation type="list" allowBlank="1" showInputMessage="1" showErrorMessage="1" sqref="Q5" xr:uid="{00000000-0002-0000-0D00-000005000000}">
      <formula1>Currency_Abbreviation</formula1>
    </dataValidation>
    <dataValidation type="list" allowBlank="1" showInputMessage="1" showErrorMessage="1" sqref="I2:I20" xr:uid="{00000000-0002-0000-0D00-000006000000}">
      <formula1>Country_list</formula1>
    </dataValidation>
    <dataValidation type="list" allowBlank="1" showInputMessage="1" showErrorMessage="1" sqref="F2:F20" xr:uid="{00000000-0002-0000-0D00-000007000000}">
      <formula1>Type_of_Security_ID_Fund</formula1>
    </dataValidation>
    <dataValidation type="list" allowBlank="1" showInputMessage="1" showErrorMessage="1" sqref="J5" xr:uid="{00000000-0002-0000-0D00-000008000000}">
      <formula1>#REF!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D00-000009000000}">
          <x14:formula1>
            <xm:f>'אפשרויות בחירה'!$C$912:$C$919</xm:f>
          </x14:formula1>
          <xm:sqref>G2:G20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R24"/>
  <sheetViews>
    <sheetView rightToLeft="1" workbookViewId="0">
      <selection activeCell="A2" sqref="A2"/>
    </sheetView>
  </sheetViews>
  <sheetFormatPr defaultColWidth="0" defaultRowHeight="14.25"/>
  <cols>
    <col min="1" max="7" width="11.625" style="3" customWidth="1"/>
    <col min="8" max="8" width="11.625" customWidth="1"/>
    <col min="9" max="15" width="11.625" style="3" customWidth="1"/>
    <col min="16" max="16" width="11.625" customWidth="1"/>
    <col min="17" max="18" width="11.625" style="3" customWidth="1"/>
    <col min="19" max="19" width="9" style="3" hidden="1" customWidth="1"/>
    <col min="20" max="16384" width="9" style="3" hidden="1"/>
  </cols>
  <sheetData>
    <row r="1" spans="1:18" ht="51">
      <c r="A1" s="19" t="s">
        <v>0</v>
      </c>
      <c r="B1" s="19" t="s">
        <v>1</v>
      </c>
      <c r="C1" s="19" t="s">
        <v>5</v>
      </c>
      <c r="D1" s="19" t="s">
        <v>3</v>
      </c>
      <c r="E1" s="19" t="s">
        <v>4</v>
      </c>
      <c r="F1" s="19" t="s">
        <v>1177</v>
      </c>
      <c r="G1" s="19" t="s">
        <v>12</v>
      </c>
      <c r="H1" s="19" t="s">
        <v>1178</v>
      </c>
      <c r="I1" s="19" t="s">
        <v>13</v>
      </c>
      <c r="J1" s="19" t="s">
        <v>14</v>
      </c>
      <c r="K1" s="19" t="s">
        <v>15</v>
      </c>
      <c r="L1" s="19" t="s">
        <v>17</v>
      </c>
      <c r="M1" s="19" t="s">
        <v>19</v>
      </c>
      <c r="N1" s="19" t="s">
        <v>20</v>
      </c>
      <c r="O1" s="19" t="s">
        <v>21</v>
      </c>
      <c r="P1" s="19" t="s">
        <v>22</v>
      </c>
      <c r="Q1" s="19" t="s">
        <v>24</v>
      </c>
      <c r="R1" s="19" t="s">
        <v>25</v>
      </c>
    </row>
    <row r="2" spans="1:18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18"/>
      <c r="Q2" s="20"/>
      <c r="R2" s="20"/>
    </row>
    <row r="3" spans="1:18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18"/>
      <c r="Q3" s="20"/>
      <c r="R3" s="20"/>
    </row>
    <row r="4" spans="1:18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18"/>
      <c r="Q4" s="20"/>
      <c r="R4" s="20"/>
    </row>
    <row r="5" spans="1:18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</row>
    <row r="6" spans="1:18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18"/>
      <c r="Q6" s="20"/>
      <c r="R6" s="20"/>
    </row>
    <row r="7" spans="1:18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18"/>
      <c r="Q7" s="20"/>
      <c r="R7" s="20"/>
    </row>
    <row r="8" spans="1:18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18"/>
      <c r="Q8" s="20"/>
      <c r="R8" s="20"/>
    </row>
    <row r="9" spans="1:18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18"/>
      <c r="Q9" s="20"/>
      <c r="R9" s="20"/>
    </row>
    <row r="10" spans="1:18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18"/>
      <c r="Q10" s="20"/>
      <c r="R10" s="20"/>
    </row>
    <row r="11" spans="1:18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18"/>
      <c r="Q11" s="20"/>
      <c r="R11" s="20"/>
    </row>
    <row r="12" spans="1:18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18"/>
      <c r="Q12" s="20"/>
      <c r="R12" s="20"/>
    </row>
    <row r="13" spans="1:18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18"/>
      <c r="Q13" s="20"/>
      <c r="R13" s="20"/>
    </row>
    <row r="14" spans="1:18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18"/>
      <c r="Q14" s="20"/>
      <c r="R14" s="20"/>
    </row>
    <row r="15" spans="1:18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18"/>
      <c r="Q15" s="20"/>
      <c r="R15" s="20"/>
    </row>
    <row r="16" spans="1:18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18"/>
      <c r="Q16" s="20"/>
      <c r="R16" s="20"/>
    </row>
    <row r="17" spans="1:18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18"/>
      <c r="Q17" s="20"/>
      <c r="R17" s="20"/>
    </row>
    <row r="18" spans="1:18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18"/>
      <c r="Q18" s="20"/>
      <c r="R18" s="20"/>
    </row>
    <row r="19" spans="1:18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18"/>
      <c r="Q19" s="20"/>
      <c r="R19" s="20"/>
    </row>
    <row r="20" spans="1:18">
      <c r="C20" s="20"/>
      <c r="H20" s="20"/>
      <c r="P20" s="18"/>
    </row>
    <row r="21" spans="1:18" s="39" customFormat="1">
      <c r="C21" s="38"/>
    </row>
    <row r="22" spans="1:18">
      <c r="H22" s="3"/>
    </row>
    <row r="23" spans="1:18">
      <c r="H23" s="3"/>
    </row>
    <row r="24" spans="1:18">
      <c r="H24" s="3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dataValidations count="2">
    <dataValidation type="list" allowBlank="1" showInputMessage="1" showErrorMessage="1" sqref="P6:P20 P2:P4" xr:uid="{00000000-0002-0000-0E00-000000000000}">
      <formula1>In_the_books</formula1>
    </dataValidation>
    <dataValidation type="list" allowBlank="1" showInputMessage="1" showErrorMessage="1" sqref="H2:H20" xr:uid="{00000000-0002-0000-0E00-000001000000}">
      <formula1>Linked_Type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E00-000002000000}">
          <x14:formula1>
            <xm:f>'אפשרויות בחירה'!$C$920:$C$925</xm:f>
          </x14:formula1>
          <xm:sqref>C2:C20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"/>
  <dimension ref="A1:G20"/>
  <sheetViews>
    <sheetView rightToLeft="1" workbookViewId="0">
      <selection activeCell="A2" sqref="A2"/>
    </sheetView>
  </sheetViews>
  <sheetFormatPr defaultColWidth="0" defaultRowHeight="14.25"/>
  <cols>
    <col min="1" max="3" width="11.625" style="3" customWidth="1"/>
    <col min="4" max="6" width="11.625" customWidth="1"/>
    <col min="7" max="7" width="11.625" style="3" customWidth="1"/>
    <col min="8" max="8" width="9" style="3" hidden="1" customWidth="1"/>
    <col min="9" max="16384" width="9" style="3" hidden="1"/>
  </cols>
  <sheetData>
    <row r="1" spans="1:7" ht="38.25">
      <c r="A1" s="19" t="s">
        <v>1179</v>
      </c>
      <c r="B1" s="19" t="s">
        <v>1</v>
      </c>
      <c r="C1" s="19" t="s">
        <v>5</v>
      </c>
      <c r="D1" s="19" t="s">
        <v>1180</v>
      </c>
      <c r="E1" s="19" t="s">
        <v>1181</v>
      </c>
      <c r="F1" s="19" t="s">
        <v>1182</v>
      </c>
      <c r="G1" s="19" t="s">
        <v>25</v>
      </c>
    </row>
    <row r="2" spans="1:7">
      <c r="A2" s="20"/>
      <c r="B2" s="20"/>
      <c r="C2" s="21"/>
      <c r="D2" s="136"/>
      <c r="E2" s="38"/>
      <c r="F2" s="38"/>
      <c r="G2" s="27"/>
    </row>
    <row r="3" spans="1:7">
      <c r="A3" s="20"/>
      <c r="B3" s="20"/>
      <c r="C3" s="21"/>
      <c r="G3" s="20"/>
    </row>
    <row r="4" spans="1:7">
      <c r="A4" s="20"/>
      <c r="B4" s="20"/>
      <c r="C4" s="21"/>
      <c r="G4" s="20"/>
    </row>
    <row r="5" spans="1:7">
      <c r="A5" s="20"/>
      <c r="B5" s="20"/>
      <c r="C5" s="21"/>
      <c r="G5" s="20"/>
    </row>
    <row r="6" spans="1:7">
      <c r="A6" s="20"/>
      <c r="B6" s="20"/>
      <c r="C6" s="21"/>
      <c r="G6" s="20"/>
    </row>
    <row r="7" spans="1:7">
      <c r="A7" s="20"/>
      <c r="B7" s="20"/>
      <c r="C7" s="21"/>
      <c r="G7" s="20"/>
    </row>
    <row r="8" spans="1:7">
      <c r="A8" s="20"/>
      <c r="B8" s="20"/>
      <c r="C8" s="21"/>
      <c r="G8" s="20"/>
    </row>
    <row r="9" spans="1:7">
      <c r="A9" s="20"/>
      <c r="B9" s="20"/>
      <c r="C9" s="21"/>
      <c r="G9" s="20"/>
    </row>
    <row r="10" spans="1:7">
      <c r="A10" s="20"/>
      <c r="B10" s="20"/>
      <c r="C10" s="21"/>
      <c r="G10" s="20"/>
    </row>
    <row r="11" spans="1:7">
      <c r="A11" s="20"/>
      <c r="B11" s="20"/>
      <c r="C11" s="21"/>
      <c r="G11" s="20"/>
    </row>
    <row r="12" spans="1:7">
      <c r="A12" s="20"/>
      <c r="B12" s="20"/>
      <c r="C12" s="21"/>
      <c r="G12" s="20"/>
    </row>
    <row r="13" spans="1:7">
      <c r="A13" s="20"/>
      <c r="B13" s="20"/>
      <c r="C13" s="21"/>
      <c r="G13" s="20"/>
    </row>
    <row r="14" spans="1:7">
      <c r="A14" s="20"/>
      <c r="B14" s="20"/>
      <c r="C14" s="21"/>
      <c r="G14" s="20"/>
    </row>
    <row r="15" spans="1:7">
      <c r="A15" s="20"/>
      <c r="B15" s="20"/>
      <c r="C15" s="21"/>
      <c r="G15" s="20"/>
    </row>
    <row r="16" spans="1:7">
      <c r="A16" s="20"/>
      <c r="B16" s="20"/>
      <c r="C16" s="21"/>
      <c r="G16" s="20"/>
    </row>
    <row r="17" spans="1:7">
      <c r="A17" s="20"/>
      <c r="B17" s="20"/>
      <c r="C17" s="21"/>
      <c r="G17" s="20"/>
    </row>
    <row r="18" spans="1:7">
      <c r="A18" s="20"/>
      <c r="B18" s="20"/>
      <c r="C18" s="21"/>
      <c r="G18" s="20"/>
    </row>
    <row r="19" spans="1:7">
      <c r="A19" s="20"/>
      <c r="B19" s="20"/>
      <c r="C19" s="21"/>
      <c r="G19" s="20"/>
    </row>
    <row r="20" spans="1:7">
      <c r="C20" s="21"/>
    </row>
  </sheetData>
  <sheetProtection formatColumns="0"/>
  <dataValidations count="1">
    <dataValidation type="list" allowBlank="1" showInputMessage="1" showErrorMessage="1" sqref="C2:C20" xr:uid="{00000000-0002-0000-0F00-000000000000}">
      <formula1>Capsule</formula1>
    </dataValidation>
  </dataValidations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AN24"/>
  <sheetViews>
    <sheetView rightToLeft="1" workbookViewId="0">
      <selection activeCell="A2" sqref="A2"/>
    </sheetView>
  </sheetViews>
  <sheetFormatPr defaultColWidth="0" defaultRowHeight="14.25"/>
  <cols>
    <col min="1" max="4" width="11.625" customWidth="1"/>
    <col min="5" max="5" width="11.625" style="5" customWidth="1"/>
    <col min="6" max="11" width="11.625" customWidth="1"/>
    <col min="12" max="12" width="11.625" style="3" customWidth="1"/>
    <col min="13" max="24" width="11.625" customWidth="1"/>
    <col min="25" max="26" width="11.625" style="5" customWidth="1"/>
    <col min="27" max="40" width="11.625" customWidth="1"/>
    <col min="41" max="41" width="9" hidden="1" customWidth="1"/>
    <col min="42" max="16384" width="9" hidden="1"/>
  </cols>
  <sheetData>
    <row r="1" spans="1:40" ht="51">
      <c r="A1" s="19" t="s">
        <v>0</v>
      </c>
      <c r="B1" s="19" t="s">
        <v>1</v>
      </c>
      <c r="C1" s="19" t="s">
        <v>2</v>
      </c>
      <c r="D1" s="19" t="s">
        <v>108</v>
      </c>
      <c r="E1" s="19" t="s">
        <v>109</v>
      </c>
      <c r="F1" s="19" t="s">
        <v>3</v>
      </c>
      <c r="G1" s="19" t="s">
        <v>4</v>
      </c>
      <c r="H1" s="19" t="s">
        <v>110</v>
      </c>
      <c r="I1" s="19" t="s">
        <v>5</v>
      </c>
      <c r="J1" s="19" t="s">
        <v>6</v>
      </c>
      <c r="K1" s="19" t="s">
        <v>7</v>
      </c>
      <c r="L1" s="19" t="s">
        <v>111</v>
      </c>
      <c r="M1" s="19" t="s">
        <v>112</v>
      </c>
      <c r="N1" s="19" t="s">
        <v>1177</v>
      </c>
      <c r="O1" s="19" t="s">
        <v>9</v>
      </c>
      <c r="P1" s="19" t="s">
        <v>10</v>
      </c>
      <c r="Q1" s="19" t="s">
        <v>113</v>
      </c>
      <c r="R1" s="19" t="s">
        <v>11</v>
      </c>
      <c r="S1" s="19" t="s">
        <v>12</v>
      </c>
      <c r="T1" s="19" t="s">
        <v>1178</v>
      </c>
      <c r="U1" s="19" t="s">
        <v>114</v>
      </c>
      <c r="V1" s="19" t="s">
        <v>13</v>
      </c>
      <c r="W1" s="19" t="s">
        <v>14</v>
      </c>
      <c r="X1" s="19" t="s">
        <v>15</v>
      </c>
      <c r="Y1" s="19" t="s">
        <v>115</v>
      </c>
      <c r="Z1" s="19" t="s">
        <v>116</v>
      </c>
      <c r="AA1" s="19" t="s">
        <v>1183</v>
      </c>
      <c r="AB1" s="19" t="s">
        <v>1184</v>
      </c>
      <c r="AC1" s="19" t="s">
        <v>1185</v>
      </c>
      <c r="AD1" s="19" t="s">
        <v>1186</v>
      </c>
      <c r="AE1" s="19" t="s">
        <v>1187</v>
      </c>
      <c r="AF1" s="19" t="s">
        <v>17</v>
      </c>
      <c r="AG1" s="19" t="s">
        <v>18</v>
      </c>
      <c r="AH1" s="19" t="s">
        <v>19</v>
      </c>
      <c r="AI1" s="19" t="s">
        <v>20</v>
      </c>
      <c r="AJ1" s="19" t="s">
        <v>21</v>
      </c>
      <c r="AK1" s="19" t="s">
        <v>117</v>
      </c>
      <c r="AL1" s="19" t="s">
        <v>22</v>
      </c>
      <c r="AM1" s="19" t="s">
        <v>24</v>
      </c>
      <c r="AN1" s="19" t="s">
        <v>25</v>
      </c>
    </row>
    <row r="2" spans="1:40">
      <c r="A2" s="27"/>
      <c r="B2" s="20"/>
      <c r="C2" s="20"/>
      <c r="D2" s="20"/>
      <c r="E2" s="18"/>
      <c r="F2" s="20"/>
      <c r="G2" s="20"/>
      <c r="H2" s="18"/>
      <c r="I2" s="20"/>
      <c r="J2" s="18"/>
      <c r="K2" s="18"/>
      <c r="L2" s="20"/>
      <c r="M2" s="20"/>
      <c r="N2" s="20"/>
      <c r="O2" s="20"/>
      <c r="P2" s="20"/>
      <c r="Q2" s="20"/>
      <c r="R2" s="18"/>
      <c r="S2" s="20"/>
      <c r="T2" s="20"/>
      <c r="U2" s="20"/>
      <c r="V2" s="20"/>
      <c r="W2" s="20"/>
      <c r="X2" s="20"/>
      <c r="Y2" s="18"/>
      <c r="Z2" s="21"/>
      <c r="AA2" s="20"/>
      <c r="AB2" s="20"/>
      <c r="AC2" s="21"/>
      <c r="AD2" s="21"/>
      <c r="AE2" s="20"/>
      <c r="AF2" s="20"/>
      <c r="AG2" s="20"/>
      <c r="AH2" s="20"/>
      <c r="AI2" s="20"/>
      <c r="AK2" s="37"/>
      <c r="AL2" s="20"/>
    </row>
    <row r="3" spans="1:40">
      <c r="A3" s="20"/>
      <c r="B3" s="20"/>
      <c r="C3" s="20"/>
      <c r="D3" s="20"/>
      <c r="E3" s="18"/>
      <c r="F3" s="20"/>
      <c r="G3" s="20"/>
      <c r="H3" s="18"/>
      <c r="I3" s="20"/>
      <c r="J3" s="18"/>
      <c r="K3" s="18"/>
      <c r="L3" s="20"/>
      <c r="M3" s="20"/>
      <c r="N3" s="20"/>
      <c r="O3" s="20"/>
      <c r="P3" s="20"/>
      <c r="Q3" s="20"/>
      <c r="R3" s="18"/>
      <c r="S3" s="20"/>
      <c r="T3" s="20"/>
      <c r="U3" s="20"/>
      <c r="V3" s="20"/>
      <c r="W3" s="20"/>
      <c r="X3" s="20"/>
      <c r="Y3" s="18"/>
      <c r="Z3" s="18"/>
      <c r="AA3" s="20"/>
      <c r="AB3" s="20"/>
      <c r="AC3" s="38"/>
      <c r="AF3" s="20"/>
      <c r="AG3" s="21"/>
      <c r="AH3" s="20"/>
      <c r="AI3" s="20"/>
      <c r="AK3" s="20"/>
      <c r="AL3" s="20"/>
    </row>
    <row r="4" spans="1:40">
      <c r="A4" s="20"/>
      <c r="B4" s="20"/>
      <c r="C4" s="20"/>
      <c r="D4" s="20"/>
      <c r="E4" s="18"/>
      <c r="F4" s="20"/>
      <c r="G4" s="20"/>
      <c r="H4" s="18"/>
      <c r="I4" s="20"/>
      <c r="J4" s="18"/>
      <c r="K4" s="18"/>
      <c r="L4" s="20"/>
      <c r="M4" s="20"/>
      <c r="N4" s="20"/>
      <c r="O4" s="20"/>
      <c r="P4" s="20"/>
      <c r="Q4" s="20"/>
      <c r="R4" s="18"/>
      <c r="S4" s="20"/>
      <c r="T4" s="20"/>
      <c r="U4" s="20"/>
      <c r="V4" s="20"/>
      <c r="W4" s="20"/>
      <c r="X4" s="20"/>
      <c r="Y4" s="18"/>
      <c r="Z4" s="18"/>
      <c r="AA4" s="20"/>
      <c r="AB4" s="20"/>
      <c r="AD4" s="21"/>
      <c r="AE4" s="20"/>
      <c r="AF4" s="20"/>
      <c r="AG4" s="20"/>
      <c r="AH4" s="20"/>
      <c r="AI4" s="20"/>
      <c r="AK4" s="20"/>
      <c r="AL4" s="20"/>
    </row>
    <row r="5" spans="1:40">
      <c r="A5" s="20"/>
      <c r="B5" s="20"/>
      <c r="C5" s="20"/>
      <c r="D5" s="20"/>
      <c r="E5" s="18"/>
      <c r="F5" s="20"/>
      <c r="G5" s="20"/>
      <c r="H5" s="18"/>
      <c r="I5" s="20"/>
      <c r="J5" s="18"/>
      <c r="K5" s="18"/>
      <c r="L5" s="20"/>
      <c r="M5" s="20"/>
      <c r="N5" s="20"/>
      <c r="O5" s="20"/>
      <c r="P5" s="20"/>
      <c r="Q5" s="20"/>
      <c r="R5" s="18"/>
      <c r="S5" s="20"/>
      <c r="T5" s="20"/>
      <c r="U5" s="20"/>
      <c r="V5" s="20"/>
      <c r="W5" s="20"/>
      <c r="X5" s="20"/>
      <c r="Y5" s="18"/>
      <c r="Z5" s="18"/>
      <c r="AA5" s="20"/>
      <c r="AB5" s="20"/>
      <c r="AD5" s="21"/>
      <c r="AE5" s="20"/>
      <c r="AF5" s="20"/>
      <c r="AG5" s="20"/>
      <c r="AH5" s="20"/>
      <c r="AI5" s="20"/>
      <c r="AK5" s="20"/>
      <c r="AL5" s="20"/>
    </row>
    <row r="6" spans="1:40">
      <c r="A6" s="20"/>
      <c r="B6" s="20"/>
      <c r="C6" s="20"/>
      <c r="D6" s="20"/>
      <c r="E6" s="18"/>
      <c r="F6" s="20"/>
      <c r="G6" s="20"/>
      <c r="H6" s="18"/>
      <c r="I6" s="20"/>
      <c r="J6" s="18"/>
      <c r="K6" s="18"/>
      <c r="L6" s="20"/>
      <c r="M6" s="20"/>
      <c r="N6" s="20"/>
      <c r="O6" s="20"/>
      <c r="P6" s="20"/>
      <c r="Q6" s="20"/>
      <c r="R6" s="18"/>
      <c r="S6" s="20"/>
      <c r="T6" s="20"/>
      <c r="U6" s="20"/>
      <c r="V6" s="20"/>
      <c r="W6" s="20"/>
      <c r="X6" s="20"/>
      <c r="Y6" s="18"/>
      <c r="Z6" s="18"/>
      <c r="AA6" s="20"/>
      <c r="AB6" s="20"/>
      <c r="AD6" s="21"/>
      <c r="AE6" s="20"/>
      <c r="AF6" s="20"/>
      <c r="AG6" s="20"/>
      <c r="AH6" s="20"/>
      <c r="AI6" s="20"/>
      <c r="AK6" s="20"/>
      <c r="AL6" s="20"/>
    </row>
    <row r="7" spans="1:40">
      <c r="A7" s="20"/>
      <c r="B7" s="20"/>
      <c r="C7" s="20"/>
      <c r="D7" s="20"/>
      <c r="E7" s="18"/>
      <c r="F7" s="20"/>
      <c r="G7" s="20"/>
      <c r="H7" s="18"/>
      <c r="I7" s="20"/>
      <c r="J7" s="18"/>
      <c r="K7" s="18"/>
      <c r="L7" s="20"/>
      <c r="M7" s="20"/>
      <c r="N7" s="20"/>
      <c r="O7" s="20"/>
      <c r="P7" s="20"/>
      <c r="Q7" s="20"/>
      <c r="R7" s="18"/>
      <c r="S7" s="20"/>
      <c r="T7" s="20"/>
      <c r="U7" s="20"/>
      <c r="V7" s="20"/>
      <c r="W7" s="20"/>
      <c r="X7" s="20"/>
      <c r="Y7" s="18"/>
      <c r="Z7" s="18"/>
      <c r="AA7" s="20"/>
      <c r="AB7" s="20"/>
      <c r="AD7" s="21"/>
      <c r="AE7" s="20"/>
      <c r="AF7" s="20"/>
      <c r="AG7" s="20"/>
      <c r="AH7" s="20"/>
      <c r="AI7" s="20"/>
      <c r="AK7" s="20"/>
      <c r="AL7" s="20"/>
    </row>
    <row r="8" spans="1:40">
      <c r="A8" s="20"/>
      <c r="B8" s="20"/>
      <c r="C8" s="20"/>
      <c r="D8" s="20"/>
      <c r="E8" s="18"/>
      <c r="F8" s="20"/>
      <c r="G8" s="20"/>
      <c r="H8" s="18"/>
      <c r="I8" s="20"/>
      <c r="J8" s="18"/>
      <c r="K8" s="18"/>
      <c r="L8" s="20"/>
      <c r="M8" s="20"/>
      <c r="N8" s="20"/>
      <c r="O8" s="20"/>
      <c r="P8" s="20"/>
      <c r="Q8" s="20"/>
      <c r="R8" s="18"/>
      <c r="S8" s="20"/>
      <c r="T8" s="20"/>
      <c r="U8" s="20"/>
      <c r="V8" s="20"/>
      <c r="W8" s="20"/>
      <c r="X8" s="20"/>
      <c r="Y8" s="18"/>
      <c r="Z8" s="18"/>
      <c r="AA8" s="20"/>
      <c r="AB8" s="20"/>
      <c r="AD8" s="21"/>
      <c r="AE8" s="20"/>
      <c r="AF8" s="20"/>
      <c r="AG8" s="20"/>
      <c r="AH8" s="20"/>
      <c r="AI8" s="20"/>
      <c r="AK8" s="20"/>
      <c r="AL8" s="20"/>
    </row>
    <row r="9" spans="1:40">
      <c r="A9" s="20"/>
      <c r="B9" s="20"/>
      <c r="C9" s="20"/>
      <c r="D9" s="20"/>
      <c r="E9" s="18"/>
      <c r="F9" s="20"/>
      <c r="G9" s="20"/>
      <c r="H9" s="18"/>
      <c r="I9" s="20"/>
      <c r="J9" s="18"/>
      <c r="K9" s="18"/>
      <c r="L9" s="20"/>
      <c r="M9" s="20"/>
      <c r="N9" s="20"/>
      <c r="O9" s="20"/>
      <c r="P9" s="20"/>
      <c r="Q9" s="20"/>
      <c r="R9" s="18"/>
      <c r="S9" s="20"/>
      <c r="T9" s="20"/>
      <c r="U9" s="20"/>
      <c r="V9" s="20"/>
      <c r="W9" s="20"/>
      <c r="X9" s="20"/>
      <c r="Y9" s="18"/>
      <c r="Z9" s="18"/>
      <c r="AA9" s="20"/>
      <c r="AB9" s="20"/>
      <c r="AD9" s="21"/>
      <c r="AE9" s="20"/>
      <c r="AF9" s="20"/>
      <c r="AG9" s="20"/>
      <c r="AH9" s="20"/>
      <c r="AL9" s="20"/>
    </row>
    <row r="10" spans="1:40">
      <c r="A10" s="20"/>
      <c r="B10" s="20"/>
      <c r="C10" s="20"/>
      <c r="D10" s="20"/>
      <c r="E10" s="18"/>
      <c r="F10" s="20"/>
      <c r="G10" s="20"/>
      <c r="H10" s="18"/>
      <c r="I10" s="20"/>
      <c r="J10" s="18"/>
      <c r="K10" s="18"/>
      <c r="L10" s="20"/>
      <c r="M10" s="20"/>
      <c r="N10" s="20"/>
      <c r="O10" s="20"/>
      <c r="P10" s="20"/>
      <c r="Q10" s="20"/>
      <c r="R10" s="18"/>
      <c r="S10" s="20"/>
      <c r="T10" s="20"/>
      <c r="U10" s="20"/>
      <c r="V10" s="20"/>
      <c r="W10" s="20"/>
      <c r="X10" s="20"/>
      <c r="Y10" s="18"/>
      <c r="Z10" s="18"/>
      <c r="AA10" s="20"/>
      <c r="AB10" s="20"/>
      <c r="AD10" s="21"/>
      <c r="AE10" s="20"/>
      <c r="AF10" s="20"/>
      <c r="AG10" s="20"/>
      <c r="AH10" s="20"/>
      <c r="AL10" s="20"/>
    </row>
    <row r="11" spans="1:40">
      <c r="A11" s="20"/>
      <c r="B11" s="20"/>
      <c r="C11" s="20"/>
      <c r="D11" s="20"/>
      <c r="E11" s="18"/>
      <c r="F11" s="20"/>
      <c r="G11" s="20"/>
      <c r="H11" s="18"/>
      <c r="I11" s="20"/>
      <c r="J11" s="18"/>
      <c r="K11" s="18"/>
      <c r="L11" s="20"/>
      <c r="M11" s="20"/>
      <c r="N11" s="20"/>
      <c r="O11" s="20"/>
      <c r="P11" s="20"/>
      <c r="Q11" s="20"/>
      <c r="R11" s="18"/>
      <c r="S11" s="20"/>
      <c r="T11" s="20"/>
      <c r="U11" s="20"/>
      <c r="V11" s="20"/>
      <c r="W11" s="20"/>
      <c r="X11" s="20"/>
      <c r="Y11" s="18"/>
      <c r="Z11" s="18"/>
      <c r="AA11" s="20"/>
      <c r="AB11" s="20"/>
      <c r="AD11" s="21"/>
      <c r="AE11" s="20"/>
      <c r="AF11" s="20"/>
      <c r="AG11" s="20"/>
      <c r="AH11" s="20"/>
      <c r="AI11" s="20"/>
      <c r="AK11" s="20"/>
      <c r="AL11" s="20"/>
    </row>
    <row r="12" spans="1:40">
      <c r="A12" s="20"/>
      <c r="B12" s="20"/>
      <c r="C12" s="20"/>
      <c r="D12" s="20"/>
      <c r="E12" s="18"/>
      <c r="F12" s="20"/>
      <c r="G12" s="20"/>
      <c r="H12" s="18"/>
      <c r="I12" s="20"/>
      <c r="J12" s="18"/>
      <c r="K12" s="18"/>
      <c r="L12" s="20"/>
      <c r="M12" s="20"/>
      <c r="N12" s="20"/>
      <c r="O12" s="20"/>
      <c r="P12" s="20"/>
      <c r="Q12" s="20"/>
      <c r="R12" s="18"/>
      <c r="S12" s="20"/>
      <c r="T12" s="20"/>
      <c r="U12" s="20"/>
      <c r="V12" s="20"/>
      <c r="W12" s="20"/>
      <c r="X12" s="20"/>
      <c r="Y12" s="18"/>
      <c r="Z12" s="18"/>
      <c r="AA12" s="20"/>
      <c r="AB12" s="20"/>
      <c r="AD12" s="21"/>
      <c r="AE12" s="20"/>
      <c r="AF12" s="20"/>
      <c r="AG12" s="20"/>
      <c r="AH12" s="20"/>
      <c r="AI12" s="20"/>
      <c r="AK12" s="20"/>
      <c r="AL12" s="20"/>
    </row>
    <row r="13" spans="1:40">
      <c r="A13" s="20"/>
      <c r="B13" s="20"/>
      <c r="C13" s="20"/>
      <c r="D13" s="20"/>
      <c r="E13" s="18"/>
      <c r="F13" s="20"/>
      <c r="G13" s="20"/>
      <c r="H13" s="18"/>
      <c r="I13" s="20"/>
      <c r="J13" s="18"/>
      <c r="K13" s="18"/>
      <c r="L13" s="20"/>
      <c r="M13" s="20"/>
      <c r="N13" s="20"/>
      <c r="O13" s="20"/>
      <c r="P13" s="20"/>
      <c r="Q13" s="20"/>
      <c r="R13" s="18"/>
      <c r="S13" s="20"/>
      <c r="T13" s="20"/>
      <c r="U13" s="20"/>
      <c r="V13" s="20"/>
      <c r="W13" s="20"/>
      <c r="X13" s="20"/>
      <c r="Y13" s="18"/>
      <c r="Z13" s="18"/>
      <c r="AA13" s="20"/>
      <c r="AB13" s="20"/>
      <c r="AD13" s="21"/>
      <c r="AE13" s="20"/>
      <c r="AF13" s="20"/>
      <c r="AG13" s="20"/>
      <c r="AH13" s="20"/>
      <c r="AI13" s="20"/>
      <c r="AK13" s="20"/>
      <c r="AL13" s="20"/>
    </row>
    <row r="14" spans="1:40">
      <c r="A14" s="20"/>
      <c r="B14" s="20"/>
      <c r="C14" s="20"/>
      <c r="D14" s="20"/>
      <c r="E14" s="18"/>
      <c r="F14" s="20"/>
      <c r="G14" s="20"/>
      <c r="H14" s="18"/>
      <c r="I14" s="20"/>
      <c r="J14" s="18"/>
      <c r="K14" s="18"/>
      <c r="L14" s="20"/>
      <c r="M14" s="20"/>
      <c r="N14" s="20"/>
      <c r="O14" s="20"/>
      <c r="P14" s="20"/>
      <c r="Q14" s="20"/>
      <c r="R14" s="18"/>
      <c r="S14" s="20"/>
      <c r="T14" s="20"/>
      <c r="U14" s="20"/>
      <c r="V14" s="20"/>
      <c r="W14" s="20"/>
      <c r="X14" s="20"/>
      <c r="Y14" s="18"/>
      <c r="Z14" s="18"/>
      <c r="AA14" s="20"/>
      <c r="AB14" s="20"/>
      <c r="AD14" s="21"/>
      <c r="AE14" s="20"/>
      <c r="AF14" s="20"/>
      <c r="AG14" s="20"/>
      <c r="AH14" s="20"/>
      <c r="AI14" s="20"/>
      <c r="AK14" s="20"/>
      <c r="AL14" s="20"/>
    </row>
    <row r="15" spans="1:40">
      <c r="A15" s="20"/>
      <c r="B15" s="20"/>
      <c r="C15" s="20"/>
      <c r="D15" s="20"/>
      <c r="E15" s="18"/>
      <c r="F15" s="20"/>
      <c r="G15" s="20"/>
      <c r="H15" s="18"/>
      <c r="I15" s="20"/>
      <c r="J15" s="18"/>
      <c r="K15" s="18"/>
      <c r="L15" s="20"/>
      <c r="M15" s="20"/>
      <c r="N15" s="20"/>
      <c r="O15" s="20"/>
      <c r="P15" s="20"/>
      <c r="Q15" s="20"/>
      <c r="R15" s="18"/>
      <c r="S15" s="20"/>
      <c r="T15" s="20"/>
      <c r="U15" s="20"/>
      <c r="V15" s="20"/>
      <c r="W15" s="20"/>
      <c r="X15" s="20"/>
      <c r="Y15" s="18"/>
      <c r="Z15" s="18"/>
      <c r="AA15" s="20"/>
      <c r="AB15" s="20"/>
      <c r="AD15" s="21"/>
      <c r="AE15" s="20"/>
      <c r="AF15" s="20"/>
      <c r="AG15" s="20"/>
      <c r="AH15" s="20"/>
      <c r="AI15" s="20"/>
      <c r="AK15" s="20"/>
      <c r="AL15" s="20"/>
    </row>
    <row r="16" spans="1:40">
      <c r="A16" s="20"/>
      <c r="B16" s="20"/>
      <c r="C16" s="20"/>
      <c r="D16" s="20"/>
      <c r="E16" s="18"/>
      <c r="F16" s="20"/>
      <c r="G16" s="20"/>
      <c r="H16" s="18"/>
      <c r="I16" s="20"/>
      <c r="J16" s="18"/>
      <c r="K16" s="18"/>
      <c r="L16" s="20"/>
      <c r="M16" s="20"/>
      <c r="N16" s="20"/>
      <c r="O16" s="20"/>
      <c r="P16" s="20"/>
      <c r="Q16" s="20"/>
      <c r="R16" s="18"/>
      <c r="S16" s="20"/>
      <c r="T16" s="20"/>
      <c r="U16" s="20"/>
      <c r="V16" s="20"/>
      <c r="W16" s="20"/>
      <c r="X16" s="20"/>
      <c r="Y16" s="18"/>
      <c r="Z16" s="18"/>
      <c r="AA16" s="20"/>
      <c r="AB16" s="20"/>
      <c r="AD16" s="21"/>
      <c r="AE16" s="20"/>
      <c r="AF16" s="20"/>
      <c r="AG16" s="20"/>
      <c r="AH16" s="20"/>
      <c r="AI16" s="20"/>
      <c r="AK16" s="20"/>
      <c r="AL16" s="20"/>
    </row>
    <row r="17" spans="1:38">
      <c r="A17" s="20"/>
      <c r="B17" s="20"/>
      <c r="C17" s="20"/>
      <c r="D17" s="20"/>
      <c r="E17" s="18"/>
      <c r="F17" s="20"/>
      <c r="G17" s="20"/>
      <c r="H17" s="18"/>
      <c r="I17" s="20"/>
      <c r="J17" s="18"/>
      <c r="K17" s="18"/>
      <c r="L17" s="20"/>
      <c r="M17" s="20"/>
      <c r="N17" s="20"/>
      <c r="O17" s="20"/>
      <c r="P17" s="20"/>
      <c r="Q17" s="20"/>
      <c r="R17" s="18"/>
      <c r="S17" s="20"/>
      <c r="T17" s="20"/>
      <c r="U17" s="20"/>
      <c r="V17" s="20"/>
      <c r="W17" s="20"/>
      <c r="X17" s="20"/>
      <c r="Y17" s="18"/>
      <c r="Z17" s="18"/>
      <c r="AA17" s="20"/>
      <c r="AB17" s="20"/>
      <c r="AD17" s="21"/>
      <c r="AE17" s="20"/>
      <c r="AF17" s="20"/>
      <c r="AG17" s="20"/>
      <c r="AH17" s="20"/>
      <c r="AI17" s="20"/>
      <c r="AK17" s="20"/>
      <c r="AL17" s="20"/>
    </row>
    <row r="18" spans="1:38">
      <c r="A18" s="20"/>
      <c r="B18" s="20"/>
      <c r="C18" s="20"/>
      <c r="D18" s="20"/>
      <c r="E18" s="18"/>
      <c r="F18" s="20"/>
      <c r="G18" s="20"/>
      <c r="H18" s="18"/>
      <c r="I18" s="20"/>
      <c r="J18" s="18"/>
      <c r="K18" s="18"/>
      <c r="L18" s="20"/>
      <c r="M18" s="20"/>
      <c r="N18" s="20"/>
      <c r="O18" s="20"/>
      <c r="P18" s="20"/>
      <c r="Q18" s="20"/>
      <c r="R18" s="18"/>
      <c r="S18" s="20"/>
      <c r="T18" s="20"/>
      <c r="U18" s="20"/>
      <c r="V18" s="20"/>
      <c r="W18" s="20"/>
      <c r="X18" s="20"/>
      <c r="Y18" s="18"/>
      <c r="Z18" s="18"/>
      <c r="AA18" s="20"/>
      <c r="AB18" s="20"/>
      <c r="AD18" s="21"/>
      <c r="AE18" s="20"/>
      <c r="AF18" s="20"/>
      <c r="AG18" s="20"/>
      <c r="AH18" s="20"/>
      <c r="AI18" s="20"/>
      <c r="AK18" s="20"/>
      <c r="AL18" s="20"/>
    </row>
    <row r="19" spans="1:38">
      <c r="A19" s="20"/>
      <c r="B19" s="20"/>
      <c r="C19" s="20"/>
      <c r="D19" s="20"/>
      <c r="E19" s="18"/>
      <c r="F19" s="20"/>
      <c r="G19" s="20"/>
      <c r="H19" s="18"/>
      <c r="I19" s="20"/>
      <c r="J19" s="18"/>
      <c r="K19" s="18"/>
      <c r="L19" s="20"/>
      <c r="M19" s="20"/>
      <c r="N19" s="20"/>
      <c r="O19" s="20"/>
      <c r="P19" s="20"/>
      <c r="Q19" s="20"/>
      <c r="R19" s="18"/>
      <c r="S19" s="20"/>
      <c r="T19" s="20"/>
      <c r="U19" s="20"/>
      <c r="V19" s="20"/>
      <c r="W19" s="20"/>
      <c r="X19" s="20"/>
      <c r="Y19" s="18"/>
      <c r="Z19" s="18"/>
      <c r="AA19" s="20"/>
      <c r="AB19" s="20"/>
      <c r="AD19" s="21"/>
      <c r="AE19" s="20"/>
      <c r="AF19" s="20"/>
      <c r="AG19" s="20"/>
      <c r="AH19" s="20"/>
      <c r="AI19" s="20"/>
      <c r="AK19" s="20"/>
      <c r="AL19" s="20"/>
    </row>
    <row r="20" spans="1:38">
      <c r="E20" s="18"/>
      <c r="H20" s="18"/>
      <c r="I20" s="20"/>
      <c r="J20" s="18"/>
      <c r="K20" s="18"/>
      <c r="L20" s="20"/>
      <c r="M20" s="20"/>
      <c r="P20" s="20"/>
      <c r="Q20" s="20"/>
      <c r="T20" s="20"/>
      <c r="U20" s="20"/>
      <c r="Y20" s="18"/>
      <c r="Z20" s="18"/>
      <c r="AA20" s="20"/>
      <c r="AB20" s="20"/>
      <c r="AL20" s="20"/>
    </row>
    <row r="21" spans="1:38">
      <c r="Y21" s="42"/>
      <c r="AL21" s="3"/>
    </row>
    <row r="22" spans="1:38">
      <c r="T22" s="3"/>
      <c r="U22" s="3"/>
      <c r="AL22" s="3"/>
    </row>
    <row r="23" spans="1:38">
      <c r="T23" s="3"/>
      <c r="U23" s="3"/>
    </row>
    <row r="24" spans="1:38">
      <c r="T24" s="3"/>
      <c r="U24" s="3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000-000000000000}">
      <formula1>israel_abroad</formula1>
    </dataValidation>
    <dataValidation type="list" allowBlank="1" showInputMessage="1" showErrorMessage="1" sqref="Q2:Q20" xr:uid="{00000000-0002-0000-1000-000001000000}">
      <formula1>What_is_rated</formula1>
    </dataValidation>
    <dataValidation type="list" allowBlank="1" showInputMessage="1" showErrorMessage="1" sqref="P2:P20" xr:uid="{00000000-0002-0000-1000-000002000000}">
      <formula1>Rating_Agency</formula1>
    </dataValidation>
    <dataValidation type="list" allowBlank="1" showInputMessage="1" showErrorMessage="1" sqref="M2:M20" xr:uid="{00000000-0002-0000-1000-000003000000}">
      <formula1>Holding_interest</formula1>
    </dataValidation>
    <dataValidation type="list" allowBlank="1" showInputMessage="1" showErrorMessage="1" sqref="K2:K20" xr:uid="{00000000-0002-0000-1000-000004000000}">
      <formula1>Country_list</formula1>
    </dataValidation>
    <dataValidation type="list" allowBlank="1" showInputMessage="1" showErrorMessage="1" sqref="AF3 AA2:AA20" xr:uid="{00000000-0002-0000-1000-000005000000}">
      <formula1>Valuation</formula1>
    </dataValidation>
    <dataValidation type="list" allowBlank="1" showInputMessage="1" showErrorMessage="1" sqref="AB2:AB20" xr:uid="{00000000-0002-0000-1000-000006000000}">
      <formula1>Dependence_Independence</formula1>
    </dataValidation>
    <dataValidation type="list" allowBlank="1" showInputMessage="1" showErrorMessage="1" sqref="U2:U20" xr:uid="{00000000-0002-0000-1000-000007000000}">
      <formula1>Underlying_Interest_Rates</formula1>
    </dataValidation>
    <dataValidation type="list" allowBlank="1" showInputMessage="1" showErrorMessage="1" sqref="T2:T20" xr:uid="{00000000-0002-0000-1000-000008000000}">
      <formula1>Linked_Type</formula1>
    </dataValidation>
    <dataValidation type="list" allowBlank="1" showInputMessage="1" showErrorMessage="1" sqref="Z2:Z20" xr:uid="{00000000-0002-0000-1000-000009000000}">
      <formula1>Yes_No_Bad_Debt</formula1>
    </dataValidation>
    <dataValidation type="list" allowBlank="1" showInputMessage="1" showErrorMessage="1" sqref="E3:E20" xr:uid="{00000000-0002-0000-1000-00000A000000}">
      <formula1>Issuer_Number_Type_2</formula1>
    </dataValidation>
    <dataValidation type="list" allowBlank="1" showInputMessage="1" showErrorMessage="1" sqref="H2:H20" xr:uid="{00000000-0002-0000-1000-00000B000000}">
      <formula1>Type_of_Security_ID_Fund</formula1>
    </dataValidation>
    <dataValidation type="list" allowBlank="1" showInputMessage="1" showErrorMessage="1" sqref="E2" xr:uid="{00000000-0002-0000-1000-00000C000000}">
      <formula1>Issuer_Number_Type_3</formula1>
    </dataValidation>
    <dataValidation type="list" allowBlank="1" showInputMessage="1" showErrorMessage="1" sqref="Y2:Y20" xr:uid="{00000000-0002-0000-1000-00000D000000}">
      <formula1>Subordination_Risk</formula1>
    </dataValidation>
    <dataValidation type="list" allowBlank="1" showInputMessage="1" showErrorMessage="1" sqref="AL2:AL20" xr:uid="{00000000-0002-0000-1000-00000E000000}">
      <formula1>In_the_books</formula1>
    </dataValidation>
    <dataValidation type="list" allowBlank="1" showInputMessage="1" showErrorMessage="1" sqref="L2:L20" xr:uid="{00000000-0002-0000-1000-00000F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10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AL34"/>
  <sheetViews>
    <sheetView rightToLeft="1" topLeftCell="A16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11" width="11.625" style="3" customWidth="1"/>
    <col min="12" max="12" width="11.625" style="5" customWidth="1"/>
    <col min="13" max="23" width="11.625" style="3" customWidth="1"/>
    <col min="24" max="25" width="11.625" style="5" customWidth="1"/>
    <col min="26" max="38" width="11.625" style="3" customWidth="1"/>
    <col min="39" max="39" width="9" style="3" hidden="1" customWidth="1"/>
    <col min="40" max="16384" width="9" style="3" hidden="1"/>
  </cols>
  <sheetData>
    <row r="1" spans="1:38" ht="51">
      <c r="A1" s="19" t="s">
        <v>0</v>
      </c>
      <c r="B1" s="19" t="s">
        <v>1</v>
      </c>
      <c r="C1" s="19" t="s">
        <v>2</v>
      </c>
      <c r="D1" s="19" t="s">
        <v>108</v>
      </c>
      <c r="E1" s="19" t="s">
        <v>109</v>
      </c>
      <c r="F1" s="19" t="s">
        <v>3</v>
      </c>
      <c r="G1" s="19" t="s">
        <v>4</v>
      </c>
      <c r="H1" s="19" t="s">
        <v>110</v>
      </c>
      <c r="I1" s="19" t="s">
        <v>5</v>
      </c>
      <c r="J1" s="19" t="s">
        <v>6</v>
      </c>
      <c r="K1" s="19" t="s">
        <v>7</v>
      </c>
      <c r="L1" s="19" t="s">
        <v>118</v>
      </c>
      <c r="M1" s="19" t="s">
        <v>111</v>
      </c>
      <c r="N1" s="19" t="s">
        <v>112</v>
      </c>
      <c r="O1" s="180" t="s">
        <v>1177</v>
      </c>
      <c r="P1" s="19" t="s">
        <v>9</v>
      </c>
      <c r="Q1" s="19" t="s">
        <v>10</v>
      </c>
      <c r="R1" s="19" t="s">
        <v>113</v>
      </c>
      <c r="S1" s="19" t="s">
        <v>11</v>
      </c>
      <c r="T1" s="19" t="s">
        <v>12</v>
      </c>
      <c r="U1" s="19" t="s">
        <v>13</v>
      </c>
      <c r="V1" s="166" t="s">
        <v>15</v>
      </c>
      <c r="W1" s="166" t="s">
        <v>14</v>
      </c>
      <c r="X1" s="19" t="s">
        <v>115</v>
      </c>
      <c r="Y1" s="19" t="s">
        <v>116</v>
      </c>
      <c r="Z1" s="19" t="s">
        <v>1183</v>
      </c>
      <c r="AA1" s="19" t="s">
        <v>1184</v>
      </c>
      <c r="AB1" s="180" t="s">
        <v>1186</v>
      </c>
      <c r="AC1" s="180" t="s">
        <v>1187</v>
      </c>
      <c r="AD1" s="19" t="s">
        <v>17</v>
      </c>
      <c r="AE1" s="164" t="s">
        <v>18</v>
      </c>
      <c r="AF1" s="171" t="s">
        <v>19</v>
      </c>
      <c r="AG1" s="19" t="s">
        <v>20</v>
      </c>
      <c r="AH1" s="19" t="s">
        <v>21</v>
      </c>
      <c r="AI1" s="19" t="s">
        <v>117</v>
      </c>
      <c r="AJ1" s="19" t="s">
        <v>22</v>
      </c>
      <c r="AK1" s="166" t="s">
        <v>24</v>
      </c>
      <c r="AL1" s="166" t="s">
        <v>25</v>
      </c>
    </row>
    <row r="2" spans="1:38">
      <c r="A2" s="3">
        <v>158</v>
      </c>
      <c r="B2" s="20">
        <v>1441</v>
      </c>
      <c r="C2" s="20" t="s">
        <v>1188</v>
      </c>
      <c r="D2" s="20" t="s">
        <v>1189</v>
      </c>
      <c r="E2" s="18" t="s">
        <v>121</v>
      </c>
      <c r="F2" s="20" t="s">
        <v>1190</v>
      </c>
      <c r="G2" s="20" t="s">
        <v>1191</v>
      </c>
      <c r="H2" s="20" t="s">
        <v>124</v>
      </c>
      <c r="I2" s="20" t="s">
        <v>138</v>
      </c>
      <c r="J2" s="18" t="s">
        <v>30</v>
      </c>
      <c r="K2" s="18" t="s">
        <v>30</v>
      </c>
      <c r="L2" s="20" t="s">
        <v>1192</v>
      </c>
      <c r="M2" s="20" t="s">
        <v>158</v>
      </c>
      <c r="N2" s="20" t="s">
        <v>128</v>
      </c>
      <c r="O2" s="181" t="s">
        <v>1193</v>
      </c>
      <c r="P2" s="20" t="s">
        <v>318</v>
      </c>
      <c r="Q2" s="20" t="s">
        <v>130</v>
      </c>
      <c r="R2" s="20" t="s">
        <v>131</v>
      </c>
      <c r="S2" s="18" t="s">
        <v>43</v>
      </c>
      <c r="T2" s="159">
        <v>6.37</v>
      </c>
      <c r="U2" s="20" t="s">
        <v>1194</v>
      </c>
      <c r="V2" s="174">
        <v>2.5999999999999999E-2</v>
      </c>
      <c r="W2" s="168">
        <v>1.7500000000000002E-2</v>
      </c>
      <c r="X2" s="18" t="s">
        <v>133</v>
      </c>
      <c r="Y2" s="28" t="s">
        <v>128</v>
      </c>
      <c r="Z2" s="20" t="s">
        <v>1195</v>
      </c>
      <c r="AA2" s="20" t="s">
        <v>1196</v>
      </c>
      <c r="AB2" s="182" t="s">
        <v>1197</v>
      </c>
      <c r="AC2" s="20"/>
      <c r="AD2" s="159">
        <v>9444.44</v>
      </c>
      <c r="AE2" s="173">
        <v>1</v>
      </c>
      <c r="AF2" s="175">
        <v>105.91</v>
      </c>
      <c r="AG2" s="159">
        <v>10.003</v>
      </c>
      <c r="AH2" s="20"/>
      <c r="AI2" s="37"/>
      <c r="AJ2" s="21" t="s">
        <v>36</v>
      </c>
      <c r="AK2" s="168">
        <v>1</v>
      </c>
      <c r="AL2" s="168">
        <v>1.03339232451682E-3</v>
      </c>
    </row>
    <row r="3" spans="1:38">
      <c r="A3" s="20">
        <v>158</v>
      </c>
      <c r="B3" s="20">
        <v>1522</v>
      </c>
      <c r="C3" s="20" t="s">
        <v>1198</v>
      </c>
      <c r="D3" s="20" t="s">
        <v>1199</v>
      </c>
      <c r="E3" s="18" t="s">
        <v>569</v>
      </c>
      <c r="F3" s="20" t="s">
        <v>1200</v>
      </c>
      <c r="G3" s="20" t="s">
        <v>1201</v>
      </c>
      <c r="H3" s="20" t="s">
        <v>124</v>
      </c>
      <c r="I3" s="20" t="s">
        <v>125</v>
      </c>
      <c r="J3" s="18" t="s">
        <v>30</v>
      </c>
      <c r="K3" s="18" t="s">
        <v>30</v>
      </c>
      <c r="L3" s="20" t="s">
        <v>1192</v>
      </c>
      <c r="M3" s="20" t="s">
        <v>177</v>
      </c>
      <c r="N3" s="20" t="s">
        <v>128</v>
      </c>
      <c r="O3" s="181" t="s">
        <v>1202</v>
      </c>
      <c r="P3" s="20" t="s">
        <v>159</v>
      </c>
      <c r="Q3" s="20" t="s">
        <v>141</v>
      </c>
      <c r="R3" s="20" t="s">
        <v>131</v>
      </c>
      <c r="S3" s="18" t="s">
        <v>43</v>
      </c>
      <c r="T3" s="159">
        <v>1.95</v>
      </c>
      <c r="U3" s="20" t="s">
        <v>572</v>
      </c>
      <c r="V3" s="174">
        <v>4.7199999999999999E-2</v>
      </c>
      <c r="W3" s="168">
        <v>2.86E-2</v>
      </c>
      <c r="X3" s="18" t="s">
        <v>133</v>
      </c>
      <c r="Y3" s="18" t="s">
        <v>128</v>
      </c>
      <c r="Z3" s="20" t="s">
        <v>1195</v>
      </c>
      <c r="AA3" s="20" t="s">
        <v>1196</v>
      </c>
      <c r="AB3" s="182" t="s">
        <v>1197</v>
      </c>
      <c r="AC3" s="20" t="s">
        <v>1203</v>
      </c>
      <c r="AD3" s="159">
        <v>5142.8599999999997</v>
      </c>
      <c r="AE3" s="173">
        <v>1</v>
      </c>
      <c r="AF3" s="175">
        <v>96.56</v>
      </c>
      <c r="AG3" s="159">
        <v>4.9660000000000002</v>
      </c>
      <c r="AH3" s="20"/>
      <c r="AI3" s="20"/>
      <c r="AJ3" s="21" t="s">
        <v>36</v>
      </c>
      <c r="AK3" s="168">
        <v>0.33139255272363199</v>
      </c>
      <c r="AL3" s="168">
        <v>2.93075577492561E-4</v>
      </c>
    </row>
    <row r="4" spans="1:38">
      <c r="A4" s="20">
        <v>158</v>
      </c>
      <c r="B4" s="20">
        <v>1522</v>
      </c>
      <c r="C4" s="20" t="s">
        <v>1204</v>
      </c>
      <c r="D4" s="20" t="s">
        <v>1205</v>
      </c>
      <c r="E4" s="18" t="s">
        <v>121</v>
      </c>
      <c r="F4" s="20" t="s">
        <v>1206</v>
      </c>
      <c r="G4" s="20" t="s">
        <v>1207</v>
      </c>
      <c r="H4" s="20" t="s">
        <v>124</v>
      </c>
      <c r="I4" s="20" t="s">
        <v>125</v>
      </c>
      <c r="J4" s="18" t="s">
        <v>30</v>
      </c>
      <c r="K4" s="18" t="s">
        <v>30</v>
      </c>
      <c r="L4" s="20" t="s">
        <v>1192</v>
      </c>
      <c r="M4" s="20" t="s">
        <v>151</v>
      </c>
      <c r="N4" s="20" t="s">
        <v>128</v>
      </c>
      <c r="O4" s="182" t="s">
        <v>1208</v>
      </c>
      <c r="P4" s="20" t="s">
        <v>218</v>
      </c>
      <c r="Q4" s="20" t="s">
        <v>141</v>
      </c>
      <c r="R4" s="20" t="s">
        <v>131</v>
      </c>
      <c r="S4" s="20" t="s">
        <v>43</v>
      </c>
      <c r="T4" s="159">
        <v>0.2</v>
      </c>
      <c r="U4" s="20" t="s">
        <v>1209</v>
      </c>
      <c r="V4" s="174">
        <v>4.4499999999999998E-2</v>
      </c>
      <c r="W4" s="168">
        <v>2.5000000000000001E-2</v>
      </c>
      <c r="X4" s="18" t="s">
        <v>133</v>
      </c>
      <c r="Y4" s="18" t="s">
        <v>128</v>
      </c>
      <c r="Z4" s="20" t="s">
        <v>1195</v>
      </c>
      <c r="AA4" s="20" t="s">
        <v>1196</v>
      </c>
      <c r="AB4" s="182" t="s">
        <v>1197</v>
      </c>
      <c r="AC4" s="3" t="s">
        <v>1203</v>
      </c>
      <c r="AD4" s="156">
        <v>9983.2000000000007</v>
      </c>
      <c r="AE4" s="173">
        <v>1</v>
      </c>
      <c r="AF4" s="175">
        <v>100.36</v>
      </c>
      <c r="AG4" s="159">
        <v>10.019</v>
      </c>
      <c r="AH4" s="20"/>
      <c r="AI4" s="20"/>
      <c r="AJ4" s="21" t="s">
        <v>36</v>
      </c>
      <c r="AK4" s="168">
        <v>0.66860744727636801</v>
      </c>
      <c r="AL4" s="168">
        <v>5.9130029361210404E-4</v>
      </c>
    </row>
    <row r="5" spans="1:38">
      <c r="A5" s="20">
        <v>158</v>
      </c>
      <c r="B5" s="20">
        <v>9935</v>
      </c>
      <c r="C5" s="20" t="s">
        <v>858</v>
      </c>
      <c r="D5" s="20" t="s">
        <v>859</v>
      </c>
      <c r="E5" s="18" t="s">
        <v>452</v>
      </c>
      <c r="F5" s="20" t="s">
        <v>1210</v>
      </c>
      <c r="G5" s="20" t="s">
        <v>1211</v>
      </c>
      <c r="H5" s="20" t="s">
        <v>124</v>
      </c>
      <c r="I5" s="20" t="s">
        <v>125</v>
      </c>
      <c r="J5" s="18" t="s">
        <v>30</v>
      </c>
      <c r="K5" s="18" t="s">
        <v>77</v>
      </c>
      <c r="L5" s="20" t="s">
        <v>1192</v>
      </c>
      <c r="M5" s="20" t="s">
        <v>194</v>
      </c>
      <c r="N5" s="20" t="s">
        <v>128</v>
      </c>
      <c r="O5" s="181" t="s">
        <v>1212</v>
      </c>
      <c r="P5" s="20" t="s">
        <v>165</v>
      </c>
      <c r="Q5" s="20" t="s">
        <v>141</v>
      </c>
      <c r="R5" s="20" t="s">
        <v>131</v>
      </c>
      <c r="S5" s="18" t="s">
        <v>43</v>
      </c>
      <c r="T5" s="159">
        <v>2.75</v>
      </c>
      <c r="U5" s="20" t="s">
        <v>1213</v>
      </c>
      <c r="V5" s="174">
        <v>4.7699999999999999E-2</v>
      </c>
      <c r="W5" s="168">
        <v>3.3500000000000002E-2</v>
      </c>
      <c r="X5" s="18" t="s">
        <v>133</v>
      </c>
      <c r="Y5" s="18" t="s">
        <v>128</v>
      </c>
      <c r="Z5" s="20" t="s">
        <v>1195</v>
      </c>
      <c r="AA5" s="20" t="s">
        <v>1196</v>
      </c>
      <c r="AB5" s="182" t="s">
        <v>1197</v>
      </c>
      <c r="AC5" s="20" t="s">
        <v>1203</v>
      </c>
      <c r="AD5" s="159">
        <v>811567.8</v>
      </c>
      <c r="AE5" s="173">
        <v>1</v>
      </c>
      <c r="AF5" s="175">
        <v>96.5</v>
      </c>
      <c r="AG5" s="156">
        <v>783.16300000000001</v>
      </c>
      <c r="AJ5" s="21" t="s">
        <v>36</v>
      </c>
      <c r="AK5" s="168">
        <v>9.0035177075338702E-2</v>
      </c>
      <c r="AL5" s="168">
        <v>6.7508917261267602E-4</v>
      </c>
    </row>
    <row r="6" spans="1:38">
      <c r="A6" s="20">
        <v>158</v>
      </c>
      <c r="B6" s="20">
        <v>9935</v>
      </c>
      <c r="C6" s="20" t="s">
        <v>1214</v>
      </c>
      <c r="D6" s="20" t="s">
        <v>1215</v>
      </c>
      <c r="E6" s="18" t="s">
        <v>121</v>
      </c>
      <c r="F6" s="20" t="s">
        <v>1216</v>
      </c>
      <c r="G6" s="20" t="s">
        <v>1217</v>
      </c>
      <c r="H6" s="20" t="s">
        <v>42</v>
      </c>
      <c r="I6" s="20" t="s">
        <v>138</v>
      </c>
      <c r="J6" s="18" t="s">
        <v>30</v>
      </c>
      <c r="K6" s="18" t="s">
        <v>30</v>
      </c>
      <c r="L6" s="20" t="s">
        <v>31</v>
      </c>
      <c r="M6" s="20" t="s">
        <v>177</v>
      </c>
      <c r="N6" s="20" t="s">
        <v>128</v>
      </c>
      <c r="O6" s="181" t="s">
        <v>1218</v>
      </c>
      <c r="P6" s="20" t="s">
        <v>100</v>
      </c>
      <c r="Q6" s="20" t="s">
        <v>100</v>
      </c>
      <c r="R6" s="20" t="s">
        <v>100</v>
      </c>
      <c r="S6" s="18" t="s">
        <v>43</v>
      </c>
      <c r="T6" s="159">
        <v>0.01</v>
      </c>
      <c r="U6" s="20" t="s">
        <v>1219</v>
      </c>
      <c r="V6" s="174">
        <v>1E-4</v>
      </c>
      <c r="W6" s="168">
        <v>0</v>
      </c>
      <c r="X6" s="18" t="s">
        <v>133</v>
      </c>
      <c r="Y6" s="18" t="s">
        <v>128</v>
      </c>
      <c r="Z6" s="20" t="s">
        <v>31</v>
      </c>
      <c r="AA6" s="20" t="s">
        <v>1196</v>
      </c>
      <c r="AB6" s="182" t="s">
        <v>1197</v>
      </c>
      <c r="AC6" s="20" t="s">
        <v>1203</v>
      </c>
      <c r="AD6" s="159">
        <v>75000.160000000003</v>
      </c>
      <c r="AE6" s="173">
        <v>1</v>
      </c>
      <c r="AF6" s="175">
        <v>0</v>
      </c>
      <c r="AG6" s="156">
        <v>0</v>
      </c>
      <c r="AJ6" s="21" t="s">
        <v>36</v>
      </c>
      <c r="AK6" s="168">
        <v>8.6222833761367992E-9</v>
      </c>
      <c r="AL6" s="168">
        <v>6.4650399316231092E-11</v>
      </c>
    </row>
    <row r="7" spans="1:38">
      <c r="A7" s="20">
        <v>158</v>
      </c>
      <c r="B7" s="20">
        <v>9935</v>
      </c>
      <c r="C7" s="20" t="s">
        <v>1220</v>
      </c>
      <c r="D7" s="20" t="s">
        <v>1221</v>
      </c>
      <c r="E7" s="18" t="s">
        <v>121</v>
      </c>
      <c r="F7" s="20" t="s">
        <v>1222</v>
      </c>
      <c r="G7" s="20" t="s">
        <v>1223</v>
      </c>
      <c r="H7" s="20" t="s">
        <v>124</v>
      </c>
      <c r="I7" s="20" t="s">
        <v>138</v>
      </c>
      <c r="J7" s="18" t="s">
        <v>30</v>
      </c>
      <c r="K7" s="18" t="s">
        <v>30</v>
      </c>
      <c r="L7" s="20" t="s">
        <v>31</v>
      </c>
      <c r="M7" s="20" t="s">
        <v>474</v>
      </c>
      <c r="N7" s="20" t="s">
        <v>128</v>
      </c>
      <c r="O7" s="181" t="s">
        <v>1224</v>
      </c>
      <c r="P7" s="20" t="s">
        <v>1225</v>
      </c>
      <c r="Q7" s="20" t="s">
        <v>141</v>
      </c>
      <c r="R7" s="20" t="s">
        <v>131</v>
      </c>
      <c r="S7" s="18" t="s">
        <v>43</v>
      </c>
      <c r="T7" s="159">
        <v>0.25</v>
      </c>
      <c r="U7" s="20" t="s">
        <v>1226</v>
      </c>
      <c r="V7" s="174">
        <v>6.2E-4</v>
      </c>
      <c r="W7" s="168">
        <v>5.3499999999999999E-2</v>
      </c>
      <c r="X7" s="18" t="s">
        <v>133</v>
      </c>
      <c r="Y7" s="18" t="s">
        <v>128</v>
      </c>
      <c r="Z7" s="20" t="s">
        <v>31</v>
      </c>
      <c r="AA7" s="20" t="s">
        <v>1227</v>
      </c>
      <c r="AB7" s="182" t="s">
        <v>1197</v>
      </c>
      <c r="AC7" s="20" t="s">
        <v>1203</v>
      </c>
      <c r="AD7" s="159">
        <v>1184072.32</v>
      </c>
      <c r="AE7" s="173">
        <v>1</v>
      </c>
      <c r="AF7" s="175">
        <v>83.11</v>
      </c>
      <c r="AG7" s="159">
        <v>984.08299999999997</v>
      </c>
      <c r="AH7" s="20"/>
      <c r="AI7" s="20"/>
      <c r="AJ7" s="21" t="s">
        <v>36</v>
      </c>
      <c r="AK7" s="168">
        <v>0.113133601647238</v>
      </c>
      <c r="AL7" s="168">
        <v>8.4828254923981303E-4</v>
      </c>
    </row>
    <row r="8" spans="1:38">
      <c r="A8" s="20">
        <v>158</v>
      </c>
      <c r="B8" s="20">
        <v>9935</v>
      </c>
      <c r="C8" s="20" t="s">
        <v>1220</v>
      </c>
      <c r="D8" s="20" t="s">
        <v>1221</v>
      </c>
      <c r="E8" s="18" t="s">
        <v>121</v>
      </c>
      <c r="F8" s="20" t="s">
        <v>1228</v>
      </c>
      <c r="G8" s="20" t="s">
        <v>1223</v>
      </c>
      <c r="H8" s="20" t="s">
        <v>124</v>
      </c>
      <c r="I8" s="20" t="s">
        <v>138</v>
      </c>
      <c r="J8" s="18" t="s">
        <v>30</v>
      </c>
      <c r="K8" s="18" t="s">
        <v>30</v>
      </c>
      <c r="L8" s="20" t="s">
        <v>31</v>
      </c>
      <c r="M8" s="20" t="s">
        <v>474</v>
      </c>
      <c r="N8" s="20" t="s">
        <v>128</v>
      </c>
      <c r="O8" s="181" t="s">
        <v>1229</v>
      </c>
      <c r="P8" s="20" t="s">
        <v>1225</v>
      </c>
      <c r="Q8" s="20" t="s">
        <v>141</v>
      </c>
      <c r="R8" s="20" t="s">
        <v>131</v>
      </c>
      <c r="S8" s="18" t="s">
        <v>43</v>
      </c>
      <c r="T8" s="159">
        <v>0</v>
      </c>
      <c r="U8" s="20" t="s">
        <v>1226</v>
      </c>
      <c r="V8" s="174">
        <v>0</v>
      </c>
      <c r="W8" s="168">
        <v>5.3499999999999999E-2</v>
      </c>
      <c r="X8" s="18" t="s">
        <v>133</v>
      </c>
      <c r="Y8" s="18" t="s">
        <v>128</v>
      </c>
      <c r="Z8" s="20" t="s">
        <v>31</v>
      </c>
      <c r="AA8" s="20" t="s">
        <v>1227</v>
      </c>
      <c r="AB8" s="182" t="s">
        <v>1197</v>
      </c>
      <c r="AC8" s="20" t="s">
        <v>1203</v>
      </c>
      <c r="AD8" s="159">
        <v>-1184072.32</v>
      </c>
      <c r="AE8" s="173">
        <v>1</v>
      </c>
      <c r="AF8" s="175">
        <v>83.11</v>
      </c>
      <c r="AG8" s="159">
        <v>-984.08299999999997</v>
      </c>
      <c r="AH8" s="20"/>
      <c r="AI8" s="20"/>
      <c r="AJ8" s="21" t="s">
        <v>36</v>
      </c>
      <c r="AK8" s="168">
        <v>-0.113133601647238</v>
      </c>
      <c r="AL8" s="168">
        <v>-8.4828254923981303E-4</v>
      </c>
    </row>
    <row r="9" spans="1:38">
      <c r="A9" s="20">
        <v>158</v>
      </c>
      <c r="B9" s="20">
        <v>9935</v>
      </c>
      <c r="C9" s="20" t="s">
        <v>1220</v>
      </c>
      <c r="D9" s="20" t="s">
        <v>1221</v>
      </c>
      <c r="E9" s="18" t="s">
        <v>121</v>
      </c>
      <c r="F9" s="20" t="s">
        <v>1230</v>
      </c>
      <c r="G9" s="20" t="s">
        <v>1223</v>
      </c>
      <c r="H9" s="20" t="s">
        <v>124</v>
      </c>
      <c r="I9" s="20" t="s">
        <v>138</v>
      </c>
      <c r="J9" s="18" t="s">
        <v>30</v>
      </c>
      <c r="K9" s="18" t="s">
        <v>30</v>
      </c>
      <c r="L9" s="20" t="s">
        <v>31</v>
      </c>
      <c r="M9" s="20" t="s">
        <v>474</v>
      </c>
      <c r="N9" s="20" t="s">
        <v>128</v>
      </c>
      <c r="O9" s="181" t="s">
        <v>1229</v>
      </c>
      <c r="P9" s="20" t="s">
        <v>1225</v>
      </c>
      <c r="Q9" s="20" t="s">
        <v>141</v>
      </c>
      <c r="R9" s="20" t="s">
        <v>131</v>
      </c>
      <c r="S9" s="18" t="s">
        <v>43</v>
      </c>
      <c r="T9" s="159">
        <v>0</v>
      </c>
      <c r="U9" s="20" t="s">
        <v>1226</v>
      </c>
      <c r="V9" s="174">
        <v>0</v>
      </c>
      <c r="W9" s="168">
        <v>5.3499999999999999E-2</v>
      </c>
      <c r="X9" s="18" t="s">
        <v>133</v>
      </c>
      <c r="Y9" s="18" t="s">
        <v>128</v>
      </c>
      <c r="Z9" s="20" t="s">
        <v>31</v>
      </c>
      <c r="AA9" s="20" t="s">
        <v>1227</v>
      </c>
      <c r="AB9" s="182" t="s">
        <v>1197</v>
      </c>
      <c r="AC9" s="20" t="s">
        <v>1203</v>
      </c>
      <c r="AD9" s="159">
        <v>1184072.32</v>
      </c>
      <c r="AE9" s="173">
        <v>1</v>
      </c>
      <c r="AF9" s="175">
        <v>13.23</v>
      </c>
      <c r="AG9" s="159">
        <v>156.65299999999999</v>
      </c>
      <c r="AH9" s="20"/>
      <c r="AI9" s="20"/>
      <c r="AJ9" s="21" t="s">
        <v>36</v>
      </c>
      <c r="AK9" s="168">
        <v>1.8009355670713101E-2</v>
      </c>
      <c r="AL9" s="168">
        <v>1.3503523193890901E-4</v>
      </c>
    </row>
    <row r="10" spans="1:38">
      <c r="A10" s="20">
        <v>158</v>
      </c>
      <c r="B10" s="20">
        <v>9935</v>
      </c>
      <c r="C10" s="20" t="s">
        <v>1231</v>
      </c>
      <c r="D10" s="20" t="s">
        <v>1232</v>
      </c>
      <c r="E10" s="18" t="s">
        <v>575</v>
      </c>
      <c r="F10" s="20" t="s">
        <v>1233</v>
      </c>
      <c r="G10" s="20" t="s">
        <v>1234</v>
      </c>
      <c r="H10" s="20" t="s">
        <v>124</v>
      </c>
      <c r="I10" s="20" t="s">
        <v>138</v>
      </c>
      <c r="J10" s="18" t="s">
        <v>30</v>
      </c>
      <c r="K10" s="18" t="s">
        <v>30</v>
      </c>
      <c r="L10" s="20" t="s">
        <v>31</v>
      </c>
      <c r="M10" s="20" t="s">
        <v>177</v>
      </c>
      <c r="N10" s="20" t="s">
        <v>128</v>
      </c>
      <c r="O10" s="181" t="s">
        <v>1235</v>
      </c>
      <c r="P10" s="20" t="s">
        <v>1225</v>
      </c>
      <c r="Q10" s="20" t="s">
        <v>130</v>
      </c>
      <c r="R10" s="20" t="s">
        <v>131</v>
      </c>
      <c r="S10" s="18" t="s">
        <v>43</v>
      </c>
      <c r="T10" s="159">
        <v>8.67</v>
      </c>
      <c r="U10" s="20" t="s">
        <v>1236</v>
      </c>
      <c r="V10" s="174">
        <v>0.20849999999999999</v>
      </c>
      <c r="W10" s="168">
        <v>5.7500000000000002E-2</v>
      </c>
      <c r="X10" s="18" t="s">
        <v>133</v>
      </c>
      <c r="Y10" s="18" t="s">
        <v>128</v>
      </c>
      <c r="Z10" s="20" t="s">
        <v>31</v>
      </c>
      <c r="AA10" s="20" t="s">
        <v>1196</v>
      </c>
      <c r="AB10" s="182" t="s">
        <v>1237</v>
      </c>
      <c r="AC10" s="20" t="s">
        <v>1238</v>
      </c>
      <c r="AD10" s="159">
        <v>94999.08</v>
      </c>
      <c r="AE10" s="173">
        <v>1</v>
      </c>
      <c r="AF10" s="175">
        <v>0</v>
      </c>
      <c r="AG10" s="159">
        <v>0</v>
      </c>
      <c r="AH10" s="20"/>
      <c r="AI10" s="20"/>
      <c r="AJ10" s="21" t="s">
        <v>36</v>
      </c>
      <c r="AK10" s="168">
        <v>1.09214298773801E-10</v>
      </c>
      <c r="AL10" s="168">
        <v>8.1889538057979896E-13</v>
      </c>
    </row>
    <row r="11" spans="1:38">
      <c r="A11" s="20">
        <v>158</v>
      </c>
      <c r="B11" s="20">
        <v>9935</v>
      </c>
      <c r="C11" s="20" t="s">
        <v>1239</v>
      </c>
      <c r="D11" s="20" t="s">
        <v>1240</v>
      </c>
      <c r="E11" s="18" t="s">
        <v>121</v>
      </c>
      <c r="F11" s="20" t="s">
        <v>1241</v>
      </c>
      <c r="G11" s="20" t="s">
        <v>1242</v>
      </c>
      <c r="H11" s="20" t="s">
        <v>124</v>
      </c>
      <c r="I11" s="20" t="s">
        <v>125</v>
      </c>
      <c r="J11" s="18" t="s">
        <v>30</v>
      </c>
      <c r="K11" s="18" t="s">
        <v>30</v>
      </c>
      <c r="L11" s="20" t="s">
        <v>1192</v>
      </c>
      <c r="M11" s="20" t="s">
        <v>177</v>
      </c>
      <c r="N11" s="20" t="s">
        <v>128</v>
      </c>
      <c r="O11" s="181" t="s">
        <v>1243</v>
      </c>
      <c r="P11" s="20" t="s">
        <v>195</v>
      </c>
      <c r="Q11" s="20" t="s">
        <v>457</v>
      </c>
      <c r="R11" s="20" t="s">
        <v>131</v>
      </c>
      <c r="S11" s="18" t="s">
        <v>43</v>
      </c>
      <c r="T11" s="159">
        <v>1.79</v>
      </c>
      <c r="U11" s="20" t="s">
        <v>239</v>
      </c>
      <c r="V11" s="174">
        <v>4.8899999999999999E-2</v>
      </c>
      <c r="W11" s="168">
        <v>4.5999999999999999E-2</v>
      </c>
      <c r="X11" s="18" t="s">
        <v>133</v>
      </c>
      <c r="Y11" s="18" t="s">
        <v>128</v>
      </c>
      <c r="Z11" s="20" t="s">
        <v>1195</v>
      </c>
      <c r="AA11" s="20" t="s">
        <v>1196</v>
      </c>
      <c r="AB11" s="182" t="s">
        <v>1197</v>
      </c>
      <c r="AC11" s="20" t="s">
        <v>1203</v>
      </c>
      <c r="AD11" s="159">
        <v>760000.05</v>
      </c>
      <c r="AE11" s="173">
        <v>1</v>
      </c>
      <c r="AF11" s="175">
        <v>99.6</v>
      </c>
      <c r="AG11" s="159">
        <v>756.96</v>
      </c>
      <c r="AH11" s="20"/>
      <c r="AI11" s="20"/>
      <c r="AJ11" s="21" t="s">
        <v>36</v>
      </c>
      <c r="AK11" s="168">
        <v>8.7022801735225905E-2</v>
      </c>
      <c r="AL11" s="168">
        <v>6.52502201142026E-4</v>
      </c>
    </row>
    <row r="12" spans="1:38">
      <c r="A12" s="20">
        <v>158</v>
      </c>
      <c r="B12" s="20">
        <v>9935</v>
      </c>
      <c r="C12" s="20" t="s">
        <v>1198</v>
      </c>
      <c r="D12" s="20" t="s">
        <v>1199</v>
      </c>
      <c r="E12" s="18" t="s">
        <v>569</v>
      </c>
      <c r="F12" s="20" t="s">
        <v>1200</v>
      </c>
      <c r="G12" s="20" t="s">
        <v>1201</v>
      </c>
      <c r="H12" s="20" t="s">
        <v>124</v>
      </c>
      <c r="I12" s="20" t="s">
        <v>125</v>
      </c>
      <c r="J12" s="18" t="s">
        <v>30</v>
      </c>
      <c r="K12" s="18" t="s">
        <v>30</v>
      </c>
      <c r="L12" s="20" t="s">
        <v>1192</v>
      </c>
      <c r="M12" s="20" t="s">
        <v>177</v>
      </c>
      <c r="N12" s="20" t="s">
        <v>128</v>
      </c>
      <c r="O12" s="181" t="s">
        <v>1202</v>
      </c>
      <c r="P12" s="20" t="s">
        <v>159</v>
      </c>
      <c r="Q12" s="20" t="s">
        <v>141</v>
      </c>
      <c r="R12" s="20" t="s">
        <v>131</v>
      </c>
      <c r="S12" s="18" t="s">
        <v>43</v>
      </c>
      <c r="T12" s="159">
        <v>1.95</v>
      </c>
      <c r="U12" s="20" t="s">
        <v>572</v>
      </c>
      <c r="V12" s="174">
        <v>4.7199999999999999E-2</v>
      </c>
      <c r="W12" s="168">
        <v>2.86E-2</v>
      </c>
      <c r="X12" s="18" t="s">
        <v>133</v>
      </c>
      <c r="Y12" s="18" t="s">
        <v>128</v>
      </c>
      <c r="Z12" s="20" t="s">
        <v>1195</v>
      </c>
      <c r="AA12" s="20" t="s">
        <v>1196</v>
      </c>
      <c r="AB12" s="182" t="s">
        <v>1197</v>
      </c>
      <c r="AC12" s="20" t="s">
        <v>1203</v>
      </c>
      <c r="AD12" s="159">
        <v>241285.8</v>
      </c>
      <c r="AE12" s="173">
        <v>1</v>
      </c>
      <c r="AF12" s="175">
        <v>96.56</v>
      </c>
      <c r="AG12" s="159">
        <v>232.98599999999999</v>
      </c>
      <c r="AH12" s="20"/>
      <c r="AI12" s="20"/>
      <c r="AJ12" s="21" t="s">
        <v>36</v>
      </c>
      <c r="AK12" s="168">
        <v>2.6784844112131001E-2</v>
      </c>
      <c r="AL12" s="168">
        <v>2.00834372048688E-4</v>
      </c>
    </row>
    <row r="13" spans="1:38">
      <c r="A13" s="20">
        <v>158</v>
      </c>
      <c r="B13" s="20">
        <v>9935</v>
      </c>
      <c r="C13" s="20" t="s">
        <v>1244</v>
      </c>
      <c r="D13" s="20" t="s">
        <v>1245</v>
      </c>
      <c r="E13" s="18" t="s">
        <v>121</v>
      </c>
      <c r="F13" s="20" t="s">
        <v>1246</v>
      </c>
      <c r="G13" s="20" t="s">
        <v>1247</v>
      </c>
      <c r="H13" s="20" t="s">
        <v>124</v>
      </c>
      <c r="I13" s="20" t="s">
        <v>125</v>
      </c>
      <c r="J13" s="18" t="s">
        <v>30</v>
      </c>
      <c r="K13" s="18" t="s">
        <v>30</v>
      </c>
      <c r="L13" s="20" t="s">
        <v>1192</v>
      </c>
      <c r="M13" s="20" t="s">
        <v>177</v>
      </c>
      <c r="N13" s="20" t="s">
        <v>128</v>
      </c>
      <c r="O13" s="181" t="s">
        <v>1248</v>
      </c>
      <c r="P13" s="20" t="s">
        <v>195</v>
      </c>
      <c r="Q13" s="20" t="s">
        <v>457</v>
      </c>
      <c r="R13" s="20" t="s">
        <v>131</v>
      </c>
      <c r="S13" s="18" t="s">
        <v>43</v>
      </c>
      <c r="T13" s="159">
        <v>1.34</v>
      </c>
      <c r="U13" s="20" t="s">
        <v>254</v>
      </c>
      <c r="V13" s="174">
        <v>4.8899999999999999E-2</v>
      </c>
      <c r="W13" s="168">
        <v>4.4699999999999997E-2</v>
      </c>
      <c r="X13" s="18" t="s">
        <v>133</v>
      </c>
      <c r="Y13" s="18" t="s">
        <v>128</v>
      </c>
      <c r="Z13" s="20" t="s">
        <v>1195</v>
      </c>
      <c r="AA13" s="20" t="s">
        <v>1196</v>
      </c>
      <c r="AB13" s="182" t="s">
        <v>1197</v>
      </c>
      <c r="AC13" s="20" t="s">
        <v>1203</v>
      </c>
      <c r="AD13" s="159">
        <v>496950.33</v>
      </c>
      <c r="AE13" s="173">
        <v>1</v>
      </c>
      <c r="AF13" s="175">
        <v>99.54</v>
      </c>
      <c r="AG13" s="159">
        <v>494.66399999999999</v>
      </c>
      <c r="AH13" s="20"/>
      <c r="AI13" s="20"/>
      <c r="AJ13" s="21" t="s">
        <v>36</v>
      </c>
      <c r="AK13" s="168">
        <v>5.686836234625E-2</v>
      </c>
      <c r="AL13" s="168">
        <v>4.2640240105312603E-4</v>
      </c>
    </row>
    <row r="14" spans="1:38">
      <c r="A14" s="20">
        <v>158</v>
      </c>
      <c r="B14" s="20">
        <v>9935</v>
      </c>
      <c r="C14" s="20" t="s">
        <v>1249</v>
      </c>
      <c r="D14" s="20" t="s">
        <v>1250</v>
      </c>
      <c r="E14" s="18" t="s">
        <v>121</v>
      </c>
      <c r="F14" s="20" t="s">
        <v>1251</v>
      </c>
      <c r="G14" s="20" t="s">
        <v>1252</v>
      </c>
      <c r="H14" s="20" t="s">
        <v>124</v>
      </c>
      <c r="I14" s="20" t="s">
        <v>125</v>
      </c>
      <c r="J14" s="18" t="s">
        <v>30</v>
      </c>
      <c r="K14" s="18" t="s">
        <v>30</v>
      </c>
      <c r="L14" s="20" t="s">
        <v>1192</v>
      </c>
      <c r="M14" s="20" t="s">
        <v>177</v>
      </c>
      <c r="N14" s="20" t="s">
        <v>128</v>
      </c>
      <c r="O14" s="181" t="s">
        <v>1253</v>
      </c>
      <c r="P14" s="20" t="s">
        <v>335</v>
      </c>
      <c r="Q14" s="20" t="s">
        <v>130</v>
      </c>
      <c r="R14" s="20" t="s">
        <v>131</v>
      </c>
      <c r="S14" s="18" t="s">
        <v>43</v>
      </c>
      <c r="T14" s="159">
        <v>1.08</v>
      </c>
      <c r="U14" s="20" t="s">
        <v>1254</v>
      </c>
      <c r="V14" s="174">
        <v>4.4200000000000003E-2</v>
      </c>
      <c r="W14" s="168">
        <v>2.1000000000000001E-2</v>
      </c>
      <c r="X14" s="18" t="s">
        <v>133</v>
      </c>
      <c r="Y14" s="18" t="s">
        <v>128</v>
      </c>
      <c r="Z14" s="20" t="s">
        <v>1195</v>
      </c>
      <c r="AA14" s="20" t="s">
        <v>1196</v>
      </c>
      <c r="AB14" s="182" t="s">
        <v>1197</v>
      </c>
      <c r="AC14" s="20" t="s">
        <v>1203</v>
      </c>
      <c r="AD14" s="159">
        <v>113571.58</v>
      </c>
      <c r="AE14" s="173">
        <v>1</v>
      </c>
      <c r="AF14" s="175">
        <v>99.37</v>
      </c>
      <c r="AG14" s="159">
        <v>112.85599999999999</v>
      </c>
      <c r="AH14" s="20"/>
      <c r="AI14" s="20"/>
      <c r="AJ14" s="21" t="s">
        <v>36</v>
      </c>
      <c r="AK14" s="168">
        <v>1.29743335781458E-2</v>
      </c>
      <c r="AL14" s="168">
        <v>9.7282333472195802E-5</v>
      </c>
    </row>
    <row r="15" spans="1:38">
      <c r="A15" s="20">
        <v>158</v>
      </c>
      <c r="B15" s="20">
        <v>9935</v>
      </c>
      <c r="C15" s="20" t="s">
        <v>1255</v>
      </c>
      <c r="D15" s="20" t="s">
        <v>1256</v>
      </c>
      <c r="E15" s="18" t="s">
        <v>121</v>
      </c>
      <c r="F15" s="20" t="s">
        <v>1257</v>
      </c>
      <c r="G15" s="20" t="s">
        <v>1258</v>
      </c>
      <c r="H15" s="20" t="s">
        <v>124</v>
      </c>
      <c r="I15" s="20" t="s">
        <v>125</v>
      </c>
      <c r="J15" s="18" t="s">
        <v>30</v>
      </c>
      <c r="K15" s="18" t="s">
        <v>30</v>
      </c>
      <c r="L15" s="20" t="s">
        <v>1192</v>
      </c>
      <c r="M15" s="20" t="s">
        <v>139</v>
      </c>
      <c r="N15" s="20" t="s">
        <v>128</v>
      </c>
      <c r="O15" s="181" t="s">
        <v>1259</v>
      </c>
      <c r="P15" s="20" t="s">
        <v>272</v>
      </c>
      <c r="Q15" s="20" t="s">
        <v>130</v>
      </c>
      <c r="R15" s="20" t="s">
        <v>131</v>
      </c>
      <c r="S15" s="18" t="s">
        <v>43</v>
      </c>
      <c r="T15" s="159">
        <v>0.98</v>
      </c>
      <c r="U15" s="20" t="s">
        <v>254</v>
      </c>
      <c r="V15" s="174">
        <v>4.3099999999999999E-2</v>
      </c>
      <c r="W15" s="168">
        <v>3.1E-2</v>
      </c>
      <c r="X15" s="18" t="s">
        <v>133</v>
      </c>
      <c r="Y15" s="18" t="s">
        <v>128</v>
      </c>
      <c r="Z15" s="20" t="s">
        <v>1195</v>
      </c>
      <c r="AA15" s="20" t="s">
        <v>1196</v>
      </c>
      <c r="AB15" s="182" t="s">
        <v>1197</v>
      </c>
      <c r="AC15" s="20" t="s">
        <v>1203</v>
      </c>
      <c r="AD15" s="159">
        <v>1009202.83</v>
      </c>
      <c r="AE15" s="173">
        <v>1</v>
      </c>
      <c r="AF15" s="175">
        <v>98.91</v>
      </c>
      <c r="AG15" s="159">
        <v>998.20299999999997</v>
      </c>
      <c r="AH15" s="20"/>
      <c r="AI15" s="20"/>
      <c r="AJ15" s="21" t="s">
        <v>36</v>
      </c>
      <c r="AK15" s="168">
        <v>0.114756888344115</v>
      </c>
      <c r="AL15" s="168">
        <v>8.6045405052081602E-4</v>
      </c>
    </row>
    <row r="16" spans="1:38">
      <c r="A16" s="20">
        <v>158</v>
      </c>
      <c r="B16" s="20">
        <v>9935</v>
      </c>
      <c r="C16" s="20" t="s">
        <v>1260</v>
      </c>
      <c r="D16" s="20" t="s">
        <v>1261</v>
      </c>
      <c r="E16" s="18" t="s">
        <v>121</v>
      </c>
      <c r="F16" s="20" t="s">
        <v>1262</v>
      </c>
      <c r="G16" s="20" t="s">
        <v>1263</v>
      </c>
      <c r="H16" s="20" t="s">
        <v>124</v>
      </c>
      <c r="I16" s="20" t="s">
        <v>138</v>
      </c>
      <c r="J16" s="18" t="s">
        <v>30</v>
      </c>
      <c r="K16" s="18" t="s">
        <v>30</v>
      </c>
      <c r="L16" s="20" t="s">
        <v>1192</v>
      </c>
      <c r="M16" s="20" t="s">
        <v>158</v>
      </c>
      <c r="N16" s="20" t="s">
        <v>128</v>
      </c>
      <c r="O16" s="181" t="s">
        <v>1264</v>
      </c>
      <c r="P16" s="20" t="s">
        <v>218</v>
      </c>
      <c r="Q16" s="20" t="s">
        <v>141</v>
      </c>
      <c r="R16" s="20" t="s">
        <v>131</v>
      </c>
      <c r="S16" s="18" t="s">
        <v>43</v>
      </c>
      <c r="T16" s="159">
        <v>0.56999999999999995</v>
      </c>
      <c r="U16" s="20" t="s">
        <v>1265</v>
      </c>
      <c r="V16" s="174">
        <v>2.87E-2</v>
      </c>
      <c r="W16" s="168">
        <v>5.6000000000000001E-2</v>
      </c>
      <c r="X16" s="18" t="s">
        <v>133</v>
      </c>
      <c r="Y16" s="18" t="s">
        <v>128</v>
      </c>
      <c r="Z16" s="20" t="s">
        <v>1195</v>
      </c>
      <c r="AA16" s="20" t="s">
        <v>1196</v>
      </c>
      <c r="AB16" s="182" t="s">
        <v>1197</v>
      </c>
      <c r="AC16" s="20" t="s">
        <v>1203</v>
      </c>
      <c r="AD16" s="159">
        <v>198677.99</v>
      </c>
      <c r="AE16" s="173">
        <v>1</v>
      </c>
      <c r="AF16" s="175">
        <v>144.75</v>
      </c>
      <c r="AG16" s="159">
        <v>287.58600000000001</v>
      </c>
      <c r="AH16" s="20"/>
      <c r="AI16" s="20"/>
      <c r="AJ16" s="21" t="s">
        <v>36</v>
      </c>
      <c r="AK16" s="168">
        <v>3.30619475242038E-2</v>
      </c>
      <c r="AL16" s="168">
        <v>2.47900470950393E-4</v>
      </c>
    </row>
    <row r="17" spans="1:38">
      <c r="A17" s="20">
        <v>158</v>
      </c>
      <c r="B17" s="20">
        <v>9935</v>
      </c>
      <c r="C17" s="20" t="s">
        <v>1266</v>
      </c>
      <c r="D17" s="20" t="s">
        <v>1267</v>
      </c>
      <c r="E17" s="18" t="s">
        <v>121</v>
      </c>
      <c r="F17" s="20" t="s">
        <v>1268</v>
      </c>
      <c r="G17" s="20" t="s">
        <v>1269</v>
      </c>
      <c r="H17" s="20" t="s">
        <v>124</v>
      </c>
      <c r="I17" s="20" t="s">
        <v>125</v>
      </c>
      <c r="J17" s="18" t="s">
        <v>30</v>
      </c>
      <c r="K17" s="18" t="s">
        <v>30</v>
      </c>
      <c r="L17" s="20" t="s">
        <v>1192</v>
      </c>
      <c r="M17" s="20" t="s">
        <v>456</v>
      </c>
      <c r="N17" s="20" t="s">
        <v>128</v>
      </c>
      <c r="O17" s="181" t="s">
        <v>1270</v>
      </c>
      <c r="P17" s="20" t="s">
        <v>272</v>
      </c>
      <c r="Q17" s="20" t="s">
        <v>130</v>
      </c>
      <c r="R17" s="20" t="s">
        <v>131</v>
      </c>
      <c r="S17" s="18" t="s">
        <v>43</v>
      </c>
      <c r="T17" s="159">
        <v>0.2</v>
      </c>
      <c r="U17" s="20" t="s">
        <v>1209</v>
      </c>
      <c r="V17" s="174">
        <v>4.9200000000000001E-2</v>
      </c>
      <c r="W17" s="168">
        <v>6.25E-2</v>
      </c>
      <c r="X17" s="18" t="s">
        <v>133</v>
      </c>
      <c r="Y17" s="18" t="s">
        <v>128</v>
      </c>
      <c r="Z17" s="20" t="s">
        <v>1195</v>
      </c>
      <c r="AA17" s="20" t="s">
        <v>1196</v>
      </c>
      <c r="AB17" s="182" t="s">
        <v>1197</v>
      </c>
      <c r="AC17" s="20" t="s">
        <v>1203</v>
      </c>
      <c r="AD17" s="159">
        <v>48816.22</v>
      </c>
      <c r="AE17" s="173">
        <v>1</v>
      </c>
      <c r="AF17" s="175">
        <v>100.54</v>
      </c>
      <c r="AG17" s="159">
        <v>49.08</v>
      </c>
      <c r="AH17" s="20"/>
      <c r="AI17" s="20"/>
      <c r="AJ17" s="21" t="s">
        <v>36</v>
      </c>
      <c r="AK17" s="168">
        <v>5.6423903831094796E-3</v>
      </c>
      <c r="AL17" s="168">
        <v>4.2306982437583798E-5</v>
      </c>
    </row>
    <row r="18" spans="1:38">
      <c r="A18" s="20">
        <v>158</v>
      </c>
      <c r="B18" s="20">
        <v>9935</v>
      </c>
      <c r="C18" s="20" t="s">
        <v>1271</v>
      </c>
      <c r="D18" s="20" t="s">
        <v>1272</v>
      </c>
      <c r="E18" s="18" t="s">
        <v>121</v>
      </c>
      <c r="F18" s="20" t="s">
        <v>1271</v>
      </c>
      <c r="G18" s="20" t="s">
        <v>1273</v>
      </c>
      <c r="H18" s="20" t="s">
        <v>42</v>
      </c>
      <c r="I18" s="20" t="s">
        <v>138</v>
      </c>
      <c r="J18" s="18" t="s">
        <v>30</v>
      </c>
      <c r="K18" s="18" t="s">
        <v>30</v>
      </c>
      <c r="L18" s="20" t="s">
        <v>31</v>
      </c>
      <c r="M18" s="20" t="s">
        <v>456</v>
      </c>
      <c r="N18" s="20" t="s">
        <v>128</v>
      </c>
      <c r="O18" s="181" t="s">
        <v>1264</v>
      </c>
      <c r="P18" s="20" t="s">
        <v>100</v>
      </c>
      <c r="Q18" s="20" t="s">
        <v>100</v>
      </c>
      <c r="R18" s="20" t="s">
        <v>100</v>
      </c>
      <c r="S18" s="18" t="s">
        <v>43</v>
      </c>
      <c r="T18" s="159">
        <v>0.01</v>
      </c>
      <c r="U18" s="20" t="s">
        <v>1274</v>
      </c>
      <c r="V18" s="174">
        <v>0</v>
      </c>
      <c r="W18" s="168">
        <v>0</v>
      </c>
      <c r="X18" s="18" t="s">
        <v>1275</v>
      </c>
      <c r="Y18" s="18" t="s">
        <v>1129</v>
      </c>
      <c r="Z18" s="20" t="s">
        <v>31</v>
      </c>
      <c r="AA18" s="20" t="s">
        <v>1196</v>
      </c>
      <c r="AB18" s="182" t="s">
        <v>1197</v>
      </c>
      <c r="AC18" s="20" t="s">
        <v>1203</v>
      </c>
      <c r="AD18" s="159">
        <v>118452</v>
      </c>
      <c r="AE18" s="173">
        <v>1</v>
      </c>
      <c r="AF18" s="175">
        <v>0</v>
      </c>
      <c r="AG18" s="159">
        <v>0</v>
      </c>
      <c r="AH18" s="20"/>
      <c r="AI18" s="20"/>
      <c r="AJ18" s="21" t="s">
        <v>36</v>
      </c>
      <c r="AK18" s="168">
        <v>1.3617660421926499E-8</v>
      </c>
      <c r="AL18" s="168">
        <v>1.02106036837871E-10</v>
      </c>
    </row>
    <row r="19" spans="1:38">
      <c r="A19" s="20">
        <v>158</v>
      </c>
      <c r="B19" s="20">
        <v>9935</v>
      </c>
      <c r="C19" s="20" t="s">
        <v>1204</v>
      </c>
      <c r="D19" s="20" t="s">
        <v>1205</v>
      </c>
      <c r="E19" s="18" t="s">
        <v>121</v>
      </c>
      <c r="F19" s="20" t="s">
        <v>1276</v>
      </c>
      <c r="G19" s="20" t="s">
        <v>1277</v>
      </c>
      <c r="H19" s="20" t="s">
        <v>124</v>
      </c>
      <c r="I19" s="20" t="s">
        <v>138</v>
      </c>
      <c r="J19" s="18" t="s">
        <v>30</v>
      </c>
      <c r="K19" s="18" t="s">
        <v>30</v>
      </c>
      <c r="L19" s="20" t="s">
        <v>1192</v>
      </c>
      <c r="M19" s="20" t="s">
        <v>151</v>
      </c>
      <c r="N19" s="20" t="s">
        <v>128</v>
      </c>
      <c r="O19" s="181" t="s">
        <v>1208</v>
      </c>
      <c r="P19" s="20" t="s">
        <v>218</v>
      </c>
      <c r="Q19" s="20" t="s">
        <v>141</v>
      </c>
      <c r="R19" s="20" t="s">
        <v>131</v>
      </c>
      <c r="S19" s="18" t="s">
        <v>43</v>
      </c>
      <c r="T19" s="159">
        <v>4.42</v>
      </c>
      <c r="U19" s="20" t="s">
        <v>1278</v>
      </c>
      <c r="V19" s="174">
        <v>2.18E-2</v>
      </c>
      <c r="W19" s="168">
        <v>2.3217999999999999E-2</v>
      </c>
      <c r="X19" s="18" t="s">
        <v>133</v>
      </c>
      <c r="Y19" s="18" t="s">
        <v>128</v>
      </c>
      <c r="Z19" s="20" t="s">
        <v>1195</v>
      </c>
      <c r="AA19" s="20" t="s">
        <v>1196</v>
      </c>
      <c r="AB19" s="182" t="s">
        <v>1197</v>
      </c>
      <c r="AC19" s="20" t="s">
        <v>1203</v>
      </c>
      <c r="AD19" s="159">
        <v>866443.97</v>
      </c>
      <c r="AE19" s="173">
        <v>1</v>
      </c>
      <c r="AF19" s="175">
        <v>120.21</v>
      </c>
      <c r="AG19" s="159">
        <v>1041.5519999999999</v>
      </c>
      <c r="AH19" s="20"/>
      <c r="AI19" s="20"/>
      <c r="AJ19" s="21" t="s">
        <v>36</v>
      </c>
      <c r="AK19" s="168">
        <v>0.11974053188798001</v>
      </c>
      <c r="AL19" s="168">
        <v>8.9782170953934604E-4</v>
      </c>
    </row>
    <row r="20" spans="1:38">
      <c r="A20" s="3">
        <v>158</v>
      </c>
      <c r="B20" s="3">
        <v>9935</v>
      </c>
      <c r="C20" s="3" t="s">
        <v>1204</v>
      </c>
      <c r="D20" s="3" t="s">
        <v>1205</v>
      </c>
      <c r="E20" s="18" t="s">
        <v>121</v>
      </c>
      <c r="F20" s="3" t="s">
        <v>1206</v>
      </c>
      <c r="G20" s="3" t="s">
        <v>1207</v>
      </c>
      <c r="H20" s="20" t="s">
        <v>124</v>
      </c>
      <c r="I20" s="20" t="s">
        <v>125</v>
      </c>
      <c r="J20" s="18" t="s">
        <v>30</v>
      </c>
      <c r="K20" s="18" t="s">
        <v>30</v>
      </c>
      <c r="L20" s="20" t="s">
        <v>1192</v>
      </c>
      <c r="M20" s="20" t="s">
        <v>151</v>
      </c>
      <c r="N20" s="20" t="s">
        <v>128</v>
      </c>
      <c r="O20" s="182" t="s">
        <v>1208</v>
      </c>
      <c r="P20" s="3" t="s">
        <v>218</v>
      </c>
      <c r="Q20" s="20" t="s">
        <v>141</v>
      </c>
      <c r="R20" s="20" t="s">
        <v>131</v>
      </c>
      <c r="S20" s="3" t="s">
        <v>43</v>
      </c>
      <c r="T20" s="156">
        <v>0.2</v>
      </c>
      <c r="U20" s="3" t="s">
        <v>1209</v>
      </c>
      <c r="V20" s="168">
        <v>4.4499999999999998E-2</v>
      </c>
      <c r="W20" s="168">
        <v>2.5000000000000001E-2</v>
      </c>
      <c r="X20" s="18" t="s">
        <v>133</v>
      </c>
      <c r="Y20" s="18" t="s">
        <v>128</v>
      </c>
      <c r="Z20" s="3" t="s">
        <v>1195</v>
      </c>
      <c r="AA20" s="20" t="s">
        <v>1196</v>
      </c>
      <c r="AB20" s="182" t="s">
        <v>1197</v>
      </c>
      <c r="AC20" s="3" t="s">
        <v>1203</v>
      </c>
      <c r="AD20" s="156">
        <v>569042.28</v>
      </c>
      <c r="AE20" s="165">
        <v>1</v>
      </c>
      <c r="AF20" s="176">
        <v>100.36</v>
      </c>
      <c r="AG20" s="156">
        <v>571.09100000000001</v>
      </c>
      <c r="AJ20" s="21" t="s">
        <v>36</v>
      </c>
      <c r="AK20" s="168">
        <v>6.5654619787626697E-2</v>
      </c>
      <c r="AL20" s="168">
        <v>4.9228228777226503E-4</v>
      </c>
    </row>
    <row r="21" spans="1:38">
      <c r="A21" s="3">
        <v>158</v>
      </c>
      <c r="B21" s="3">
        <v>9935</v>
      </c>
      <c r="C21" s="3" t="s">
        <v>1204</v>
      </c>
      <c r="D21" s="3" t="s">
        <v>1205</v>
      </c>
      <c r="E21" s="5" t="s">
        <v>121</v>
      </c>
      <c r="F21" s="3" t="s">
        <v>1279</v>
      </c>
      <c r="G21" s="3" t="s">
        <v>1280</v>
      </c>
      <c r="H21" s="3" t="s">
        <v>124</v>
      </c>
      <c r="I21" s="3" t="s">
        <v>125</v>
      </c>
      <c r="J21" s="3" t="s">
        <v>30</v>
      </c>
      <c r="K21" s="3" t="s">
        <v>30</v>
      </c>
      <c r="L21" s="39" t="s">
        <v>1192</v>
      </c>
      <c r="M21" s="3" t="s">
        <v>151</v>
      </c>
      <c r="N21" s="3" t="s">
        <v>128</v>
      </c>
      <c r="O21" s="182" t="s">
        <v>1208</v>
      </c>
      <c r="P21" s="3" t="s">
        <v>218</v>
      </c>
      <c r="Q21" s="3" t="s">
        <v>141</v>
      </c>
      <c r="R21" s="3" t="s">
        <v>131</v>
      </c>
      <c r="S21" s="3" t="s">
        <v>43</v>
      </c>
      <c r="T21" s="156">
        <v>4.18</v>
      </c>
      <c r="U21" s="3" t="s">
        <v>1278</v>
      </c>
      <c r="V21" s="168">
        <v>4.3099999999999999E-2</v>
      </c>
      <c r="W21" s="168">
        <v>3.7400000000000003E-2</v>
      </c>
      <c r="X21" s="42" t="s">
        <v>133</v>
      </c>
      <c r="Y21" s="5" t="s">
        <v>128</v>
      </c>
      <c r="Z21" s="3" t="s">
        <v>1195</v>
      </c>
      <c r="AA21" s="3" t="s">
        <v>1196</v>
      </c>
      <c r="AB21" s="182" t="s">
        <v>1197</v>
      </c>
      <c r="AC21" s="3" t="s">
        <v>1203</v>
      </c>
      <c r="AD21" s="156">
        <v>1833233.35</v>
      </c>
      <c r="AE21" s="165">
        <v>1</v>
      </c>
      <c r="AF21" s="176">
        <v>98.91</v>
      </c>
      <c r="AG21" s="156">
        <v>1813.251</v>
      </c>
      <c r="AJ21" s="3" t="s">
        <v>36</v>
      </c>
      <c r="AK21" s="168">
        <v>0.20845775358622301</v>
      </c>
      <c r="AL21" s="168">
        <v>1.56302877346999E-3</v>
      </c>
    </row>
    <row r="22" spans="1:38">
      <c r="A22" s="3">
        <v>158</v>
      </c>
      <c r="B22" s="3">
        <v>9935</v>
      </c>
      <c r="C22" s="3" t="s">
        <v>1188</v>
      </c>
      <c r="D22" s="3" t="s">
        <v>1189</v>
      </c>
      <c r="E22" s="5" t="s">
        <v>121</v>
      </c>
      <c r="F22" s="3" t="s">
        <v>1190</v>
      </c>
      <c r="G22" s="3" t="s">
        <v>1191</v>
      </c>
      <c r="H22" s="3" t="s">
        <v>124</v>
      </c>
      <c r="I22" s="3" t="s">
        <v>138</v>
      </c>
      <c r="J22" s="3" t="s">
        <v>30</v>
      </c>
      <c r="K22" s="3" t="s">
        <v>30</v>
      </c>
      <c r="L22" s="3" t="s">
        <v>1192</v>
      </c>
      <c r="M22" s="3" t="s">
        <v>158</v>
      </c>
      <c r="N22" s="3" t="s">
        <v>128</v>
      </c>
      <c r="O22" s="182" t="s">
        <v>1193</v>
      </c>
      <c r="P22" s="3" t="s">
        <v>318</v>
      </c>
      <c r="Q22" s="3" t="s">
        <v>130</v>
      </c>
      <c r="R22" s="3" t="s">
        <v>131</v>
      </c>
      <c r="S22" s="3" t="s">
        <v>43</v>
      </c>
      <c r="T22" s="156">
        <v>6.37</v>
      </c>
      <c r="U22" s="3" t="s">
        <v>1194</v>
      </c>
      <c r="V22" s="168">
        <v>2.5999999999999999E-2</v>
      </c>
      <c r="W22" s="168">
        <v>1.7500000000000002E-2</v>
      </c>
      <c r="X22" s="5" t="s">
        <v>133</v>
      </c>
      <c r="Y22" s="5" t="s">
        <v>128</v>
      </c>
      <c r="Z22" s="3" t="s">
        <v>1195</v>
      </c>
      <c r="AA22" s="3" t="s">
        <v>1196</v>
      </c>
      <c r="AB22" s="182" t="s">
        <v>1197</v>
      </c>
      <c r="AD22" s="156">
        <v>1322222.22</v>
      </c>
      <c r="AE22" s="165">
        <v>1</v>
      </c>
      <c r="AF22" s="176">
        <v>105.91</v>
      </c>
      <c r="AG22" s="156">
        <v>1400.366</v>
      </c>
      <c r="AJ22" s="3" t="s">
        <v>36</v>
      </c>
      <c r="AK22" s="168">
        <v>0.16099097161777001</v>
      </c>
      <c r="AL22" s="168">
        <v>1.20711998752008E-3</v>
      </c>
    </row>
    <row r="23" spans="1:38">
      <c r="A23" s="3">
        <v>158</v>
      </c>
      <c r="B23" s="3">
        <v>9935</v>
      </c>
      <c r="C23" s="3" t="s">
        <v>1281</v>
      </c>
      <c r="D23" s="3" t="s">
        <v>1282</v>
      </c>
      <c r="E23" s="5" t="s">
        <v>121</v>
      </c>
      <c r="F23" s="3" t="s">
        <v>1283</v>
      </c>
      <c r="G23" s="3" t="s">
        <v>1284</v>
      </c>
      <c r="H23" s="3" t="s">
        <v>124</v>
      </c>
      <c r="I23" s="3" t="s">
        <v>125</v>
      </c>
      <c r="J23" s="3" t="s">
        <v>30</v>
      </c>
      <c r="K23" s="3" t="s">
        <v>30</v>
      </c>
      <c r="L23" s="3" t="s">
        <v>31</v>
      </c>
      <c r="M23" s="3" t="s">
        <v>809</v>
      </c>
      <c r="N23" s="3" t="s">
        <v>128</v>
      </c>
      <c r="O23" s="182" t="s">
        <v>1264</v>
      </c>
      <c r="P23" s="3" t="s">
        <v>100</v>
      </c>
      <c r="Q23" s="3" t="s">
        <v>100</v>
      </c>
      <c r="R23" s="3" t="s">
        <v>100</v>
      </c>
      <c r="S23" s="3" t="s">
        <v>43</v>
      </c>
      <c r="T23" s="156">
        <v>0</v>
      </c>
      <c r="U23" s="3" t="s">
        <v>1285</v>
      </c>
      <c r="V23" s="168">
        <v>0</v>
      </c>
      <c r="W23" s="168">
        <v>0</v>
      </c>
      <c r="X23" s="5" t="s">
        <v>1275</v>
      </c>
      <c r="Y23" s="5" t="s">
        <v>1129</v>
      </c>
      <c r="Z23" s="3" t="s">
        <v>31</v>
      </c>
      <c r="AA23" s="3" t="s">
        <v>1196</v>
      </c>
      <c r="AB23" s="182" t="s">
        <v>1286</v>
      </c>
      <c r="AC23" s="3" t="s">
        <v>1287</v>
      </c>
      <c r="AD23" s="156">
        <v>1071.4100000000001</v>
      </c>
      <c r="AE23" s="165">
        <v>1</v>
      </c>
      <c r="AF23" s="176">
        <v>0</v>
      </c>
      <c r="AG23" s="156">
        <v>0</v>
      </c>
      <c r="AJ23" s="3" t="s">
        <v>36</v>
      </c>
      <c r="AK23" s="168">
        <v>1.23173078991121E-12</v>
      </c>
      <c r="AL23" s="168">
        <v>9.2355915415918002E-15</v>
      </c>
    </row>
    <row r="24" spans="1:38">
      <c r="A24" s="3">
        <v>158</v>
      </c>
      <c r="B24" s="3">
        <v>9935</v>
      </c>
      <c r="C24" s="3" t="s">
        <v>1281</v>
      </c>
      <c r="D24" s="3" t="s">
        <v>1282</v>
      </c>
      <c r="E24" s="5" t="s">
        <v>121</v>
      </c>
      <c r="F24" s="3" t="s">
        <v>1288</v>
      </c>
      <c r="G24" s="3" t="s">
        <v>1289</v>
      </c>
      <c r="H24" s="3" t="s">
        <v>124</v>
      </c>
      <c r="I24" s="3" t="s">
        <v>138</v>
      </c>
      <c r="J24" s="3" t="s">
        <v>30</v>
      </c>
      <c r="K24" s="3" t="s">
        <v>30</v>
      </c>
      <c r="L24" s="3" t="s">
        <v>31</v>
      </c>
      <c r="M24" s="3" t="s">
        <v>809</v>
      </c>
      <c r="N24" s="3" t="s">
        <v>128</v>
      </c>
      <c r="O24" s="182" t="s">
        <v>1264</v>
      </c>
      <c r="P24" s="3" t="s">
        <v>100</v>
      </c>
      <c r="Q24" s="3" t="s">
        <v>100</v>
      </c>
      <c r="R24" s="3" t="s">
        <v>100</v>
      </c>
      <c r="S24" s="3" t="s">
        <v>43</v>
      </c>
      <c r="T24" s="156">
        <v>0</v>
      </c>
      <c r="U24" s="3" t="s">
        <v>1285</v>
      </c>
      <c r="V24" s="168">
        <v>0</v>
      </c>
      <c r="W24" s="168">
        <v>0</v>
      </c>
      <c r="X24" s="5" t="s">
        <v>1275</v>
      </c>
      <c r="Y24" s="5" t="s">
        <v>1129</v>
      </c>
      <c r="Z24" s="3" t="s">
        <v>31</v>
      </c>
      <c r="AA24" s="3" t="s">
        <v>1196</v>
      </c>
      <c r="AB24" s="182" t="s">
        <v>1286</v>
      </c>
      <c r="AC24" s="3" t="s">
        <v>1287</v>
      </c>
      <c r="AD24" s="156">
        <v>676.32</v>
      </c>
      <c r="AE24" s="165">
        <v>1</v>
      </c>
      <c r="AF24" s="176">
        <v>0</v>
      </c>
      <c r="AG24" s="156">
        <v>0</v>
      </c>
      <c r="AJ24" s="3" t="s">
        <v>36</v>
      </c>
      <c r="AK24" s="168">
        <v>7.7752136701426204E-13</v>
      </c>
      <c r="AL24" s="168">
        <v>5.8299019716162E-15</v>
      </c>
    </row>
    <row r="25" spans="1:38">
      <c r="A25" s="3">
        <v>158</v>
      </c>
      <c r="B25" s="3">
        <v>9936</v>
      </c>
      <c r="C25" s="3" t="s">
        <v>858</v>
      </c>
      <c r="D25" s="3" t="s">
        <v>859</v>
      </c>
      <c r="E25" s="5" t="s">
        <v>452</v>
      </c>
      <c r="F25" s="3" t="s">
        <v>1210</v>
      </c>
      <c r="G25" s="3" t="s">
        <v>1211</v>
      </c>
      <c r="H25" s="3" t="s">
        <v>124</v>
      </c>
      <c r="I25" s="3" t="s">
        <v>125</v>
      </c>
      <c r="J25" s="3" t="s">
        <v>30</v>
      </c>
      <c r="K25" s="3" t="s">
        <v>77</v>
      </c>
      <c r="L25" s="3" t="s">
        <v>1192</v>
      </c>
      <c r="M25" s="3" t="s">
        <v>194</v>
      </c>
      <c r="N25" s="3" t="s">
        <v>128</v>
      </c>
      <c r="O25" s="182" t="s">
        <v>1212</v>
      </c>
      <c r="P25" s="3" t="s">
        <v>165</v>
      </c>
      <c r="Q25" s="3" t="s">
        <v>141</v>
      </c>
      <c r="R25" s="3" t="s">
        <v>131</v>
      </c>
      <c r="S25" s="3" t="s">
        <v>43</v>
      </c>
      <c r="T25" s="156">
        <v>2.75</v>
      </c>
      <c r="U25" s="3" t="s">
        <v>1213</v>
      </c>
      <c r="V25" s="168">
        <v>4.7699999999999999E-2</v>
      </c>
      <c r="W25" s="168">
        <v>3.3500000000000002E-2</v>
      </c>
      <c r="X25" s="5" t="s">
        <v>133</v>
      </c>
      <c r="Y25" s="5" t="s">
        <v>128</v>
      </c>
      <c r="Z25" s="3" t="s">
        <v>1195</v>
      </c>
      <c r="AA25" s="3" t="s">
        <v>1196</v>
      </c>
      <c r="AB25" s="182" t="s">
        <v>1197</v>
      </c>
      <c r="AC25" s="3" t="s">
        <v>1203</v>
      </c>
      <c r="AD25" s="156">
        <v>13149.6</v>
      </c>
      <c r="AE25" s="165">
        <v>1</v>
      </c>
      <c r="AF25" s="176">
        <v>96.5</v>
      </c>
      <c r="AG25" s="156">
        <v>12.689</v>
      </c>
      <c r="AJ25" s="3" t="s">
        <v>36</v>
      </c>
      <c r="AK25" s="168">
        <v>0.102957438014934</v>
      </c>
      <c r="AL25" s="168">
        <v>5.3783226019664203E-4</v>
      </c>
    </row>
    <row r="26" spans="1:38">
      <c r="A26" s="3">
        <v>158</v>
      </c>
      <c r="B26" s="3">
        <v>9936</v>
      </c>
      <c r="C26" s="3" t="s">
        <v>1198</v>
      </c>
      <c r="D26" s="3" t="s">
        <v>1199</v>
      </c>
      <c r="E26" s="5" t="s">
        <v>569</v>
      </c>
      <c r="F26" s="3" t="s">
        <v>1200</v>
      </c>
      <c r="G26" s="3" t="s">
        <v>1201</v>
      </c>
      <c r="H26" s="3" t="s">
        <v>124</v>
      </c>
      <c r="I26" s="3" t="s">
        <v>125</v>
      </c>
      <c r="J26" s="3" t="s">
        <v>30</v>
      </c>
      <c r="K26" s="3" t="s">
        <v>30</v>
      </c>
      <c r="L26" s="5" t="s">
        <v>1192</v>
      </c>
      <c r="M26" s="3" t="s">
        <v>177</v>
      </c>
      <c r="N26" s="3" t="s">
        <v>128</v>
      </c>
      <c r="O26" s="182" t="s">
        <v>1202</v>
      </c>
      <c r="P26" s="3" t="s">
        <v>159</v>
      </c>
      <c r="Q26" s="3" t="s">
        <v>141</v>
      </c>
      <c r="R26" s="3" t="s">
        <v>131</v>
      </c>
      <c r="S26" s="3" t="s">
        <v>43</v>
      </c>
      <c r="T26" s="156">
        <v>1.95</v>
      </c>
      <c r="U26" s="3" t="s">
        <v>572</v>
      </c>
      <c r="V26" s="168">
        <v>4.7199999999999999E-2</v>
      </c>
      <c r="W26" s="168">
        <v>2.86E-2</v>
      </c>
      <c r="X26" s="5" t="s">
        <v>133</v>
      </c>
      <c r="Y26" s="5" t="s">
        <v>128</v>
      </c>
      <c r="Z26" s="3" t="s">
        <v>1195</v>
      </c>
      <c r="AA26" s="3" t="s">
        <v>1196</v>
      </c>
      <c r="AB26" s="182" t="s">
        <v>1197</v>
      </c>
      <c r="AC26" s="3" t="s">
        <v>1203</v>
      </c>
      <c r="AD26" s="156">
        <v>5142.8599999999997</v>
      </c>
      <c r="AE26" s="165">
        <v>1</v>
      </c>
      <c r="AF26" s="176">
        <v>96.56</v>
      </c>
      <c r="AG26" s="156">
        <v>4.9660000000000002</v>
      </c>
      <c r="AJ26" s="3" t="s">
        <v>36</v>
      </c>
      <c r="AK26" s="168">
        <v>4.0292093279446502E-2</v>
      </c>
      <c r="AL26" s="168">
        <v>2.10479087420527E-4</v>
      </c>
    </row>
    <row r="27" spans="1:38">
      <c r="A27" s="3">
        <v>158</v>
      </c>
      <c r="B27" s="3">
        <v>9936</v>
      </c>
      <c r="C27" s="3" t="s">
        <v>1244</v>
      </c>
      <c r="D27" s="3" t="s">
        <v>1245</v>
      </c>
      <c r="E27" s="5" t="s">
        <v>121</v>
      </c>
      <c r="F27" s="3" t="s">
        <v>1246</v>
      </c>
      <c r="G27" s="3" t="s">
        <v>1247</v>
      </c>
      <c r="H27" s="3" t="s">
        <v>124</v>
      </c>
      <c r="I27" s="3" t="s">
        <v>125</v>
      </c>
      <c r="J27" s="3" t="s">
        <v>30</v>
      </c>
      <c r="K27" s="3" t="s">
        <v>30</v>
      </c>
      <c r="L27" s="5" t="s">
        <v>1192</v>
      </c>
      <c r="M27" s="3" t="s">
        <v>177</v>
      </c>
      <c r="N27" s="3" t="s">
        <v>128</v>
      </c>
      <c r="O27" s="182" t="s">
        <v>1248</v>
      </c>
      <c r="P27" s="3" t="s">
        <v>195</v>
      </c>
      <c r="Q27" s="3" t="s">
        <v>457</v>
      </c>
      <c r="R27" s="3" t="s">
        <v>131</v>
      </c>
      <c r="S27" s="3" t="s">
        <v>43</v>
      </c>
      <c r="T27" s="156">
        <v>1.34</v>
      </c>
      <c r="U27" s="3" t="s">
        <v>254</v>
      </c>
      <c r="V27" s="168">
        <v>4.8899999999999999E-2</v>
      </c>
      <c r="W27" s="168">
        <v>4.4699999999999997E-2</v>
      </c>
      <c r="X27" s="5" t="s">
        <v>133</v>
      </c>
      <c r="Y27" s="5" t="s">
        <v>128</v>
      </c>
      <c r="Z27" s="3" t="s">
        <v>1195</v>
      </c>
      <c r="AA27" s="3" t="s">
        <v>1196</v>
      </c>
      <c r="AB27" s="182" t="s">
        <v>1197</v>
      </c>
      <c r="AC27" s="3" t="s">
        <v>1203</v>
      </c>
      <c r="AD27" s="156">
        <v>10353.59</v>
      </c>
      <c r="AE27" s="165">
        <v>1</v>
      </c>
      <c r="AF27" s="176">
        <v>99.54</v>
      </c>
      <c r="AG27" s="156">
        <v>10.305999999999999</v>
      </c>
      <c r="AJ27" s="3" t="s">
        <v>36</v>
      </c>
      <c r="AK27" s="168">
        <v>8.3619289098650906E-2</v>
      </c>
      <c r="AL27" s="168">
        <v>4.3681303768884302E-4</v>
      </c>
    </row>
    <row r="28" spans="1:38">
      <c r="A28" s="3">
        <v>158</v>
      </c>
      <c r="B28" s="3">
        <v>9936</v>
      </c>
      <c r="C28" s="3" t="s">
        <v>1249</v>
      </c>
      <c r="D28" s="3" t="s">
        <v>1250</v>
      </c>
      <c r="E28" s="5" t="s">
        <v>121</v>
      </c>
      <c r="F28" s="3" t="s">
        <v>1251</v>
      </c>
      <c r="G28" s="3" t="s">
        <v>1252</v>
      </c>
      <c r="H28" s="3" t="s">
        <v>124</v>
      </c>
      <c r="I28" s="3" t="s">
        <v>125</v>
      </c>
      <c r="J28" s="3" t="s">
        <v>30</v>
      </c>
      <c r="K28" s="3" t="s">
        <v>30</v>
      </c>
      <c r="L28" s="5" t="s">
        <v>1192</v>
      </c>
      <c r="M28" s="3" t="s">
        <v>177</v>
      </c>
      <c r="N28" s="3" t="s">
        <v>128</v>
      </c>
      <c r="O28" s="182" t="s">
        <v>1253</v>
      </c>
      <c r="P28" s="3" t="s">
        <v>335</v>
      </c>
      <c r="Q28" s="3" t="s">
        <v>130</v>
      </c>
      <c r="R28" s="3" t="s">
        <v>131</v>
      </c>
      <c r="S28" s="3" t="s">
        <v>43</v>
      </c>
      <c r="T28" s="156">
        <v>1.08</v>
      </c>
      <c r="U28" s="3" t="s">
        <v>1254</v>
      </c>
      <c r="V28" s="168">
        <v>4.4200000000000003E-2</v>
      </c>
      <c r="W28" s="168">
        <v>2.1000000000000001E-2</v>
      </c>
      <c r="X28" s="5" t="s">
        <v>133</v>
      </c>
      <c r="Y28" s="5" t="s">
        <v>128</v>
      </c>
      <c r="Z28" s="3" t="s">
        <v>1195</v>
      </c>
      <c r="AA28" s="3" t="s">
        <v>1196</v>
      </c>
      <c r="AB28" s="182" t="s">
        <v>1197</v>
      </c>
      <c r="AC28" s="3" t="s">
        <v>1203</v>
      </c>
      <c r="AD28" s="156">
        <v>3428.57</v>
      </c>
      <c r="AE28" s="165">
        <v>1</v>
      </c>
      <c r="AF28" s="176">
        <v>99.37</v>
      </c>
      <c r="AG28" s="156">
        <v>3.407</v>
      </c>
      <c r="AJ28" s="3" t="s">
        <v>36</v>
      </c>
      <c r="AK28" s="168">
        <v>2.7643064185120299E-2</v>
      </c>
      <c r="AL28" s="168">
        <v>1.4440269664915001E-4</v>
      </c>
    </row>
    <row r="29" spans="1:38">
      <c r="A29" s="3">
        <v>158</v>
      </c>
      <c r="B29" s="3">
        <v>9936</v>
      </c>
      <c r="C29" s="3" t="s">
        <v>1266</v>
      </c>
      <c r="D29" s="3" t="s">
        <v>1267</v>
      </c>
      <c r="E29" s="5" t="s">
        <v>121</v>
      </c>
      <c r="F29" s="3" t="s">
        <v>1268</v>
      </c>
      <c r="G29" s="3" t="s">
        <v>1269</v>
      </c>
      <c r="H29" s="3" t="s">
        <v>124</v>
      </c>
      <c r="I29" s="3" t="s">
        <v>125</v>
      </c>
      <c r="J29" s="3" t="s">
        <v>30</v>
      </c>
      <c r="K29" s="3" t="s">
        <v>30</v>
      </c>
      <c r="L29" s="5" t="s">
        <v>1192</v>
      </c>
      <c r="M29" s="3" t="s">
        <v>456</v>
      </c>
      <c r="N29" s="3" t="s">
        <v>128</v>
      </c>
      <c r="O29" s="182" t="s">
        <v>1270</v>
      </c>
      <c r="P29" s="3" t="s">
        <v>272</v>
      </c>
      <c r="Q29" s="3" t="s">
        <v>130</v>
      </c>
      <c r="R29" s="3" t="s">
        <v>131</v>
      </c>
      <c r="S29" s="3" t="s">
        <v>43</v>
      </c>
      <c r="T29" s="156">
        <v>0.2</v>
      </c>
      <c r="U29" s="3" t="s">
        <v>1209</v>
      </c>
      <c r="V29" s="168">
        <v>4.9200000000000001E-2</v>
      </c>
      <c r="W29" s="168">
        <v>6.25E-2</v>
      </c>
      <c r="X29" s="5" t="s">
        <v>133</v>
      </c>
      <c r="Y29" s="5" t="s">
        <v>128</v>
      </c>
      <c r="Z29" s="3" t="s">
        <v>1195</v>
      </c>
      <c r="AA29" s="3" t="s">
        <v>1196</v>
      </c>
      <c r="AB29" s="182" t="s">
        <v>1197</v>
      </c>
      <c r="AC29" s="3" t="s">
        <v>1203</v>
      </c>
      <c r="AD29" s="156">
        <v>1476.3</v>
      </c>
      <c r="AE29" s="165">
        <v>1</v>
      </c>
      <c r="AF29" s="176">
        <v>100.54</v>
      </c>
      <c r="AG29" s="156">
        <v>1.484</v>
      </c>
      <c r="AJ29" s="3" t="s">
        <v>36</v>
      </c>
      <c r="AK29" s="168">
        <v>1.2042908099763701E-2</v>
      </c>
      <c r="AL29" s="168">
        <v>6.2910117107779006E-5</v>
      </c>
    </row>
    <row r="30" spans="1:38">
      <c r="A30" s="3">
        <v>158</v>
      </c>
      <c r="B30" s="3">
        <v>9936</v>
      </c>
      <c r="C30" s="3" t="s">
        <v>1204</v>
      </c>
      <c r="D30" s="3" t="s">
        <v>1205</v>
      </c>
      <c r="E30" s="5" t="s">
        <v>121</v>
      </c>
      <c r="F30" s="3" t="s">
        <v>1276</v>
      </c>
      <c r="G30" s="3" t="s">
        <v>1277</v>
      </c>
      <c r="H30" s="3" t="s">
        <v>124</v>
      </c>
      <c r="I30" s="3" t="s">
        <v>138</v>
      </c>
      <c r="J30" s="3" t="s">
        <v>30</v>
      </c>
      <c r="K30" s="3" t="s">
        <v>30</v>
      </c>
      <c r="L30" s="5" t="s">
        <v>1192</v>
      </c>
      <c r="M30" s="3" t="s">
        <v>151</v>
      </c>
      <c r="N30" s="3" t="s">
        <v>128</v>
      </c>
      <c r="O30" s="182" t="s">
        <v>1208</v>
      </c>
      <c r="P30" s="3" t="s">
        <v>218</v>
      </c>
      <c r="Q30" s="3" t="s">
        <v>141</v>
      </c>
      <c r="R30" s="3" t="s">
        <v>131</v>
      </c>
      <c r="S30" s="3" t="s">
        <v>43</v>
      </c>
      <c r="T30" s="156">
        <v>4.42</v>
      </c>
      <c r="U30" s="3" t="s">
        <v>1278</v>
      </c>
      <c r="V30" s="168">
        <v>2.18E-2</v>
      </c>
      <c r="W30" s="168">
        <v>2.3217999999999999E-2</v>
      </c>
      <c r="X30" s="5" t="s">
        <v>133</v>
      </c>
      <c r="Y30" s="5" t="s">
        <v>128</v>
      </c>
      <c r="Z30" s="3" t="s">
        <v>1195</v>
      </c>
      <c r="AA30" s="3" t="s">
        <v>1196</v>
      </c>
      <c r="AB30" s="182" t="s">
        <v>1197</v>
      </c>
      <c r="AC30" s="3" t="s">
        <v>1203</v>
      </c>
      <c r="AD30" s="156">
        <v>15437.75</v>
      </c>
      <c r="AE30" s="165">
        <v>1</v>
      </c>
      <c r="AF30" s="176">
        <v>120.21</v>
      </c>
      <c r="AG30" s="156">
        <v>18.558</v>
      </c>
      <c r="AJ30" s="3" t="s">
        <v>36</v>
      </c>
      <c r="AK30" s="168">
        <v>0.15057139443350701</v>
      </c>
      <c r="AL30" s="168">
        <v>7.8655952353230902E-4</v>
      </c>
    </row>
    <row r="31" spans="1:38">
      <c r="A31" s="3">
        <v>158</v>
      </c>
      <c r="B31" s="3">
        <v>9936</v>
      </c>
      <c r="C31" s="3" t="s">
        <v>1204</v>
      </c>
      <c r="D31" s="3" t="s">
        <v>1205</v>
      </c>
      <c r="E31" s="5" t="s">
        <v>121</v>
      </c>
      <c r="F31" s="3" t="s">
        <v>1206</v>
      </c>
      <c r="G31" s="3" t="s">
        <v>1207</v>
      </c>
      <c r="H31" s="3" t="s">
        <v>124</v>
      </c>
      <c r="I31" s="3" t="s">
        <v>125</v>
      </c>
      <c r="J31" s="3" t="s">
        <v>30</v>
      </c>
      <c r="K31" s="3" t="s">
        <v>30</v>
      </c>
      <c r="L31" s="5" t="s">
        <v>1192</v>
      </c>
      <c r="M31" s="3" t="s">
        <v>151</v>
      </c>
      <c r="N31" s="3" t="s">
        <v>128</v>
      </c>
      <c r="O31" s="182" t="s">
        <v>1208</v>
      </c>
      <c r="P31" s="3" t="s">
        <v>218</v>
      </c>
      <c r="Q31" s="3" t="s">
        <v>141</v>
      </c>
      <c r="R31" s="3" t="s">
        <v>131</v>
      </c>
      <c r="S31" s="3" t="s">
        <v>43</v>
      </c>
      <c r="T31" s="156">
        <v>0.2</v>
      </c>
      <c r="U31" s="3" t="s">
        <v>1209</v>
      </c>
      <c r="V31" s="168">
        <v>4.4499999999999998E-2</v>
      </c>
      <c r="W31" s="168">
        <v>2.5000000000000001E-2</v>
      </c>
      <c r="X31" s="5" t="s">
        <v>133</v>
      </c>
      <c r="Y31" s="5" t="s">
        <v>128</v>
      </c>
      <c r="Z31" s="3" t="s">
        <v>1195</v>
      </c>
      <c r="AA31" s="3" t="s">
        <v>1196</v>
      </c>
      <c r="AB31" s="182" t="s">
        <v>1197</v>
      </c>
      <c r="AC31" s="3" t="s">
        <v>1203</v>
      </c>
      <c r="AD31" s="156">
        <v>9983.2000000000007</v>
      </c>
      <c r="AE31" s="165">
        <v>1</v>
      </c>
      <c r="AF31" s="176">
        <v>100.36</v>
      </c>
      <c r="AG31" s="156">
        <v>10.019</v>
      </c>
      <c r="AJ31" s="3" t="s">
        <v>36</v>
      </c>
      <c r="AK31" s="168">
        <v>8.1292091242190806E-2</v>
      </c>
      <c r="AL31" s="168">
        <v>4.2465614929693097E-4</v>
      </c>
    </row>
    <row r="32" spans="1:38">
      <c r="A32" s="3">
        <v>158</v>
      </c>
      <c r="B32" s="3">
        <v>9936</v>
      </c>
      <c r="C32" s="3" t="s">
        <v>1204</v>
      </c>
      <c r="D32" s="3" t="s">
        <v>1205</v>
      </c>
      <c r="E32" s="5" t="s">
        <v>121</v>
      </c>
      <c r="F32" s="3" t="s">
        <v>1279</v>
      </c>
      <c r="G32" s="3" t="s">
        <v>1280</v>
      </c>
      <c r="H32" s="3" t="s">
        <v>124</v>
      </c>
      <c r="I32" s="3" t="s">
        <v>125</v>
      </c>
      <c r="J32" s="3" t="s">
        <v>30</v>
      </c>
      <c r="K32" s="3" t="s">
        <v>30</v>
      </c>
      <c r="L32" s="5" t="s">
        <v>1192</v>
      </c>
      <c r="M32" s="3" t="s">
        <v>151</v>
      </c>
      <c r="N32" s="3" t="s">
        <v>128</v>
      </c>
      <c r="O32" s="182" t="s">
        <v>1208</v>
      </c>
      <c r="P32" s="3" t="s">
        <v>218</v>
      </c>
      <c r="Q32" s="3" t="s">
        <v>141</v>
      </c>
      <c r="R32" s="3" t="s">
        <v>131</v>
      </c>
      <c r="S32" s="3" t="s">
        <v>43</v>
      </c>
      <c r="T32" s="156">
        <v>4.18</v>
      </c>
      <c r="U32" s="3" t="s">
        <v>1278</v>
      </c>
      <c r="V32" s="168">
        <v>4.3099999999999999E-2</v>
      </c>
      <c r="W32" s="168">
        <v>3.7400000000000003E-2</v>
      </c>
      <c r="X32" s="5" t="s">
        <v>133</v>
      </c>
      <c r="Y32" s="5" t="s">
        <v>128</v>
      </c>
      <c r="Z32" s="3" t="s">
        <v>1195</v>
      </c>
      <c r="AA32" s="3" t="s">
        <v>1196</v>
      </c>
      <c r="AB32" s="182" t="s">
        <v>1197</v>
      </c>
      <c r="AC32" s="3" t="s">
        <v>1203</v>
      </c>
      <c r="AD32" s="156">
        <v>32162</v>
      </c>
      <c r="AE32" s="165">
        <v>1</v>
      </c>
      <c r="AF32" s="176">
        <v>98.91</v>
      </c>
      <c r="AG32" s="156">
        <v>31.811</v>
      </c>
      <c r="AJ32" s="3" t="s">
        <v>36</v>
      </c>
      <c r="AK32" s="168">
        <v>0.25810779522225402</v>
      </c>
      <c r="AL32" s="168">
        <v>1.34831151158425E-3</v>
      </c>
    </row>
    <row r="33" spans="1:38">
      <c r="A33" s="3">
        <v>158</v>
      </c>
      <c r="B33" s="3">
        <v>9936</v>
      </c>
      <c r="C33" s="3" t="s">
        <v>1188</v>
      </c>
      <c r="D33" s="3" t="s">
        <v>1189</v>
      </c>
      <c r="E33" s="5" t="s">
        <v>121</v>
      </c>
      <c r="F33" s="3" t="s">
        <v>1190</v>
      </c>
      <c r="G33" s="3" t="s">
        <v>1191</v>
      </c>
      <c r="H33" s="3" t="s">
        <v>124</v>
      </c>
      <c r="I33" s="3" t="s">
        <v>138</v>
      </c>
      <c r="J33" s="3" t="s">
        <v>30</v>
      </c>
      <c r="K33" s="3" t="s">
        <v>30</v>
      </c>
      <c r="L33" s="5" t="s">
        <v>1192</v>
      </c>
      <c r="M33" s="3" t="s">
        <v>158</v>
      </c>
      <c r="N33" s="3" t="s">
        <v>128</v>
      </c>
      <c r="O33" s="182" t="s">
        <v>1193</v>
      </c>
      <c r="P33" s="3" t="s">
        <v>318</v>
      </c>
      <c r="Q33" s="3" t="s">
        <v>130</v>
      </c>
      <c r="R33" s="3" t="s">
        <v>131</v>
      </c>
      <c r="S33" s="3" t="s">
        <v>43</v>
      </c>
      <c r="T33" s="156">
        <v>6.37</v>
      </c>
      <c r="U33" s="3" t="s">
        <v>1194</v>
      </c>
      <c r="V33" s="168">
        <v>2.5999999999999999E-2</v>
      </c>
      <c r="W33" s="168">
        <v>1.7500000000000002E-2</v>
      </c>
      <c r="X33" s="5" t="s">
        <v>133</v>
      </c>
      <c r="Y33" s="5" t="s">
        <v>128</v>
      </c>
      <c r="Z33" s="3" t="s">
        <v>1195</v>
      </c>
      <c r="AA33" s="3" t="s">
        <v>1196</v>
      </c>
      <c r="AB33" s="182" t="s">
        <v>1197</v>
      </c>
      <c r="AD33" s="156">
        <v>28333.33</v>
      </c>
      <c r="AE33" s="165">
        <v>1</v>
      </c>
      <c r="AF33" s="176">
        <v>105.91</v>
      </c>
      <c r="AG33" s="156">
        <v>30.007999999999999</v>
      </c>
      <c r="AJ33" s="3" t="s">
        <v>36</v>
      </c>
      <c r="AK33" s="168">
        <v>0.24347392642413301</v>
      </c>
      <c r="AL33" s="168">
        <v>1.2718666535646401E-3</v>
      </c>
    </row>
    <row r="34" spans="1:38">
      <c r="A34" s="3">
        <v>158</v>
      </c>
      <c r="B34" s="3">
        <v>9937</v>
      </c>
      <c r="C34" s="3" t="s">
        <v>1188</v>
      </c>
      <c r="D34" s="3" t="s">
        <v>1189</v>
      </c>
      <c r="E34" s="5" t="s">
        <v>121</v>
      </c>
      <c r="F34" s="3" t="s">
        <v>1190</v>
      </c>
      <c r="G34" s="3" t="s">
        <v>1191</v>
      </c>
      <c r="H34" s="3" t="s">
        <v>124</v>
      </c>
      <c r="I34" s="3" t="s">
        <v>138</v>
      </c>
      <c r="J34" s="3" t="s">
        <v>30</v>
      </c>
      <c r="K34" s="3" t="s">
        <v>30</v>
      </c>
      <c r="L34" s="5" t="s">
        <v>1192</v>
      </c>
      <c r="M34" s="3" t="s">
        <v>158</v>
      </c>
      <c r="N34" s="3" t="s">
        <v>128</v>
      </c>
      <c r="O34" s="182" t="s">
        <v>1193</v>
      </c>
      <c r="P34" s="3" t="s">
        <v>318</v>
      </c>
      <c r="Q34" s="3" t="s">
        <v>130</v>
      </c>
      <c r="R34" s="3" t="s">
        <v>131</v>
      </c>
      <c r="S34" s="3" t="s">
        <v>43</v>
      </c>
      <c r="T34" s="156">
        <v>6.37</v>
      </c>
      <c r="U34" s="3" t="s">
        <v>1194</v>
      </c>
      <c r="V34" s="168">
        <v>2.5999999999999999E-2</v>
      </c>
      <c r="W34" s="168">
        <v>1.7500000000000002E-2</v>
      </c>
      <c r="X34" s="5" t="s">
        <v>133</v>
      </c>
      <c r="Y34" s="5" t="s">
        <v>128</v>
      </c>
      <c r="Z34" s="3" t="s">
        <v>1195</v>
      </c>
      <c r="AA34" s="3" t="s">
        <v>1196</v>
      </c>
      <c r="AB34" s="182" t="s">
        <v>1197</v>
      </c>
      <c r="AD34" s="156">
        <v>47222.22</v>
      </c>
      <c r="AE34" s="165">
        <v>1</v>
      </c>
      <c r="AF34" s="176">
        <v>105.91</v>
      </c>
      <c r="AG34" s="156">
        <v>50.012999999999998</v>
      </c>
      <c r="AJ34" s="3" t="s">
        <v>36</v>
      </c>
      <c r="AK34" s="168">
        <v>1</v>
      </c>
      <c r="AL34" s="168">
        <v>1.3329433704990601E-3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100-000000000000}">
      <formula1>israel_abroad</formula1>
    </dataValidation>
    <dataValidation type="list" allowBlank="1" showInputMessage="1" showErrorMessage="1" sqref="N2:N20" xr:uid="{00000000-0002-0000-1100-000001000000}">
      <formula1>Holding_interest</formula1>
    </dataValidation>
    <dataValidation type="list" allowBlank="1" showInputMessage="1" showErrorMessage="1" sqref="K2:K20" xr:uid="{00000000-0002-0000-1100-000002000000}">
      <formula1>Country_list</formula1>
    </dataValidation>
    <dataValidation type="list" allowBlank="1" showInputMessage="1" showErrorMessage="1" sqref="E3:E20" xr:uid="{00000000-0002-0000-1100-000003000000}">
      <formula1>Issuer_Number_Type_2</formula1>
    </dataValidation>
    <dataValidation type="list" allowBlank="1" showInputMessage="1" showErrorMessage="1" sqref="Q2:Q20" xr:uid="{00000000-0002-0000-1100-000004000000}">
      <formula1>Rating_Agency</formula1>
    </dataValidation>
    <dataValidation type="list" allowBlank="1" showInputMessage="1" showErrorMessage="1" sqref="P4 R2:R20" xr:uid="{00000000-0002-0000-1100-000005000000}">
      <formula1>What_is_rated</formula1>
    </dataValidation>
    <dataValidation type="list" allowBlank="1" showInputMessage="1" showErrorMessage="1" sqref="V4 X2:X20" xr:uid="{00000000-0002-0000-1100-000006000000}">
      <formula1>Subordination_Risk</formula1>
    </dataValidation>
    <dataValidation type="list" allowBlank="1" showInputMessage="1" showErrorMessage="1" sqref="Z2:Z19" xr:uid="{00000000-0002-0000-1100-000007000000}">
      <formula1>Valuation</formula1>
    </dataValidation>
    <dataValidation type="list" allowBlank="1" showInputMessage="1" showErrorMessage="1" sqref="AA2:AA20" xr:uid="{00000000-0002-0000-1100-000008000000}">
      <formula1>Dependence_Independence</formula1>
    </dataValidation>
    <dataValidation type="list" allowBlank="1" showInputMessage="1" showErrorMessage="1" sqref="AE4" xr:uid="{00000000-0002-0000-1100-000009000000}">
      <formula1>Info_Provider</formula1>
    </dataValidation>
    <dataValidation type="list" allowBlank="1" showInputMessage="1" showErrorMessage="1" sqref="Y2:Y20" xr:uid="{00000000-0002-0000-1100-00000A000000}">
      <formula1>Yes_No_Bad_Debt</formula1>
    </dataValidation>
    <dataValidation type="list" allowBlank="1" showInputMessage="1" showErrorMessage="1" sqref="H2:H20" xr:uid="{00000000-0002-0000-1100-00000B000000}">
      <formula1>Type_of_Security_ID_Fund</formula1>
    </dataValidation>
    <dataValidation type="list" allowBlank="1" showInputMessage="1" showErrorMessage="1" sqref="E2" xr:uid="{00000000-0002-0000-1100-00000C000000}">
      <formula1>Issuer_Number_Type_3</formula1>
    </dataValidation>
    <dataValidation type="list" allowBlank="1" showInputMessage="1" showErrorMessage="1" sqref="AJ2:AJ20" xr:uid="{00000000-0002-0000-1100-00000D000000}">
      <formula1>In_the_books</formula1>
    </dataValidation>
    <dataValidation type="list" allowBlank="1" showInputMessage="1" showErrorMessage="1" sqref="M2:M20" xr:uid="{00000000-0002-0000-1100-00000E000000}">
      <formula1>Industry_Sector</formula1>
    </dataValidation>
    <dataValidation type="list" allowBlank="1" showInputMessage="1" showErrorMessage="1" sqref="L2:L20" xr:uid="{00000000-0002-0000-1100-00000F000000}">
      <formula1>tradeable_status_bonds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100-000010000000}">
          <x14:formula1>
            <xm:f>'אפשרויות בחירה'!$C$934:$C$945</xm:f>
          </x14:formula1>
          <xm:sqref>I2:I20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Z20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11" width="11.625" style="3" customWidth="1"/>
    <col min="12" max="12" width="11.625" style="5" customWidth="1"/>
    <col min="13" max="26" width="11.625" style="3" customWidth="1"/>
    <col min="27" max="27" width="9" style="3" hidden="1" customWidth="1"/>
    <col min="28" max="16384" width="9" style="3" hidden="1"/>
  </cols>
  <sheetData>
    <row r="1" spans="1:26" ht="51">
      <c r="A1" s="19" t="s">
        <v>0</v>
      </c>
      <c r="B1" s="19" t="s">
        <v>1</v>
      </c>
      <c r="C1" s="19" t="s">
        <v>2</v>
      </c>
      <c r="D1" s="19" t="s">
        <v>108</v>
      </c>
      <c r="E1" s="19" t="s">
        <v>109</v>
      </c>
      <c r="F1" s="19" t="s">
        <v>3</v>
      </c>
      <c r="G1" s="19" t="s">
        <v>4</v>
      </c>
      <c r="H1" s="19" t="s">
        <v>110</v>
      </c>
      <c r="I1" s="19" t="s">
        <v>5</v>
      </c>
      <c r="J1" s="19" t="s">
        <v>6</v>
      </c>
      <c r="K1" s="19" t="s">
        <v>7</v>
      </c>
      <c r="L1" s="19" t="s">
        <v>118</v>
      </c>
      <c r="M1" s="19" t="s">
        <v>111</v>
      </c>
      <c r="N1" s="19" t="s">
        <v>112</v>
      </c>
      <c r="O1" s="180" t="s">
        <v>1177</v>
      </c>
      <c r="P1" s="19" t="s">
        <v>11</v>
      </c>
      <c r="Q1" s="19" t="s">
        <v>1183</v>
      </c>
      <c r="R1" s="19" t="s">
        <v>1184</v>
      </c>
      <c r="S1" s="180" t="s">
        <v>1186</v>
      </c>
      <c r="T1" s="180" t="s">
        <v>1187</v>
      </c>
      <c r="U1" s="19" t="s">
        <v>17</v>
      </c>
      <c r="V1" s="164" t="s">
        <v>18</v>
      </c>
      <c r="W1" s="171" t="s">
        <v>19</v>
      </c>
      <c r="X1" s="19" t="s">
        <v>20</v>
      </c>
      <c r="Y1" s="166" t="s">
        <v>24</v>
      </c>
      <c r="Z1" s="166" t="s">
        <v>25</v>
      </c>
    </row>
    <row r="2" spans="1:26">
      <c r="A2" s="20">
        <v>158</v>
      </c>
      <c r="B2" s="20">
        <v>1522</v>
      </c>
      <c r="C2" s="20" t="s">
        <v>1290</v>
      </c>
      <c r="D2" s="20" t="s">
        <v>1291</v>
      </c>
      <c r="E2" s="18" t="s">
        <v>42</v>
      </c>
      <c r="F2" s="20" t="s">
        <v>1292</v>
      </c>
      <c r="G2" s="20" t="s">
        <v>1293</v>
      </c>
      <c r="H2" s="18" t="s">
        <v>124</v>
      </c>
      <c r="I2" s="20" t="s">
        <v>1294</v>
      </c>
      <c r="J2" s="18" t="s">
        <v>30</v>
      </c>
      <c r="K2" s="18" t="s">
        <v>30</v>
      </c>
      <c r="L2" s="20" t="s">
        <v>1192</v>
      </c>
      <c r="M2" s="20" t="s">
        <v>1295</v>
      </c>
      <c r="N2" s="20" t="s">
        <v>128</v>
      </c>
      <c r="O2" s="181" t="s">
        <v>1296</v>
      </c>
      <c r="P2" s="18" t="s">
        <v>43</v>
      </c>
      <c r="Q2" s="20" t="s">
        <v>31</v>
      </c>
      <c r="R2" s="20" t="s">
        <v>1196</v>
      </c>
      <c r="S2" s="181" t="s">
        <v>1203</v>
      </c>
      <c r="T2" s="181" t="s">
        <v>1203</v>
      </c>
      <c r="U2" s="159">
        <v>25848</v>
      </c>
      <c r="V2" s="173">
        <v>1</v>
      </c>
      <c r="W2" s="175">
        <v>0</v>
      </c>
      <c r="X2" s="159">
        <v>0</v>
      </c>
      <c r="Y2" s="174">
        <v>1.0803761638764601E-8</v>
      </c>
      <c r="Z2" s="174">
        <v>1.5254733162240298E-11</v>
      </c>
    </row>
    <row r="3" spans="1:26">
      <c r="A3" s="20">
        <v>158</v>
      </c>
      <c r="B3" s="20">
        <v>1522</v>
      </c>
      <c r="C3" s="20" t="s">
        <v>1297</v>
      </c>
      <c r="D3" s="20" t="s">
        <v>1298</v>
      </c>
      <c r="E3" s="18" t="s">
        <v>452</v>
      </c>
      <c r="F3" s="20" t="s">
        <v>1299</v>
      </c>
      <c r="G3" s="20" t="s">
        <v>1300</v>
      </c>
      <c r="H3" s="18" t="s">
        <v>124</v>
      </c>
      <c r="I3" s="20" t="s">
        <v>1294</v>
      </c>
      <c r="J3" s="18" t="s">
        <v>76</v>
      </c>
      <c r="K3" s="18" t="s">
        <v>77</v>
      </c>
      <c r="L3" s="20" t="s">
        <v>1192</v>
      </c>
      <c r="M3" s="20" t="s">
        <v>456</v>
      </c>
      <c r="N3" s="20" t="s">
        <v>128</v>
      </c>
      <c r="O3" s="181" t="s">
        <v>1301</v>
      </c>
      <c r="P3" s="18" t="s">
        <v>34</v>
      </c>
      <c r="Q3" s="20" t="s">
        <v>31</v>
      </c>
      <c r="R3" s="20" t="s">
        <v>1196</v>
      </c>
      <c r="S3" s="181" t="s">
        <v>1197</v>
      </c>
      <c r="T3" s="181" t="s">
        <v>1302</v>
      </c>
      <c r="U3" s="159">
        <v>300</v>
      </c>
      <c r="V3" s="173">
        <v>3.19</v>
      </c>
      <c r="W3" s="175">
        <v>2500</v>
      </c>
      <c r="X3" s="159">
        <v>23.925000000000001</v>
      </c>
      <c r="Y3" s="174">
        <v>0.999999989196239</v>
      </c>
      <c r="Z3" s="174">
        <v>1.41198348385407E-3</v>
      </c>
    </row>
    <row r="4" spans="1:26">
      <c r="A4" s="20">
        <v>158</v>
      </c>
      <c r="B4" s="20">
        <v>9935</v>
      </c>
      <c r="C4" s="20" t="s">
        <v>1303</v>
      </c>
      <c r="D4" s="20" t="s">
        <v>1304</v>
      </c>
      <c r="E4" s="18" t="s">
        <v>121</v>
      </c>
      <c r="F4" s="20" t="s">
        <v>1305</v>
      </c>
      <c r="G4" s="20" t="s">
        <v>1306</v>
      </c>
      <c r="H4" s="18" t="s">
        <v>42</v>
      </c>
      <c r="I4" s="20" t="s">
        <v>1294</v>
      </c>
      <c r="J4" s="18" t="s">
        <v>30</v>
      </c>
      <c r="K4" s="18" t="s">
        <v>77</v>
      </c>
      <c r="L4" s="20" t="s">
        <v>31</v>
      </c>
      <c r="M4" s="20" t="s">
        <v>1307</v>
      </c>
      <c r="N4" s="20" t="s">
        <v>128</v>
      </c>
      <c r="O4" s="182" t="s">
        <v>1308</v>
      </c>
      <c r="P4" s="18" t="s">
        <v>34</v>
      </c>
      <c r="Q4" s="20" t="s">
        <v>31</v>
      </c>
      <c r="R4" s="20" t="s">
        <v>1196</v>
      </c>
      <c r="S4" s="181" t="s">
        <v>1197</v>
      </c>
      <c r="T4" s="181" t="s">
        <v>1203</v>
      </c>
      <c r="U4" s="159">
        <v>127813</v>
      </c>
      <c r="V4" s="173">
        <v>3.19</v>
      </c>
      <c r="W4" s="175">
        <v>0</v>
      </c>
      <c r="X4" s="159">
        <v>0</v>
      </c>
      <c r="Y4" s="174">
        <v>5.22548253037642E-8</v>
      </c>
      <c r="Z4" s="174">
        <v>3.5145905216868E-10</v>
      </c>
    </row>
    <row r="5" spans="1:26">
      <c r="A5" s="20">
        <v>158</v>
      </c>
      <c r="B5" s="20">
        <v>9935</v>
      </c>
      <c r="C5" s="20" t="s">
        <v>1309</v>
      </c>
      <c r="D5" s="20" t="s">
        <v>1310</v>
      </c>
      <c r="E5" s="18" t="s">
        <v>121</v>
      </c>
      <c r="F5" s="20" t="s">
        <v>1309</v>
      </c>
      <c r="G5" s="20" t="s">
        <v>1311</v>
      </c>
      <c r="H5" s="18" t="s">
        <v>42</v>
      </c>
      <c r="I5" s="20" t="s">
        <v>1294</v>
      </c>
      <c r="J5" s="18" t="s">
        <v>30</v>
      </c>
      <c r="K5" s="18" t="s">
        <v>30</v>
      </c>
      <c r="L5" s="20" t="s">
        <v>31</v>
      </c>
      <c r="M5" s="20" t="s">
        <v>1295</v>
      </c>
      <c r="N5" s="20" t="s">
        <v>128</v>
      </c>
      <c r="O5" s="181" t="s">
        <v>1312</v>
      </c>
      <c r="P5" s="18" t="s">
        <v>34</v>
      </c>
      <c r="Q5" s="20" t="s">
        <v>1313</v>
      </c>
      <c r="R5" s="20" t="s">
        <v>1196</v>
      </c>
      <c r="S5" s="181" t="s">
        <v>1302</v>
      </c>
      <c r="T5" s="181" t="s">
        <v>1302</v>
      </c>
      <c r="U5" s="159">
        <v>139876</v>
      </c>
      <c r="V5" s="173">
        <v>3.19</v>
      </c>
      <c r="W5" s="175">
        <v>921</v>
      </c>
      <c r="X5" s="159">
        <v>4109.5429999999997</v>
      </c>
      <c r="Y5" s="174">
        <v>0.52668894905826202</v>
      </c>
      <c r="Z5" s="174">
        <v>3.5424402961385599E-3</v>
      </c>
    </row>
    <row r="6" spans="1:26">
      <c r="A6" s="20">
        <v>158</v>
      </c>
      <c r="B6" s="20">
        <v>9935</v>
      </c>
      <c r="C6" s="20" t="s">
        <v>1290</v>
      </c>
      <c r="D6" s="20" t="s">
        <v>1291</v>
      </c>
      <c r="E6" s="18" t="s">
        <v>42</v>
      </c>
      <c r="F6" s="20" t="s">
        <v>1292</v>
      </c>
      <c r="G6" s="20" t="s">
        <v>1293</v>
      </c>
      <c r="H6" s="18" t="s">
        <v>124</v>
      </c>
      <c r="I6" s="20" t="s">
        <v>1294</v>
      </c>
      <c r="J6" s="18" t="s">
        <v>30</v>
      </c>
      <c r="K6" s="18" t="s">
        <v>30</v>
      </c>
      <c r="L6" s="20" t="s">
        <v>1192</v>
      </c>
      <c r="M6" s="20" t="s">
        <v>1295</v>
      </c>
      <c r="N6" s="20" t="s">
        <v>128</v>
      </c>
      <c r="O6" s="181" t="s">
        <v>1296</v>
      </c>
      <c r="P6" s="18" t="s">
        <v>43</v>
      </c>
      <c r="Q6" s="20" t="s">
        <v>31</v>
      </c>
      <c r="R6" s="20" t="s">
        <v>1196</v>
      </c>
      <c r="S6" s="181" t="s">
        <v>1203</v>
      </c>
      <c r="T6" s="181" t="s">
        <v>1203</v>
      </c>
      <c r="U6" s="159">
        <v>840064</v>
      </c>
      <c r="V6" s="173">
        <v>1</v>
      </c>
      <c r="W6" s="175">
        <v>0</v>
      </c>
      <c r="X6" s="159">
        <v>0</v>
      </c>
      <c r="Y6" s="174">
        <v>1.0766463251178901E-9</v>
      </c>
      <c r="Z6" s="174">
        <v>7.2413809585460001E-12</v>
      </c>
    </row>
    <row r="7" spans="1:26">
      <c r="A7" s="20">
        <v>158</v>
      </c>
      <c r="B7" s="20">
        <v>9935</v>
      </c>
      <c r="C7" s="20" t="s">
        <v>1314</v>
      </c>
      <c r="D7" s="20" t="s">
        <v>1315</v>
      </c>
      <c r="E7" s="18" t="s">
        <v>42</v>
      </c>
      <c r="F7" s="20" t="s">
        <v>1316</v>
      </c>
      <c r="G7" s="20" t="s">
        <v>1317</v>
      </c>
      <c r="H7" s="18" t="s">
        <v>42</v>
      </c>
      <c r="I7" s="20" t="s">
        <v>1294</v>
      </c>
      <c r="J7" s="18" t="s">
        <v>76</v>
      </c>
      <c r="K7" s="18" t="s">
        <v>870</v>
      </c>
      <c r="L7" s="20" t="s">
        <v>31</v>
      </c>
      <c r="M7" s="20" t="s">
        <v>1318</v>
      </c>
      <c r="N7" s="20" t="s">
        <v>128</v>
      </c>
      <c r="O7" s="181" t="s">
        <v>1319</v>
      </c>
      <c r="P7" s="18" t="s">
        <v>873</v>
      </c>
      <c r="Q7" s="20" t="s">
        <v>31</v>
      </c>
      <c r="R7" s="20" t="s">
        <v>1196</v>
      </c>
      <c r="S7" s="181" t="s">
        <v>1197</v>
      </c>
      <c r="T7" s="181" t="s">
        <v>1203</v>
      </c>
      <c r="U7" s="159">
        <v>361800</v>
      </c>
      <c r="V7" s="173">
        <v>3.7454999999999998</v>
      </c>
      <c r="W7" s="175">
        <v>99.1</v>
      </c>
      <c r="X7" s="159">
        <v>1342.9259999999999</v>
      </c>
      <c r="Y7" s="174">
        <v>0.172112616490919</v>
      </c>
      <c r="Z7" s="174">
        <v>1.15760672256639E-3</v>
      </c>
    </row>
    <row r="8" spans="1:26">
      <c r="A8" s="20">
        <v>158</v>
      </c>
      <c r="B8" s="20">
        <v>9935</v>
      </c>
      <c r="C8" s="20" t="s">
        <v>1320</v>
      </c>
      <c r="D8" s="20" t="s">
        <v>1321</v>
      </c>
      <c r="E8" s="18" t="s">
        <v>42</v>
      </c>
      <c r="F8" s="20" t="s">
        <v>1322</v>
      </c>
      <c r="G8" s="20" t="s">
        <v>1323</v>
      </c>
      <c r="H8" s="18" t="s">
        <v>1324</v>
      </c>
      <c r="I8" s="20" t="s">
        <v>1294</v>
      </c>
      <c r="J8" s="18" t="s">
        <v>76</v>
      </c>
      <c r="K8" s="18" t="s">
        <v>77</v>
      </c>
      <c r="L8" s="20" t="s">
        <v>31</v>
      </c>
      <c r="M8" s="20" t="s">
        <v>1318</v>
      </c>
      <c r="N8" s="20" t="s">
        <v>128</v>
      </c>
      <c r="O8" s="181" t="s">
        <v>1312</v>
      </c>
      <c r="P8" s="18" t="s">
        <v>34</v>
      </c>
      <c r="Q8" s="20" t="s">
        <v>31</v>
      </c>
      <c r="R8" s="20" t="s">
        <v>1227</v>
      </c>
      <c r="S8" s="181" t="s">
        <v>1325</v>
      </c>
      <c r="T8" s="181" t="s">
        <v>1325</v>
      </c>
      <c r="U8" s="159">
        <v>86000</v>
      </c>
      <c r="V8" s="173">
        <v>3.19</v>
      </c>
      <c r="W8" s="175">
        <v>146</v>
      </c>
      <c r="X8" s="159">
        <v>400.536</v>
      </c>
      <c r="Y8" s="174">
        <v>5.1333713042809599E-2</v>
      </c>
      <c r="Z8" s="174">
        <v>3.4526377277976E-4</v>
      </c>
    </row>
    <row r="9" spans="1:26">
      <c r="A9" s="20">
        <v>158</v>
      </c>
      <c r="B9" s="20">
        <v>9935</v>
      </c>
      <c r="C9" s="20" t="s">
        <v>1326</v>
      </c>
      <c r="D9" s="20" t="s">
        <v>1327</v>
      </c>
      <c r="E9" s="18" t="s">
        <v>121</v>
      </c>
      <c r="F9" s="20" t="s">
        <v>1326</v>
      </c>
      <c r="G9" s="20" t="s">
        <v>1328</v>
      </c>
      <c r="H9" s="18" t="s">
        <v>42</v>
      </c>
      <c r="I9" s="20" t="s">
        <v>1294</v>
      </c>
      <c r="J9" s="18" t="s">
        <v>76</v>
      </c>
      <c r="K9" s="18" t="s">
        <v>30</v>
      </c>
      <c r="L9" s="20" t="s">
        <v>31</v>
      </c>
      <c r="M9" s="20" t="s">
        <v>139</v>
      </c>
      <c r="N9" s="20" t="s">
        <v>128</v>
      </c>
      <c r="O9" s="181" t="s">
        <v>1329</v>
      </c>
      <c r="P9" s="18" t="s">
        <v>43</v>
      </c>
      <c r="Q9" s="20" t="s">
        <v>31</v>
      </c>
      <c r="R9" s="20" t="s">
        <v>1227</v>
      </c>
      <c r="S9" s="181" t="s">
        <v>1330</v>
      </c>
      <c r="T9" s="181" t="s">
        <v>1331</v>
      </c>
      <c r="U9" s="159">
        <v>329</v>
      </c>
      <c r="V9" s="173">
        <v>1</v>
      </c>
      <c r="W9" s="175">
        <v>150684.321</v>
      </c>
      <c r="X9" s="159">
        <v>495.75099999999998</v>
      </c>
      <c r="Y9" s="174">
        <v>6.3536699621134493E-2</v>
      </c>
      <c r="Z9" s="174">
        <v>4.27339448499917E-4</v>
      </c>
    </row>
    <row r="10" spans="1:26">
      <c r="A10" s="20">
        <v>158</v>
      </c>
      <c r="B10" s="20">
        <v>9935</v>
      </c>
      <c r="C10" s="20" t="s">
        <v>1297</v>
      </c>
      <c r="D10" s="20" t="s">
        <v>1298</v>
      </c>
      <c r="E10" s="18" t="s">
        <v>452</v>
      </c>
      <c r="F10" s="20" t="s">
        <v>1299</v>
      </c>
      <c r="G10" s="20" t="s">
        <v>1300</v>
      </c>
      <c r="H10" s="18" t="s">
        <v>124</v>
      </c>
      <c r="I10" s="20" t="s">
        <v>1294</v>
      </c>
      <c r="J10" s="18" t="s">
        <v>76</v>
      </c>
      <c r="K10" s="18" t="s">
        <v>77</v>
      </c>
      <c r="L10" s="20" t="s">
        <v>1192</v>
      </c>
      <c r="M10" s="20" t="s">
        <v>456</v>
      </c>
      <c r="N10" s="20" t="s">
        <v>128</v>
      </c>
      <c r="O10" s="181" t="s">
        <v>1301</v>
      </c>
      <c r="P10" s="18" t="s">
        <v>34</v>
      </c>
      <c r="Q10" s="20" t="s">
        <v>31</v>
      </c>
      <c r="R10" s="20" t="s">
        <v>1196</v>
      </c>
      <c r="S10" s="181" t="s">
        <v>1197</v>
      </c>
      <c r="T10" s="181" t="s">
        <v>1302</v>
      </c>
      <c r="U10" s="159">
        <v>18230</v>
      </c>
      <c r="V10" s="173">
        <v>3.19</v>
      </c>
      <c r="W10" s="175">
        <v>2500</v>
      </c>
      <c r="X10" s="159">
        <v>1453.8420000000001</v>
      </c>
      <c r="Y10" s="174">
        <v>0.186327968455404</v>
      </c>
      <c r="Z10" s="174">
        <v>1.2532173020418601E-3</v>
      </c>
    </row>
    <row r="11" spans="1:26">
      <c r="A11" s="20">
        <v>158</v>
      </c>
      <c r="B11" s="20">
        <v>9936</v>
      </c>
      <c r="C11" s="20" t="s">
        <v>1290</v>
      </c>
      <c r="D11" s="20" t="s">
        <v>1291</v>
      </c>
      <c r="E11" s="18" t="s">
        <v>42</v>
      </c>
      <c r="F11" s="20" t="s">
        <v>1292</v>
      </c>
      <c r="G11" s="20" t="s">
        <v>1293</v>
      </c>
      <c r="H11" s="18" t="s">
        <v>124</v>
      </c>
      <c r="I11" s="20" t="s">
        <v>1294</v>
      </c>
      <c r="J11" s="18" t="s">
        <v>30</v>
      </c>
      <c r="K11" s="18" t="s">
        <v>30</v>
      </c>
      <c r="L11" s="20" t="s">
        <v>1192</v>
      </c>
      <c r="M11" s="20" t="s">
        <v>1295</v>
      </c>
      <c r="N11" s="20" t="s">
        <v>128</v>
      </c>
      <c r="O11" s="181" t="s">
        <v>1296</v>
      </c>
      <c r="P11" s="18" t="s">
        <v>43</v>
      </c>
      <c r="Q11" s="20" t="s">
        <v>31</v>
      </c>
      <c r="R11" s="20" t="s">
        <v>1196</v>
      </c>
      <c r="S11" s="181" t="s">
        <v>1203</v>
      </c>
      <c r="T11" s="181" t="s">
        <v>1203</v>
      </c>
      <c r="U11" s="159">
        <v>16963</v>
      </c>
      <c r="V11" s="173">
        <v>1</v>
      </c>
      <c r="W11" s="175">
        <v>0</v>
      </c>
      <c r="X11" s="159">
        <v>0</v>
      </c>
      <c r="Y11" s="174">
        <v>5.9083942527955105E-9</v>
      </c>
      <c r="Z11" s="174">
        <v>7.1896815551320299E-12</v>
      </c>
    </row>
    <row r="12" spans="1:26">
      <c r="A12" s="20">
        <v>158</v>
      </c>
      <c r="B12" s="20">
        <v>9936</v>
      </c>
      <c r="C12" s="20" t="s">
        <v>1297</v>
      </c>
      <c r="D12" s="20" t="s">
        <v>1298</v>
      </c>
      <c r="E12" s="18" t="s">
        <v>452</v>
      </c>
      <c r="F12" s="20" t="s">
        <v>1299</v>
      </c>
      <c r="G12" s="20" t="s">
        <v>1300</v>
      </c>
      <c r="H12" s="18" t="s">
        <v>124</v>
      </c>
      <c r="I12" s="20" t="s">
        <v>1294</v>
      </c>
      <c r="J12" s="18" t="s">
        <v>76</v>
      </c>
      <c r="K12" s="18" t="s">
        <v>77</v>
      </c>
      <c r="L12" s="20" t="s">
        <v>1192</v>
      </c>
      <c r="M12" s="20" t="s">
        <v>456</v>
      </c>
      <c r="N12" s="20" t="s">
        <v>128</v>
      </c>
      <c r="O12" s="181" t="s">
        <v>1301</v>
      </c>
      <c r="P12" s="18" t="s">
        <v>34</v>
      </c>
      <c r="Q12" s="20" t="s">
        <v>31</v>
      </c>
      <c r="R12" s="20" t="s">
        <v>1196</v>
      </c>
      <c r="S12" s="181" t="s">
        <v>1197</v>
      </c>
      <c r="T12" s="181" t="s">
        <v>1302</v>
      </c>
      <c r="U12" s="159">
        <v>360</v>
      </c>
      <c r="V12" s="173">
        <v>3.19</v>
      </c>
      <c r="W12" s="175">
        <v>2500</v>
      </c>
      <c r="X12" s="159">
        <v>28.71</v>
      </c>
      <c r="Y12" s="174">
        <v>0.999999994091606</v>
      </c>
      <c r="Z12" s="174">
        <v>1.2168587953064901E-3</v>
      </c>
    </row>
    <row r="13" spans="1:26">
      <c r="A13" s="20"/>
      <c r="B13" s="20"/>
      <c r="C13" s="20"/>
      <c r="D13" s="20"/>
      <c r="E13" s="18"/>
      <c r="F13" s="20"/>
      <c r="G13" s="20"/>
      <c r="H13" s="18"/>
      <c r="I13" s="20"/>
      <c r="J13" s="18"/>
      <c r="K13" s="18"/>
      <c r="L13" s="20"/>
      <c r="M13" s="20"/>
      <c r="N13" s="20"/>
      <c r="O13" s="20"/>
      <c r="P13" s="18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>
      <c r="A14" s="20"/>
      <c r="B14" s="20"/>
      <c r="C14" s="20"/>
      <c r="D14" s="20"/>
      <c r="E14" s="18"/>
      <c r="F14" s="20"/>
      <c r="G14" s="20"/>
      <c r="H14" s="18"/>
      <c r="I14" s="20"/>
      <c r="J14" s="18"/>
      <c r="K14" s="18"/>
      <c r="L14" s="20"/>
      <c r="M14" s="20"/>
      <c r="N14" s="20"/>
      <c r="O14" s="20"/>
      <c r="P14" s="18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>
      <c r="A15" s="20"/>
      <c r="B15" s="20"/>
      <c r="C15" s="20"/>
      <c r="D15" s="20"/>
      <c r="E15" s="18"/>
      <c r="F15" s="20"/>
      <c r="G15" s="20"/>
      <c r="H15" s="18"/>
      <c r="I15" s="20"/>
      <c r="J15" s="18"/>
      <c r="K15" s="18"/>
      <c r="L15" s="20"/>
      <c r="M15" s="20"/>
      <c r="N15" s="20"/>
      <c r="O15" s="20"/>
      <c r="P15" s="18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>
      <c r="A16" s="20"/>
      <c r="B16" s="20"/>
      <c r="C16" s="20"/>
      <c r="D16" s="20"/>
      <c r="E16" s="18"/>
      <c r="F16" s="20"/>
      <c r="G16" s="20"/>
      <c r="H16" s="18"/>
      <c r="I16" s="20"/>
      <c r="J16" s="18"/>
      <c r="K16" s="18"/>
      <c r="L16" s="20"/>
      <c r="M16" s="20"/>
      <c r="N16" s="20"/>
      <c r="O16" s="20"/>
      <c r="P16" s="18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>
      <c r="A17" s="20"/>
      <c r="B17" s="20"/>
      <c r="C17" s="20"/>
      <c r="D17" s="20"/>
      <c r="E17" s="18"/>
      <c r="F17" s="20"/>
      <c r="G17" s="20"/>
      <c r="H17" s="18"/>
      <c r="I17" s="20"/>
      <c r="J17" s="18"/>
      <c r="K17" s="18"/>
      <c r="L17" s="20"/>
      <c r="M17" s="20"/>
      <c r="N17" s="20"/>
      <c r="O17" s="20"/>
      <c r="P17" s="18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>
      <c r="A18" s="20"/>
      <c r="B18" s="20"/>
      <c r="C18" s="20"/>
      <c r="D18" s="20"/>
      <c r="E18" s="18"/>
      <c r="F18" s="20"/>
      <c r="G18" s="20"/>
      <c r="H18" s="18"/>
      <c r="I18" s="20"/>
      <c r="J18" s="18"/>
      <c r="K18" s="18"/>
      <c r="L18" s="20"/>
      <c r="M18" s="20"/>
      <c r="N18" s="20"/>
      <c r="O18" s="20"/>
      <c r="P18" s="18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>
      <c r="A19" s="5"/>
      <c r="B19" s="20"/>
      <c r="C19" s="20"/>
      <c r="D19" s="20"/>
      <c r="E19" s="18"/>
      <c r="F19" s="20"/>
      <c r="G19" s="20"/>
      <c r="H19" s="18"/>
      <c r="I19" s="20"/>
      <c r="J19" s="18"/>
      <c r="K19" s="18"/>
      <c r="L19" s="20"/>
      <c r="M19" s="20"/>
      <c r="N19" s="20"/>
      <c r="O19" s="20"/>
      <c r="P19" s="18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>
      <c r="E20" s="18"/>
      <c r="H20" s="5"/>
      <c r="I20" s="20"/>
      <c r="J20" s="18"/>
      <c r="K20" s="18"/>
      <c r="L20" s="20"/>
      <c r="M20" s="20"/>
      <c r="N20" s="20"/>
      <c r="R20" s="20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1">
    <dataValidation type="list" allowBlank="1" showInputMessage="1" showErrorMessage="1" sqref="J2:J20" xr:uid="{00000000-0002-0000-1200-000000000000}">
      <formula1>israel_abroad</formula1>
    </dataValidation>
    <dataValidation type="list" allowBlank="1" showInputMessage="1" showErrorMessage="1" sqref="N2:N20" xr:uid="{00000000-0002-0000-1200-000001000000}">
      <formula1>Holding_interest</formula1>
    </dataValidation>
    <dataValidation type="list" allowBlank="1" showInputMessage="1" showErrorMessage="1" sqref="Q2:Q19" xr:uid="{00000000-0002-0000-1200-000002000000}">
      <formula1>Valuation</formula1>
    </dataValidation>
    <dataValidation type="list" allowBlank="1" showInputMessage="1" showErrorMessage="1" sqref="R2:R20" xr:uid="{00000000-0002-0000-1200-000003000000}">
      <formula1>Dependence_Independence</formula1>
    </dataValidation>
    <dataValidation type="list" allowBlank="1" showInputMessage="1" showErrorMessage="1" sqref="K2:K20" xr:uid="{00000000-0002-0000-1200-000004000000}">
      <formula1>Country_list</formula1>
    </dataValidation>
    <dataValidation type="list" allowBlank="1" showInputMessage="1" showErrorMessage="1" sqref="E3:E20" xr:uid="{00000000-0002-0000-1200-000005000000}">
      <formula1>Issuer_Number_Type_2</formula1>
    </dataValidation>
    <dataValidation type="list" allowBlank="1" showInputMessage="1" showErrorMessage="1" sqref="H2" xr:uid="{00000000-0002-0000-1200-000006000000}">
      <formula1>Type_of_Security_ID</formula1>
    </dataValidation>
    <dataValidation type="list" allowBlank="1" showInputMessage="1" showErrorMessage="1" sqref="H3:H19" xr:uid="{00000000-0002-0000-1200-000007000000}">
      <formula1>Type_of_Security_ID_Traded</formula1>
    </dataValidation>
    <dataValidation type="list" allowBlank="1" showInputMessage="1" showErrorMessage="1" sqref="E2" xr:uid="{00000000-0002-0000-1200-000008000000}">
      <formula1>Issuer_Number_Type_3</formula1>
    </dataValidation>
    <dataValidation type="list" allowBlank="1" showInputMessage="1" showErrorMessage="1" sqref="M2:M20" xr:uid="{00000000-0002-0000-1200-000009000000}">
      <formula1>Industry_Sector</formula1>
    </dataValidation>
    <dataValidation type="list" allowBlank="1" showInputMessage="1" showErrorMessage="1" sqref="L2:L20" xr:uid="{00000000-0002-0000-1200-00000A000000}">
      <formula1>tradeable_status_stock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B000000}">
          <x14:formula1>
            <xm:f>'אפשרויות בחירה'!$C$946:$C$955</xm:f>
          </x14:formula1>
          <xm:sqref>I2:I20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5" tint="-0.499984740745262"/>
  </sheetPr>
  <dimension ref="A1:E32"/>
  <sheetViews>
    <sheetView showGridLines="0" rightToLeft="1" zoomScale="90" zoomScaleNormal="90" workbookViewId="0">
      <pane xSplit="5" ySplit="32" topLeftCell="F33" activePane="bottomRight" state="frozen"/>
      <selection pane="topRight" activeCell="F1" sqref="F1"/>
      <selection pane="bottomLeft" activeCell="A33" sqref="A33"/>
      <selection pane="bottomRight" activeCell="B30" sqref="B30"/>
    </sheetView>
  </sheetViews>
  <sheetFormatPr defaultColWidth="0" defaultRowHeight="12.75" zeroHeight="1"/>
  <cols>
    <col min="1" max="1" width="42.75" style="7" customWidth="1"/>
    <col min="2" max="4" width="13" style="8" customWidth="1"/>
    <col min="5" max="5" width="14" style="155" customWidth="1"/>
    <col min="6" max="6" width="2.375" style="7" hidden="1" customWidth="1"/>
    <col min="7" max="16384" width="2.375" style="7" hidden="1"/>
  </cols>
  <sheetData>
    <row r="1" spans="1:5" ht="18.75" customHeight="1">
      <c r="A1" s="50"/>
      <c r="B1" s="51"/>
      <c r="C1" s="112" t="s">
        <v>2823</v>
      </c>
      <c r="D1" s="111"/>
      <c r="E1" s="151"/>
    </row>
    <row r="2" spans="1:5" ht="25.5">
      <c r="A2" s="50"/>
      <c r="B2" s="51" t="s">
        <v>36</v>
      </c>
      <c r="C2" s="51" t="s">
        <v>2487</v>
      </c>
      <c r="D2" s="51" t="s">
        <v>22</v>
      </c>
      <c r="E2" s="151" t="s">
        <v>2824</v>
      </c>
    </row>
    <row r="3" spans="1:5">
      <c r="A3" s="53" t="s">
        <v>2524</v>
      </c>
      <c r="B3" s="192">
        <f>SUM('מזומנים ושווי מזומנים'!O:O)</f>
        <v>57494.513999999988</v>
      </c>
      <c r="C3" s="54"/>
      <c r="D3" s="54"/>
      <c r="E3" s="152">
        <f>SUM('מזומנים ושווי מזומנים'!O:O)/B30</f>
        <v>4.5497405186149295E-2</v>
      </c>
    </row>
    <row r="4" spans="1:5">
      <c r="A4" s="53" t="s">
        <v>2534</v>
      </c>
      <c r="B4" s="192">
        <f>SUM('איגרות חוב ממשלתיות'!U:U)</f>
        <v>197733.41400000014</v>
      </c>
      <c r="C4" s="54"/>
      <c r="D4" s="54"/>
      <c r="E4" s="152">
        <f>SUM('איגרות חוב ממשלתיות'!U:U)/B30</f>
        <v>0.1564733159688699</v>
      </c>
    </row>
    <row r="5" spans="1:5">
      <c r="A5" s="53" t="s">
        <v>2539</v>
      </c>
      <c r="B5" s="192">
        <f>SUM('ניירות ערך מסחריים'!AD:AD)</f>
        <v>0</v>
      </c>
      <c r="C5" s="54"/>
      <c r="D5" s="54"/>
      <c r="E5" s="152">
        <f>SUM('ניירות ערך מסחריים'!AD:AD)/B30</f>
        <v>0</v>
      </c>
    </row>
    <row r="6" spans="1:5">
      <c r="A6" s="53" t="s">
        <v>2540</v>
      </c>
      <c r="B6" s="192">
        <f>SUM('איגרות חוב'!AD:AD)</f>
        <v>160551.40700000012</v>
      </c>
      <c r="C6" s="54"/>
      <c r="D6" s="54"/>
      <c r="E6" s="152">
        <f>SUM('איגרות חוב'!AD:AD)/B30</f>
        <v>0.12704990283917131</v>
      </c>
    </row>
    <row r="7" spans="1:5">
      <c r="A7" s="53" t="s">
        <v>2546</v>
      </c>
      <c r="B7" s="192">
        <f>SUM('מניות מבכ ויהש'!U:U)</f>
        <v>279116.99199999997</v>
      </c>
      <c r="C7" s="54"/>
      <c r="D7" s="54"/>
      <c r="E7" s="152">
        <f>SUM('מניות מבכ ויהש'!U:U)/B30</f>
        <v>0.22087496694664108</v>
      </c>
    </row>
    <row r="8" spans="1:5">
      <c r="A8" s="53" t="s">
        <v>2132</v>
      </c>
      <c r="B8" s="192">
        <f>SUM('קרנות סל'!T:T)</f>
        <v>329875.67599999992</v>
      </c>
      <c r="C8" s="54"/>
      <c r="D8" s="54"/>
      <c r="E8" s="152">
        <f>SUM('קרנות סל'!T:T)/B30</f>
        <v>0.26104207598009971</v>
      </c>
    </row>
    <row r="9" spans="1:5">
      <c r="A9" s="53" t="s">
        <v>2555</v>
      </c>
      <c r="B9" s="192">
        <f>SUM('קרנות נאמנות'!T:T)</f>
        <v>29950.382000000001</v>
      </c>
      <c r="C9" s="54"/>
      <c r="D9" s="54"/>
      <c r="E9" s="152">
        <f>SUM('קרנות נאמנות'!T:T)/B30</f>
        <v>2.3700777179087956E-2</v>
      </c>
    </row>
    <row r="10" spans="1:5">
      <c r="A10" s="53" t="s">
        <v>2678</v>
      </c>
      <c r="B10" s="192">
        <f>SUM('כתבי אופציה'!W:W)</f>
        <v>478.01099999999997</v>
      </c>
      <c r="C10" s="54"/>
      <c r="D10" s="54"/>
      <c r="E10" s="152">
        <f>SUM('כתבי אופציה'!W:W)/B30</f>
        <v>3.7826670124451204E-4</v>
      </c>
    </row>
    <row r="11" spans="1:5">
      <c r="A11" s="53" t="s">
        <v>2557</v>
      </c>
      <c r="B11" s="192">
        <f>SUM(אופציות!V:V)</f>
        <v>0</v>
      </c>
      <c r="C11" s="54"/>
      <c r="D11" s="54"/>
      <c r="E11" s="152">
        <f>SUM(אופציות!V:V)/B30</f>
        <v>0</v>
      </c>
    </row>
    <row r="12" spans="1:5">
      <c r="A12" s="53" t="s">
        <v>2679</v>
      </c>
      <c r="B12" s="192">
        <f>SUM('חוזים עתידיים'!R:R)</f>
        <v>-1121.213</v>
      </c>
      <c r="C12" s="54"/>
      <c r="D12" s="54"/>
      <c r="E12" s="152">
        <f>SUM('חוזים עתידיים'!R:R)/B30</f>
        <v>-8.8725477635967184E-4</v>
      </c>
    </row>
    <row r="13" spans="1:5">
      <c r="A13" s="53" t="s">
        <v>2562</v>
      </c>
      <c r="B13" s="192">
        <f>SUM('מוצרים מובנים'!Z:Z)</f>
        <v>869.303</v>
      </c>
      <c r="C13" s="54"/>
      <c r="D13" s="54"/>
      <c r="E13" s="152">
        <f>SUM('מוצרים מובנים'!Z:Z)/B30</f>
        <v>6.8790964683230734E-4</v>
      </c>
    </row>
    <row r="14" spans="1:5">
      <c r="A14" s="53" t="s">
        <v>2568</v>
      </c>
      <c r="B14" s="192">
        <f>SUM('לא סחיר איגרות חוב ממשלתיות'!U:U)</f>
        <v>0</v>
      </c>
      <c r="C14" s="54"/>
      <c r="D14" s="54"/>
      <c r="E14" s="152">
        <f>SUM('לא סחיר איגרות חוב ממשלתיות'!U:U)/B30</f>
        <v>0</v>
      </c>
    </row>
    <row r="15" spans="1:5">
      <c r="A15" s="53" t="s">
        <v>2569</v>
      </c>
      <c r="B15" s="192">
        <f>SUM('לא סחיר איגרות חוב מיועדות'!N:N)</f>
        <v>0</v>
      </c>
      <c r="C15" s="54"/>
      <c r="D15" s="54"/>
      <c r="E15" s="152">
        <f>SUM('לא סחיר איגרות חוב מיועדות'!N:N)/B30</f>
        <v>0</v>
      </c>
    </row>
    <row r="16" spans="1:5" s="115" customFormat="1">
      <c r="A16" s="55" t="s">
        <v>2575</v>
      </c>
      <c r="B16" s="192">
        <f>SUM('אפיק השקעה מובטח תשואה'!F:F)</f>
        <v>0</v>
      </c>
      <c r="C16" s="56"/>
      <c r="D16" s="56"/>
      <c r="E16" s="152">
        <f>SUM('אפיק השקעה מובטח תשואה'!F:F)/B30</f>
        <v>0</v>
      </c>
    </row>
    <row r="17" spans="1:5">
      <c r="A17" s="55" t="s">
        <v>2579</v>
      </c>
      <c r="B17" s="192">
        <f>SUM('לא סחיר ניירות ערך מסחריים'!AI:AI)</f>
        <v>0</v>
      </c>
      <c r="C17" s="56"/>
      <c r="D17" s="56"/>
      <c r="E17" s="152">
        <f>SUM('לא סחיר ניירות ערך מסחריים'!AI:AI)/B30</f>
        <v>0</v>
      </c>
    </row>
    <row r="18" spans="1:5">
      <c r="A18" s="53" t="s">
        <v>2581</v>
      </c>
      <c r="B18" s="192">
        <f>SUM('לא סחיר איגרות חוב'!AG:AG)</f>
        <v>8896.6600000000017</v>
      </c>
      <c r="C18" s="54"/>
      <c r="D18" s="54"/>
      <c r="E18" s="152">
        <f>SUM('לא סחיר איגרות חוב'!AG:AG)/B30</f>
        <v>7.0402359575281771E-3</v>
      </c>
    </row>
    <row r="19" spans="1:5">
      <c r="A19" s="53" t="s">
        <v>2584</v>
      </c>
      <c r="B19" s="192">
        <f>SUM('לא סחיר מניות מבכ ויהש'!X:X)</f>
        <v>7855.2330000000011</v>
      </c>
      <c r="C19" s="54"/>
      <c r="D19" s="54"/>
      <c r="E19" s="152">
        <f>SUM('לא סחיר מניות מבכ ויהש'!X:X)/B30</f>
        <v>6.2161186132056222E-3</v>
      </c>
    </row>
    <row r="20" spans="1:5">
      <c r="A20" s="53" t="s">
        <v>2385</v>
      </c>
      <c r="B20" s="192">
        <f>SUM('קרנות השקעה'!W:W)</f>
        <v>184946.53899999996</v>
      </c>
      <c r="C20" s="54"/>
      <c r="D20" s="54"/>
      <c r="E20" s="152">
        <f>SUM('קרנות השקעה'!W:W)/B30</f>
        <v>0.14635461781030035</v>
      </c>
    </row>
    <row r="21" spans="1:5">
      <c r="A21" s="53" t="s">
        <v>2682</v>
      </c>
      <c r="B21" s="192">
        <f>SUM('לא סחיר כתבי אופציה'!Z:Z)</f>
        <v>0</v>
      </c>
      <c r="C21" s="54"/>
      <c r="D21" s="54"/>
      <c r="E21" s="152">
        <f>SUM('לא סחיר כתבי אופציה'!Z:Z)/B30</f>
        <v>0</v>
      </c>
    </row>
    <row r="22" spans="1:5">
      <c r="A22" s="53" t="s">
        <v>2595</v>
      </c>
      <c r="B22" s="192">
        <f>SUM('לא סחיר אופציות'!Z:Z)</f>
        <v>0</v>
      </c>
      <c r="C22" s="54"/>
      <c r="D22" s="54"/>
      <c r="E22" s="152">
        <f>SUM('לא סחיר אופציות'!Z:Z)/B30</f>
        <v>0</v>
      </c>
    </row>
    <row r="23" spans="1:5">
      <c r="A23" s="53" t="s">
        <v>2604</v>
      </c>
      <c r="B23" s="192">
        <f>SUM('לא סחיר נגזרים אחרים'!R:R)</f>
        <v>6243.57</v>
      </c>
      <c r="C23" s="54"/>
      <c r="D23" s="54"/>
      <c r="E23" s="152">
        <f>SUM('לא סחיר נגזרים אחרים'!R:R)/B30</f>
        <v>4.940753723008881E-3</v>
      </c>
    </row>
    <row r="24" spans="1:5">
      <c r="A24" s="53" t="s">
        <v>2597</v>
      </c>
      <c r="B24" s="192">
        <f>SUM(הלוואות!AT:AT)</f>
        <v>0</v>
      </c>
      <c r="C24" s="54"/>
      <c r="D24" s="54"/>
      <c r="E24" s="152">
        <f>SUM(הלוואות!AT:AT)/B30</f>
        <v>0</v>
      </c>
    </row>
    <row r="25" spans="1:5">
      <c r="A25" s="53" t="s">
        <v>2615</v>
      </c>
      <c r="B25" s="192">
        <f>SUM('לא סחיר מוצרים מובנים'!AB:AB)</f>
        <v>0</v>
      </c>
      <c r="C25" s="54"/>
      <c r="D25" s="54"/>
      <c r="E25" s="152">
        <f>SUM('לא סחיר מוצרים מובנים'!AE:AE)/B30</f>
        <v>0</v>
      </c>
    </row>
    <row r="26" spans="1:5">
      <c r="A26" s="53" t="s">
        <v>2620</v>
      </c>
      <c r="B26" s="192">
        <f>SUM('פיקדונות מעל 3 חודשים'!T:T)</f>
        <v>0</v>
      </c>
      <c r="C26" s="54"/>
      <c r="D26" s="54"/>
      <c r="E26" s="152">
        <f>SUM('פיקדונות מעל 3 חודשים'!T:T)/B30</f>
        <v>0</v>
      </c>
    </row>
    <row r="27" spans="1:5">
      <c r="A27" s="53" t="s">
        <v>2623</v>
      </c>
      <c r="B27" s="192">
        <f>SUM('זכויות מקרקעין'!S:S)</f>
        <v>0</v>
      </c>
      <c r="C27" s="54"/>
      <c r="D27" s="54"/>
      <c r="E27" s="152">
        <f>SUM('זכויות מקרקעין'!S:S)/B30</f>
        <v>0</v>
      </c>
    </row>
    <row r="28" spans="1:5">
      <c r="A28" s="53" t="s">
        <v>2658</v>
      </c>
      <c r="B28" s="192">
        <f>SUM('השקעה בחברות מוחזקות'!U:U)</f>
        <v>0</v>
      </c>
      <c r="C28" s="54"/>
      <c r="D28" s="54"/>
      <c r="E28" s="152">
        <f>SUM('השקעה בחברות מוחזקות'!U:U)/B30</f>
        <v>0</v>
      </c>
    </row>
    <row r="29" spans="1:5">
      <c r="A29" s="53" t="s">
        <v>2626</v>
      </c>
      <c r="B29" s="193">
        <f>SUM('נכסים אחרים'!N:N)</f>
        <v>797.27099999999984</v>
      </c>
      <c r="C29" s="147"/>
      <c r="D29" s="147"/>
      <c r="E29" s="154">
        <f>SUM('נכסים אחרים'!N:N)/B30</f>
        <v>6.3090822422060021E-4</v>
      </c>
    </row>
    <row r="30" spans="1:5" ht="15">
      <c r="A30" s="52" t="s">
        <v>2825</v>
      </c>
      <c r="B30" s="195">
        <f>IF(SUM(B3:B29)=0,0.0001,SUM(B3:B29))</f>
        <v>1263687.7590000001</v>
      </c>
      <c r="C30" s="148">
        <f>SUM(C3:C29)</f>
        <v>0</v>
      </c>
      <c r="D30" s="148">
        <f>SUM(D3:D29)</f>
        <v>0</v>
      </c>
      <c r="E30" s="194">
        <f>SUM(E3:E29)</f>
        <v>1</v>
      </c>
    </row>
    <row r="31" spans="1:5" s="115" customFormat="1">
      <c r="A31" s="55" t="s">
        <v>2689</v>
      </c>
      <c r="B31" s="56"/>
      <c r="C31" s="56"/>
      <c r="D31" s="56"/>
      <c r="E31" s="153"/>
    </row>
    <row r="32" spans="1:5">
      <c r="A32" s="55" t="s">
        <v>2826</v>
      </c>
      <c r="B32" s="192">
        <f>SUM('יתרות התחייבות להשקעה'!O:O)</f>
        <v>40493.74</v>
      </c>
      <c r="C32" s="56"/>
      <c r="D32" s="56"/>
      <c r="E32" s="192">
        <f>SUM('יתרות התחייבות להשקעה'!O:O)</f>
        <v>40493.74</v>
      </c>
    </row>
  </sheetData>
  <customSheetViews>
    <customSheetView guid="{AE318230-F718-49FC-82EB-7CAC3DCD05F1}" showGridLines="0"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Z79"/>
  <sheetViews>
    <sheetView rightToLeft="1" topLeftCell="E1" workbookViewId="0">
      <selection activeCell="I24" sqref="I24"/>
    </sheetView>
  </sheetViews>
  <sheetFormatPr defaultColWidth="0" defaultRowHeight="14.25"/>
  <cols>
    <col min="1" max="15" width="11.625" style="3" customWidth="1"/>
    <col min="16" max="16" width="11.625" customWidth="1"/>
    <col min="17" max="26" width="11.625" style="3" customWidth="1"/>
    <col min="27" max="27" width="9" style="3" hidden="1" customWidth="1"/>
    <col min="28" max="16384" width="9" style="3" hidden="1"/>
  </cols>
  <sheetData>
    <row r="1" spans="1:26" ht="51">
      <c r="A1" s="19" t="s">
        <v>0</v>
      </c>
      <c r="B1" s="19" t="s">
        <v>1</v>
      </c>
      <c r="C1" s="19" t="s">
        <v>1332</v>
      </c>
      <c r="D1" s="19" t="s">
        <v>1333</v>
      </c>
      <c r="E1" s="19" t="s">
        <v>1334</v>
      </c>
      <c r="F1" s="19" t="s">
        <v>1335</v>
      </c>
      <c r="G1" s="19" t="s">
        <v>1336</v>
      </c>
      <c r="H1" s="19" t="s">
        <v>1337</v>
      </c>
      <c r="I1" s="19" t="s">
        <v>5</v>
      </c>
      <c r="J1" s="19" t="s">
        <v>1338</v>
      </c>
      <c r="K1" s="19" t="s">
        <v>6</v>
      </c>
      <c r="L1" s="19" t="s">
        <v>1339</v>
      </c>
      <c r="M1" s="19" t="s">
        <v>1340</v>
      </c>
      <c r="N1" s="19" t="s">
        <v>7</v>
      </c>
      <c r="O1" s="19" t="s">
        <v>112</v>
      </c>
      <c r="P1" s="183" t="s">
        <v>1177</v>
      </c>
      <c r="Q1" s="19" t="s">
        <v>11</v>
      </c>
      <c r="R1" s="19" t="s">
        <v>1183</v>
      </c>
      <c r="S1" s="19" t="s">
        <v>1184</v>
      </c>
      <c r="T1" s="180" t="s">
        <v>1186</v>
      </c>
      <c r="U1" s="164" t="s">
        <v>18</v>
      </c>
      <c r="V1" s="116" t="s">
        <v>1341</v>
      </c>
      <c r="W1" s="19" t="s">
        <v>20</v>
      </c>
      <c r="X1" s="166" t="s">
        <v>1342</v>
      </c>
      <c r="Y1" s="166" t="s">
        <v>24</v>
      </c>
      <c r="Z1" s="166" t="s">
        <v>25</v>
      </c>
    </row>
    <row r="2" spans="1:26">
      <c r="A2" s="20">
        <v>158</v>
      </c>
      <c r="B2" s="20">
        <v>9935</v>
      </c>
      <c r="C2" s="21" t="s">
        <v>1343</v>
      </c>
      <c r="D2" s="21" t="s">
        <v>1344</v>
      </c>
      <c r="E2" s="21" t="s">
        <v>121</v>
      </c>
      <c r="F2" s="21" t="s">
        <v>1343</v>
      </c>
      <c r="G2" s="21">
        <v>62022777</v>
      </c>
      <c r="H2" s="21" t="s">
        <v>42</v>
      </c>
      <c r="I2" s="3" t="s">
        <v>1345</v>
      </c>
      <c r="J2" s="21" t="s">
        <v>1346</v>
      </c>
      <c r="K2" s="18" t="s">
        <v>30</v>
      </c>
      <c r="L2" s="21" t="s">
        <v>1347</v>
      </c>
      <c r="M2" s="21" t="s">
        <v>30</v>
      </c>
      <c r="N2" s="18" t="s">
        <v>77</v>
      </c>
      <c r="O2" s="20" t="s">
        <v>128</v>
      </c>
      <c r="P2" s="184" t="s">
        <v>1348</v>
      </c>
      <c r="Q2" s="18" t="s">
        <v>34</v>
      </c>
      <c r="R2" s="20" t="s">
        <v>31</v>
      </c>
      <c r="S2" s="20" t="s">
        <v>1196</v>
      </c>
      <c r="T2" s="181" t="s">
        <v>1349</v>
      </c>
      <c r="U2" s="173">
        <v>3.19</v>
      </c>
      <c r="V2" s="159">
        <v>260</v>
      </c>
      <c r="W2" s="159">
        <v>829.4</v>
      </c>
      <c r="X2" s="174">
        <v>0</v>
      </c>
      <c r="Y2" s="174">
        <v>4.5072504997313899E-3</v>
      </c>
      <c r="Z2" s="174">
        <v>7.1494569068761998E-4</v>
      </c>
    </row>
    <row r="3" spans="1:26">
      <c r="A3" s="20">
        <v>158</v>
      </c>
      <c r="B3" s="20">
        <v>9935</v>
      </c>
      <c r="C3" s="20" t="s">
        <v>1350</v>
      </c>
      <c r="D3" s="3" t="s">
        <v>1351</v>
      </c>
      <c r="E3" s="21" t="s">
        <v>121</v>
      </c>
      <c r="F3" s="20" t="s">
        <v>1352</v>
      </c>
      <c r="G3" s="20">
        <v>50007954</v>
      </c>
      <c r="H3" s="21" t="s">
        <v>42</v>
      </c>
      <c r="I3" s="3" t="s">
        <v>1345</v>
      </c>
      <c r="J3" s="21" t="s">
        <v>1353</v>
      </c>
      <c r="K3" s="18" t="s">
        <v>30</v>
      </c>
      <c r="L3" s="21" t="s">
        <v>77</v>
      </c>
      <c r="M3" s="21" t="s">
        <v>30</v>
      </c>
      <c r="N3" s="18" t="s">
        <v>30</v>
      </c>
      <c r="O3" s="20" t="s">
        <v>128</v>
      </c>
      <c r="P3" s="184" t="s">
        <v>1354</v>
      </c>
      <c r="Q3" s="18" t="s">
        <v>43</v>
      </c>
      <c r="R3" s="20" t="s">
        <v>31</v>
      </c>
      <c r="S3" s="20" t="s">
        <v>1196</v>
      </c>
      <c r="T3" s="185" t="s">
        <v>1355</v>
      </c>
      <c r="U3" s="173">
        <v>1</v>
      </c>
      <c r="V3" s="159">
        <v>2714.4059999999999</v>
      </c>
      <c r="W3" s="159">
        <v>2714.4059999999999</v>
      </c>
      <c r="X3" s="186">
        <v>0</v>
      </c>
      <c r="Y3" s="174">
        <v>1.47510369549603E-2</v>
      </c>
      <c r="Z3" s="174">
        <v>2.33982786285146E-3</v>
      </c>
    </row>
    <row r="4" spans="1:26">
      <c r="A4" s="20">
        <v>158</v>
      </c>
      <c r="B4" s="20">
        <v>9935</v>
      </c>
      <c r="C4" s="20" t="s">
        <v>1356</v>
      </c>
      <c r="D4" s="3" t="s">
        <v>1357</v>
      </c>
      <c r="E4" s="21" t="s">
        <v>575</v>
      </c>
      <c r="F4" s="20" t="s">
        <v>1358</v>
      </c>
      <c r="G4" s="20">
        <v>50007921</v>
      </c>
      <c r="H4" s="21" t="s">
        <v>42</v>
      </c>
      <c r="I4" s="3" t="s">
        <v>1345</v>
      </c>
      <c r="J4" s="21" t="s">
        <v>1359</v>
      </c>
      <c r="K4" s="18" t="s">
        <v>30</v>
      </c>
      <c r="L4" s="21" t="s">
        <v>77</v>
      </c>
      <c r="M4" s="21" t="s">
        <v>1360</v>
      </c>
      <c r="N4" s="18" t="s">
        <v>30</v>
      </c>
      <c r="O4" s="20" t="s">
        <v>128</v>
      </c>
      <c r="P4" s="184" t="s">
        <v>1361</v>
      </c>
      <c r="Q4" s="18" t="s">
        <v>43</v>
      </c>
      <c r="R4" s="20" t="s">
        <v>1362</v>
      </c>
      <c r="S4" s="20" t="s">
        <v>1196</v>
      </c>
      <c r="T4" s="181" t="s">
        <v>1197</v>
      </c>
      <c r="U4" s="173">
        <v>1</v>
      </c>
      <c r="V4" s="159">
        <v>1427.357</v>
      </c>
      <c r="W4" s="159">
        <v>1427.357</v>
      </c>
      <c r="X4" s="186">
        <v>0</v>
      </c>
      <c r="Y4" s="174">
        <v>7.7567591057031001E-3</v>
      </c>
      <c r="Z4" s="174">
        <v>1.23038679493294E-3</v>
      </c>
    </row>
    <row r="5" spans="1:26">
      <c r="A5" s="20">
        <v>158</v>
      </c>
      <c r="B5" s="20">
        <v>9935</v>
      </c>
      <c r="C5" s="20" t="s">
        <v>1363</v>
      </c>
      <c r="D5" s="3" t="s">
        <v>1364</v>
      </c>
      <c r="E5" s="21" t="s">
        <v>569</v>
      </c>
      <c r="F5" s="20" t="s">
        <v>1365</v>
      </c>
      <c r="G5" s="20">
        <v>620182540</v>
      </c>
      <c r="H5" s="21" t="s">
        <v>42</v>
      </c>
      <c r="I5" s="3" t="s">
        <v>1345</v>
      </c>
      <c r="J5" s="21" t="s">
        <v>1366</v>
      </c>
      <c r="K5" s="18" t="s">
        <v>30</v>
      </c>
      <c r="L5" s="21" t="s">
        <v>1367</v>
      </c>
      <c r="M5" s="21" t="s">
        <v>30</v>
      </c>
      <c r="N5" s="18" t="s">
        <v>30</v>
      </c>
      <c r="O5" s="20" t="s">
        <v>128</v>
      </c>
      <c r="P5" s="184" t="s">
        <v>1368</v>
      </c>
      <c r="Q5" s="18" t="s">
        <v>34</v>
      </c>
      <c r="R5" s="20" t="s">
        <v>31</v>
      </c>
      <c r="S5" s="20" t="s">
        <v>1227</v>
      </c>
      <c r="T5" s="181" t="s">
        <v>1369</v>
      </c>
      <c r="U5" s="173">
        <v>3.19</v>
      </c>
      <c r="V5" s="159">
        <v>255.10300000000001</v>
      </c>
      <c r="W5" s="159">
        <v>813.779</v>
      </c>
      <c r="X5" s="186">
        <v>0</v>
      </c>
      <c r="Y5" s="174">
        <v>4.4223614638868201E-3</v>
      </c>
      <c r="Z5" s="174">
        <v>7.0148048604294405E-4</v>
      </c>
    </row>
    <row r="6" spans="1:26">
      <c r="A6" s="20">
        <v>158</v>
      </c>
      <c r="B6" s="20">
        <v>9935</v>
      </c>
      <c r="C6" s="20" t="s">
        <v>1370</v>
      </c>
      <c r="D6" s="3" t="s">
        <v>1357</v>
      </c>
      <c r="E6" s="21" t="s">
        <v>569</v>
      </c>
      <c r="F6" s="20" t="s">
        <v>1370</v>
      </c>
      <c r="G6" s="20">
        <v>50007822</v>
      </c>
      <c r="H6" s="21" t="s">
        <v>42</v>
      </c>
      <c r="I6" s="3" t="s">
        <v>1345</v>
      </c>
      <c r="J6" s="21" t="s">
        <v>1371</v>
      </c>
      <c r="K6" s="18" t="s">
        <v>30</v>
      </c>
      <c r="L6" s="21" t="s">
        <v>77</v>
      </c>
      <c r="M6" s="21" t="s">
        <v>30</v>
      </c>
      <c r="N6" s="18" t="s">
        <v>30</v>
      </c>
      <c r="O6" s="20" t="s">
        <v>128</v>
      </c>
      <c r="P6" s="184" t="s">
        <v>1372</v>
      </c>
      <c r="Q6" s="18" t="s">
        <v>43</v>
      </c>
      <c r="R6" s="20" t="s">
        <v>31</v>
      </c>
      <c r="S6" s="20" t="s">
        <v>1196</v>
      </c>
      <c r="T6" s="181" t="s">
        <v>1373</v>
      </c>
      <c r="U6" s="173">
        <v>1</v>
      </c>
      <c r="V6" s="159">
        <v>2393.6149999999998</v>
      </c>
      <c r="W6" s="159">
        <v>2393.6149999999998</v>
      </c>
      <c r="X6" s="174">
        <v>0</v>
      </c>
      <c r="Y6" s="174">
        <v>1.30077434349102E-2</v>
      </c>
      <c r="Z6" s="174">
        <v>2.0633044724080599E-3</v>
      </c>
    </row>
    <row r="7" spans="1:26">
      <c r="A7" s="20">
        <v>158</v>
      </c>
      <c r="B7" s="20">
        <v>9935</v>
      </c>
      <c r="C7" s="20" t="s">
        <v>1374</v>
      </c>
      <c r="D7" s="3" t="s">
        <v>1364</v>
      </c>
      <c r="E7" s="21" t="s">
        <v>569</v>
      </c>
      <c r="F7" s="20" t="s">
        <v>1375</v>
      </c>
      <c r="G7" s="20">
        <v>620201580</v>
      </c>
      <c r="H7" s="21" t="s">
        <v>42</v>
      </c>
      <c r="I7" s="3" t="s">
        <v>1345</v>
      </c>
      <c r="J7" s="21" t="s">
        <v>1376</v>
      </c>
      <c r="K7" s="18" t="s">
        <v>30</v>
      </c>
      <c r="L7" s="21" t="s">
        <v>30</v>
      </c>
      <c r="M7" s="21" t="s">
        <v>1377</v>
      </c>
      <c r="N7" s="18" t="s">
        <v>30</v>
      </c>
      <c r="O7" s="20" t="s">
        <v>128</v>
      </c>
      <c r="P7" s="184" t="s">
        <v>1368</v>
      </c>
      <c r="Q7" s="18" t="s">
        <v>43</v>
      </c>
      <c r="R7" s="20" t="s">
        <v>31</v>
      </c>
      <c r="S7" s="20" t="s">
        <v>1227</v>
      </c>
      <c r="T7" s="181" t="s">
        <v>1378</v>
      </c>
      <c r="U7" s="173">
        <v>1</v>
      </c>
      <c r="V7" s="159">
        <v>1808.8989999999999</v>
      </c>
      <c r="W7" s="159">
        <v>1808.8989999999999</v>
      </c>
      <c r="X7" s="174">
        <v>0</v>
      </c>
      <c r="Y7" s="174">
        <v>9.8301921438935704E-3</v>
      </c>
      <c r="Z7" s="174">
        <v>1.5592773271258899E-3</v>
      </c>
    </row>
    <row r="8" spans="1:26">
      <c r="A8" s="20">
        <v>158</v>
      </c>
      <c r="B8" s="20">
        <v>9935</v>
      </c>
      <c r="C8" s="20" t="s">
        <v>1379</v>
      </c>
      <c r="D8" s="3" t="s">
        <v>1380</v>
      </c>
      <c r="E8" s="21" t="s">
        <v>121</v>
      </c>
      <c r="F8" s="20" t="s">
        <v>1381</v>
      </c>
      <c r="G8" s="20">
        <v>50007889</v>
      </c>
      <c r="H8" s="21" t="s">
        <v>42</v>
      </c>
      <c r="I8" s="3" t="s">
        <v>1345</v>
      </c>
      <c r="J8" s="21" t="s">
        <v>1382</v>
      </c>
      <c r="K8" s="18" t="s">
        <v>30</v>
      </c>
      <c r="L8" s="21" t="s">
        <v>1347</v>
      </c>
      <c r="M8" s="21" t="s">
        <v>1383</v>
      </c>
      <c r="N8" s="18" t="s">
        <v>30</v>
      </c>
      <c r="O8" s="20" t="s">
        <v>128</v>
      </c>
      <c r="P8" s="184" t="s">
        <v>1384</v>
      </c>
      <c r="Q8" s="18" t="s">
        <v>43</v>
      </c>
      <c r="R8" s="20" t="s">
        <v>31</v>
      </c>
      <c r="S8" s="20" t="s">
        <v>1196</v>
      </c>
      <c r="T8" s="181" t="s">
        <v>1197</v>
      </c>
      <c r="U8" s="173">
        <v>1</v>
      </c>
      <c r="V8" s="159">
        <v>6823.835</v>
      </c>
      <c r="W8" s="159">
        <v>6823.835</v>
      </c>
      <c r="X8" s="174">
        <v>0</v>
      </c>
      <c r="Y8" s="174">
        <v>3.70831117891645E-2</v>
      </c>
      <c r="Z8" s="174">
        <v>5.8821694007312004E-3</v>
      </c>
    </row>
    <row r="9" spans="1:26">
      <c r="A9" s="20">
        <v>158</v>
      </c>
      <c r="B9" s="20">
        <v>9935</v>
      </c>
      <c r="C9" s="20" t="s">
        <v>1385</v>
      </c>
      <c r="D9" s="3" t="s">
        <v>1386</v>
      </c>
      <c r="E9" s="21" t="s">
        <v>121</v>
      </c>
      <c r="F9" s="20" t="s">
        <v>1387</v>
      </c>
      <c r="G9" s="20">
        <v>50007145</v>
      </c>
      <c r="H9" s="21" t="s">
        <v>42</v>
      </c>
      <c r="I9" s="3" t="s">
        <v>1345</v>
      </c>
      <c r="J9" s="21" t="s">
        <v>1388</v>
      </c>
      <c r="K9" s="18" t="s">
        <v>30</v>
      </c>
      <c r="L9" s="21" t="s">
        <v>77</v>
      </c>
      <c r="M9" s="21" t="s">
        <v>30</v>
      </c>
      <c r="N9" s="18" t="s">
        <v>30</v>
      </c>
      <c r="O9" s="20" t="s">
        <v>128</v>
      </c>
      <c r="P9" s="184" t="s">
        <v>1389</v>
      </c>
      <c r="Q9" s="18" t="s">
        <v>43</v>
      </c>
      <c r="R9" s="20" t="s">
        <v>31</v>
      </c>
      <c r="S9" s="20" t="s">
        <v>1196</v>
      </c>
      <c r="T9" s="181" t="s">
        <v>1197</v>
      </c>
      <c r="U9" s="173">
        <v>1</v>
      </c>
      <c r="V9" s="159">
        <v>4988.8500000000004</v>
      </c>
      <c r="W9" s="159">
        <v>4988.8500000000004</v>
      </c>
      <c r="X9" s="174">
        <v>0</v>
      </c>
      <c r="Y9" s="174">
        <v>2.71111606650409E-2</v>
      </c>
      <c r="Z9" s="174">
        <v>4.3004060875174097E-3</v>
      </c>
    </row>
    <row r="10" spans="1:26">
      <c r="A10" s="20">
        <v>158</v>
      </c>
      <c r="B10" s="20">
        <v>9935</v>
      </c>
      <c r="C10" s="20" t="s">
        <v>1390</v>
      </c>
      <c r="D10" s="3" t="s">
        <v>1391</v>
      </c>
      <c r="E10" s="21" t="s">
        <v>569</v>
      </c>
      <c r="F10" s="20" t="s">
        <v>1392</v>
      </c>
      <c r="G10" s="20">
        <v>62014386</v>
      </c>
      <c r="H10" s="21" t="s">
        <v>42</v>
      </c>
      <c r="I10" s="3" t="s">
        <v>1345</v>
      </c>
      <c r="J10" s="21" t="s">
        <v>1393</v>
      </c>
      <c r="K10" s="18" t="s">
        <v>30</v>
      </c>
      <c r="L10" s="21" t="s">
        <v>77</v>
      </c>
      <c r="M10" s="21" t="s">
        <v>30</v>
      </c>
      <c r="N10" s="18" t="s">
        <v>30</v>
      </c>
      <c r="O10" s="20" t="s">
        <v>128</v>
      </c>
      <c r="P10" s="184" t="s">
        <v>1394</v>
      </c>
      <c r="Q10" s="18" t="s">
        <v>34</v>
      </c>
      <c r="R10" s="20" t="s">
        <v>31</v>
      </c>
      <c r="S10" s="20" t="s">
        <v>1227</v>
      </c>
      <c r="T10" s="181" t="s">
        <v>1378</v>
      </c>
      <c r="U10" s="173">
        <v>3.19</v>
      </c>
      <c r="V10" s="159">
        <v>392.767</v>
      </c>
      <c r="W10" s="159">
        <v>1252.9269999999999</v>
      </c>
      <c r="X10" s="174">
        <v>0</v>
      </c>
      <c r="Y10" s="174">
        <v>6.8088443710674299E-3</v>
      </c>
      <c r="Z10" s="174">
        <v>1.08002737854207E-3</v>
      </c>
    </row>
    <row r="11" spans="1:26">
      <c r="A11" s="20">
        <v>158</v>
      </c>
      <c r="B11" s="20">
        <v>9935</v>
      </c>
      <c r="C11" s="20" t="s">
        <v>1395</v>
      </c>
      <c r="D11" s="3" t="s">
        <v>1396</v>
      </c>
      <c r="E11" s="21" t="s">
        <v>121</v>
      </c>
      <c r="F11" s="20" t="s">
        <v>1397</v>
      </c>
      <c r="G11" s="20">
        <v>62012059</v>
      </c>
      <c r="H11" s="21" t="s">
        <v>42</v>
      </c>
      <c r="I11" s="3" t="s">
        <v>1345</v>
      </c>
      <c r="J11" s="21" t="s">
        <v>1346</v>
      </c>
      <c r="K11" s="18" t="s">
        <v>30</v>
      </c>
      <c r="L11" s="21" t="s">
        <v>30</v>
      </c>
      <c r="M11" s="21" t="s">
        <v>1398</v>
      </c>
      <c r="N11" s="18" t="s">
        <v>30</v>
      </c>
      <c r="O11" s="20" t="s">
        <v>128</v>
      </c>
      <c r="P11" s="184" t="s">
        <v>1399</v>
      </c>
      <c r="Q11" s="18" t="s">
        <v>34</v>
      </c>
      <c r="R11" s="20" t="s">
        <v>31</v>
      </c>
      <c r="S11" s="20" t="s">
        <v>1227</v>
      </c>
      <c r="T11" s="181" t="s">
        <v>1378</v>
      </c>
      <c r="U11" s="173">
        <v>3.19</v>
      </c>
      <c r="V11" s="159">
        <v>939.88499999999999</v>
      </c>
      <c r="W11" s="159">
        <v>2998.232</v>
      </c>
      <c r="X11" s="174">
        <v>0</v>
      </c>
      <c r="Y11" s="174">
        <v>1.6293445713263299E-2</v>
      </c>
      <c r="Z11" s="174">
        <v>2.5844866620669299E-3</v>
      </c>
    </row>
    <row r="12" spans="1:26">
      <c r="A12" s="20">
        <v>158</v>
      </c>
      <c r="B12" s="20">
        <v>9935</v>
      </c>
      <c r="C12" s="20" t="s">
        <v>1400</v>
      </c>
      <c r="D12" s="3" t="s">
        <v>1401</v>
      </c>
      <c r="E12" s="21" t="s">
        <v>121</v>
      </c>
      <c r="F12" s="20" t="s">
        <v>1402</v>
      </c>
      <c r="G12" s="20">
        <v>9840796</v>
      </c>
      <c r="H12" s="21" t="s">
        <v>42</v>
      </c>
      <c r="I12" s="3" t="s">
        <v>1345</v>
      </c>
      <c r="J12" s="21" t="s">
        <v>1382</v>
      </c>
      <c r="K12" s="18" t="s">
        <v>30</v>
      </c>
      <c r="L12" s="21" t="s">
        <v>1347</v>
      </c>
      <c r="M12" s="21" t="s">
        <v>30</v>
      </c>
      <c r="N12" s="18" t="s">
        <v>30</v>
      </c>
      <c r="O12" s="20" t="s">
        <v>128</v>
      </c>
      <c r="P12" s="184" t="s">
        <v>1264</v>
      </c>
      <c r="Q12" s="18" t="s">
        <v>34</v>
      </c>
      <c r="R12" s="20" t="s">
        <v>31</v>
      </c>
      <c r="S12" s="20" t="s">
        <v>1196</v>
      </c>
      <c r="T12" s="181" t="s">
        <v>1197</v>
      </c>
      <c r="U12" s="173">
        <v>3.19</v>
      </c>
      <c r="V12" s="159">
        <v>0</v>
      </c>
      <c r="W12" s="159">
        <v>2E-3</v>
      </c>
      <c r="X12" s="174">
        <v>0</v>
      </c>
      <c r="Y12" s="174">
        <v>8.4155220792061805E-9</v>
      </c>
      <c r="Z12" s="174">
        <v>1.3348805986650902E-9</v>
      </c>
    </row>
    <row r="13" spans="1:26">
      <c r="A13" s="20">
        <v>158</v>
      </c>
      <c r="B13" s="20">
        <v>9935</v>
      </c>
      <c r="C13" s="20" t="s">
        <v>1326</v>
      </c>
      <c r="D13" s="3" t="s">
        <v>1327</v>
      </c>
      <c r="E13" s="21" t="s">
        <v>121</v>
      </c>
      <c r="F13" s="20" t="s">
        <v>1403</v>
      </c>
      <c r="G13" s="20">
        <v>56184</v>
      </c>
      <c r="H13" s="21" t="s">
        <v>42</v>
      </c>
      <c r="I13" s="3" t="s">
        <v>1345</v>
      </c>
      <c r="J13" s="21" t="s">
        <v>1382</v>
      </c>
      <c r="K13" s="18" t="s">
        <v>30</v>
      </c>
      <c r="L13" s="21" t="s">
        <v>1347</v>
      </c>
      <c r="M13" s="21" t="s">
        <v>1404</v>
      </c>
      <c r="N13" s="18" t="s">
        <v>30</v>
      </c>
      <c r="O13" s="20" t="s">
        <v>128</v>
      </c>
      <c r="P13" s="184" t="s">
        <v>1405</v>
      </c>
      <c r="Q13" s="18" t="s">
        <v>43</v>
      </c>
      <c r="R13" s="20" t="s">
        <v>1313</v>
      </c>
      <c r="S13" s="20" t="s">
        <v>1196</v>
      </c>
      <c r="T13" s="181" t="s">
        <v>1330</v>
      </c>
      <c r="U13" s="173">
        <v>1</v>
      </c>
      <c r="V13" s="159">
        <v>191.15700000000001</v>
      </c>
      <c r="W13" s="159">
        <v>191.15700000000001</v>
      </c>
      <c r="X13" s="174">
        <v>0</v>
      </c>
      <c r="Y13" s="174">
        <v>1.03881418461982E-3</v>
      </c>
      <c r="Z13" s="174">
        <v>1.6477800041585699E-4</v>
      </c>
    </row>
    <row r="14" spans="1:26">
      <c r="A14" s="20">
        <v>158</v>
      </c>
      <c r="B14" s="20">
        <v>9935</v>
      </c>
      <c r="C14" s="20" t="s">
        <v>1406</v>
      </c>
      <c r="D14" s="3" t="s">
        <v>1407</v>
      </c>
      <c r="E14" s="21" t="s">
        <v>569</v>
      </c>
      <c r="F14" s="20" t="s">
        <v>1408</v>
      </c>
      <c r="G14" s="20">
        <v>50006782</v>
      </c>
      <c r="H14" s="21" t="s">
        <v>42</v>
      </c>
      <c r="I14" s="3" t="s">
        <v>1345</v>
      </c>
      <c r="J14" s="21" t="s">
        <v>1409</v>
      </c>
      <c r="K14" s="18" t="s">
        <v>30</v>
      </c>
      <c r="L14" s="21" t="s">
        <v>1410</v>
      </c>
      <c r="M14" s="21" t="s">
        <v>1411</v>
      </c>
      <c r="N14" s="18" t="s">
        <v>30</v>
      </c>
      <c r="O14" s="20" t="s">
        <v>128</v>
      </c>
      <c r="P14" s="184" t="s">
        <v>1412</v>
      </c>
      <c r="Q14" s="18" t="s">
        <v>43</v>
      </c>
      <c r="R14" s="20" t="s">
        <v>31</v>
      </c>
      <c r="S14" s="20" t="s">
        <v>1196</v>
      </c>
      <c r="T14" s="181" t="s">
        <v>1378</v>
      </c>
      <c r="U14" s="173">
        <v>1</v>
      </c>
      <c r="V14" s="159">
        <v>4442.0820000000003</v>
      </c>
      <c r="W14" s="159">
        <v>4442.0820000000003</v>
      </c>
      <c r="X14" s="174">
        <v>0</v>
      </c>
      <c r="Y14" s="174">
        <v>2.4139832570033399E-2</v>
      </c>
      <c r="Z14" s="174">
        <v>3.8290903225579602E-3</v>
      </c>
    </row>
    <row r="15" spans="1:26">
      <c r="A15" s="20">
        <v>158</v>
      </c>
      <c r="B15" s="20">
        <v>9935</v>
      </c>
      <c r="C15" s="20" t="s">
        <v>1413</v>
      </c>
      <c r="D15" s="3" t="s">
        <v>1414</v>
      </c>
      <c r="E15" s="21" t="s">
        <v>121</v>
      </c>
      <c r="F15" s="20" t="s">
        <v>1415</v>
      </c>
      <c r="G15" s="20">
        <v>500051</v>
      </c>
      <c r="H15" s="21" t="s">
        <v>42</v>
      </c>
      <c r="I15" s="3" t="s">
        <v>1416</v>
      </c>
      <c r="J15" s="21" t="s">
        <v>1359</v>
      </c>
      <c r="K15" s="18" t="s">
        <v>30</v>
      </c>
      <c r="L15" s="21" t="s">
        <v>1417</v>
      </c>
      <c r="M15" s="21" t="s">
        <v>1418</v>
      </c>
      <c r="N15" s="18" t="s">
        <v>30</v>
      </c>
      <c r="O15" s="20" t="s">
        <v>128</v>
      </c>
      <c r="P15" s="184" t="s">
        <v>1419</v>
      </c>
      <c r="Q15" s="18" t="s">
        <v>43</v>
      </c>
      <c r="R15" s="20" t="s">
        <v>31</v>
      </c>
      <c r="S15" s="20" t="s">
        <v>1196</v>
      </c>
      <c r="T15" s="181" t="s">
        <v>1197</v>
      </c>
      <c r="U15" s="173">
        <v>1</v>
      </c>
      <c r="V15" s="159">
        <v>4803.4809999999998</v>
      </c>
      <c r="W15" s="159">
        <v>4803.4809999999998</v>
      </c>
      <c r="X15" s="174">
        <v>0</v>
      </c>
      <c r="Y15" s="174">
        <v>2.6103803132356801E-2</v>
      </c>
      <c r="Z15" s="174">
        <v>4.1406177804292699E-3</v>
      </c>
    </row>
    <row r="16" spans="1:26">
      <c r="A16" s="20">
        <v>158</v>
      </c>
      <c r="B16" s="20">
        <v>9935</v>
      </c>
      <c r="C16" s="20" t="s">
        <v>1420</v>
      </c>
      <c r="D16" s="3" t="s">
        <v>1421</v>
      </c>
      <c r="E16" s="21" t="s">
        <v>121</v>
      </c>
      <c r="F16" s="20" t="s">
        <v>1422</v>
      </c>
      <c r="G16" s="20">
        <v>50006121</v>
      </c>
      <c r="H16" s="21" t="s">
        <v>42</v>
      </c>
      <c r="I16" s="3" t="s">
        <v>1416</v>
      </c>
      <c r="J16" s="21" t="s">
        <v>1382</v>
      </c>
      <c r="K16" s="18" t="s">
        <v>30</v>
      </c>
      <c r="L16" s="21" t="s">
        <v>1417</v>
      </c>
      <c r="M16" s="21" t="s">
        <v>1423</v>
      </c>
      <c r="N16" s="18" t="s">
        <v>30</v>
      </c>
      <c r="O16" s="20" t="s">
        <v>128</v>
      </c>
      <c r="P16" s="184" t="s">
        <v>1424</v>
      </c>
      <c r="Q16" s="18" t="s">
        <v>43</v>
      </c>
      <c r="R16" s="20" t="s">
        <v>31</v>
      </c>
      <c r="S16" s="20" t="s">
        <v>1196</v>
      </c>
      <c r="T16" s="181" t="s">
        <v>1197</v>
      </c>
      <c r="U16" s="173">
        <v>1</v>
      </c>
      <c r="V16" s="159">
        <v>2961.654</v>
      </c>
      <c r="W16" s="159">
        <v>2961.654</v>
      </c>
      <c r="X16" s="174">
        <v>0</v>
      </c>
      <c r="Y16" s="174">
        <v>1.60946681884395E-2</v>
      </c>
      <c r="Z16" s="174">
        <v>2.55295632338555E-3</v>
      </c>
    </row>
    <row r="17" spans="1:26">
      <c r="A17" s="20">
        <v>158</v>
      </c>
      <c r="B17" s="20">
        <v>9935</v>
      </c>
      <c r="C17" s="20" t="s">
        <v>1420</v>
      </c>
      <c r="D17" s="3" t="s">
        <v>1421</v>
      </c>
      <c r="E17" s="21" t="s">
        <v>121</v>
      </c>
      <c r="F17" s="20" t="s">
        <v>1425</v>
      </c>
      <c r="G17" s="20">
        <v>99630</v>
      </c>
      <c r="H17" s="21" t="s">
        <v>42</v>
      </c>
      <c r="I17" s="3" t="s">
        <v>1416</v>
      </c>
      <c r="J17" s="21" t="s">
        <v>1382</v>
      </c>
      <c r="K17" s="18" t="s">
        <v>30</v>
      </c>
      <c r="L17" s="21" t="s">
        <v>1347</v>
      </c>
      <c r="M17" s="21" t="s">
        <v>1423</v>
      </c>
      <c r="N17" s="18" t="s">
        <v>30</v>
      </c>
      <c r="O17" s="20" t="s">
        <v>128</v>
      </c>
      <c r="P17" s="184" t="s">
        <v>1426</v>
      </c>
      <c r="Q17" s="18" t="s">
        <v>43</v>
      </c>
      <c r="R17" s="20" t="s">
        <v>31</v>
      </c>
      <c r="S17" s="20" t="s">
        <v>1196</v>
      </c>
      <c r="T17" s="181" t="s">
        <v>1197</v>
      </c>
      <c r="U17" s="173">
        <v>1</v>
      </c>
      <c r="V17" s="159">
        <v>4662.7190000000001</v>
      </c>
      <c r="W17" s="159">
        <v>4662.7190000000001</v>
      </c>
      <c r="X17" s="174">
        <v>8.7999999999999998E-5</v>
      </c>
      <c r="Y17" s="174">
        <v>2.5338851037398202E-2</v>
      </c>
      <c r="Z17" s="174">
        <v>4.0192801259310998E-3</v>
      </c>
    </row>
    <row r="18" spans="1:26">
      <c r="A18" s="20">
        <v>158</v>
      </c>
      <c r="B18" s="20">
        <v>9935</v>
      </c>
      <c r="C18" s="20" t="s">
        <v>1427</v>
      </c>
      <c r="D18" s="3" t="s">
        <v>1428</v>
      </c>
      <c r="E18" s="21" t="s">
        <v>121</v>
      </c>
      <c r="F18" s="20" t="s">
        <v>1429</v>
      </c>
      <c r="G18" s="20">
        <v>62017521</v>
      </c>
      <c r="H18" s="21" t="s">
        <v>42</v>
      </c>
      <c r="I18" s="3" t="s">
        <v>1345</v>
      </c>
      <c r="J18" s="21" t="s">
        <v>1430</v>
      </c>
      <c r="K18" s="18" t="s">
        <v>30</v>
      </c>
      <c r="L18" s="21" t="s">
        <v>1347</v>
      </c>
      <c r="M18" s="21" t="s">
        <v>1431</v>
      </c>
      <c r="N18" s="18" t="s">
        <v>30</v>
      </c>
      <c r="O18" s="20" t="s">
        <v>128</v>
      </c>
      <c r="P18" s="184" t="s">
        <v>1432</v>
      </c>
      <c r="Q18" s="18" t="s">
        <v>34</v>
      </c>
      <c r="R18" s="20" t="s">
        <v>31</v>
      </c>
      <c r="S18" s="20" t="s">
        <v>1227</v>
      </c>
      <c r="T18" s="181" t="s">
        <v>1378</v>
      </c>
      <c r="U18" s="173">
        <v>3.19</v>
      </c>
      <c r="V18" s="159">
        <v>1798.019</v>
      </c>
      <c r="W18" s="159">
        <v>5735.6809999999996</v>
      </c>
      <c r="X18" s="174">
        <v>0</v>
      </c>
      <c r="Y18" s="174">
        <v>3.1169701873082999E-2</v>
      </c>
      <c r="Z18" s="174">
        <v>4.94417695122705E-3</v>
      </c>
    </row>
    <row r="19" spans="1:26">
      <c r="A19" s="20">
        <v>158</v>
      </c>
      <c r="B19" s="20">
        <v>9935</v>
      </c>
      <c r="C19" s="20" t="s">
        <v>1433</v>
      </c>
      <c r="D19" s="3" t="s">
        <v>1434</v>
      </c>
      <c r="E19" s="21" t="s">
        <v>575</v>
      </c>
      <c r="F19" s="20" t="s">
        <v>1435</v>
      </c>
      <c r="G19" s="20">
        <v>620204090</v>
      </c>
      <c r="H19" s="21" t="s">
        <v>42</v>
      </c>
      <c r="I19" s="3" t="s">
        <v>1345</v>
      </c>
      <c r="J19" s="21" t="s">
        <v>1346</v>
      </c>
      <c r="K19" s="18" t="s">
        <v>76</v>
      </c>
      <c r="L19" s="21" t="s">
        <v>1347</v>
      </c>
      <c r="M19" s="21" t="s">
        <v>30</v>
      </c>
      <c r="N19" s="18" t="s">
        <v>77</v>
      </c>
      <c r="O19" s="20" t="s">
        <v>128</v>
      </c>
      <c r="P19" s="184" t="s">
        <v>1368</v>
      </c>
      <c r="Q19" s="18" t="s">
        <v>34</v>
      </c>
      <c r="R19" s="20" t="s">
        <v>31</v>
      </c>
      <c r="S19" s="20" t="s">
        <v>1196</v>
      </c>
      <c r="T19" s="181" t="s">
        <v>1436</v>
      </c>
      <c r="U19" s="173">
        <v>3.19</v>
      </c>
      <c r="V19" s="159">
        <v>1109.31</v>
      </c>
      <c r="W19" s="159">
        <v>3538.6990000000001</v>
      </c>
      <c r="X19" s="174">
        <v>0</v>
      </c>
      <c r="Y19" s="174">
        <v>1.9230530968680899E-2</v>
      </c>
      <c r="Z19" s="174">
        <v>3.0503707851410899E-3</v>
      </c>
    </row>
    <row r="20" spans="1:26">
      <c r="A20" s="3">
        <v>158</v>
      </c>
      <c r="B20" s="3">
        <v>9935</v>
      </c>
      <c r="C20" s="3" t="s">
        <v>1437</v>
      </c>
      <c r="D20" s="3" t="s">
        <v>1438</v>
      </c>
      <c r="E20" s="21" t="s">
        <v>452</v>
      </c>
      <c r="F20" s="3" t="s">
        <v>1439</v>
      </c>
      <c r="G20" s="3">
        <v>62022157</v>
      </c>
      <c r="H20" s="21" t="s">
        <v>42</v>
      </c>
      <c r="I20" s="3" t="s">
        <v>1345</v>
      </c>
      <c r="J20" s="21" t="s">
        <v>1409</v>
      </c>
      <c r="K20" s="18" t="s">
        <v>76</v>
      </c>
      <c r="L20" s="21" t="s">
        <v>1417</v>
      </c>
      <c r="M20" s="21" t="s">
        <v>77</v>
      </c>
      <c r="N20" s="18" t="s">
        <v>77</v>
      </c>
      <c r="O20" s="20" t="s">
        <v>128</v>
      </c>
      <c r="P20" s="184" t="s">
        <v>1440</v>
      </c>
      <c r="Q20" s="3" t="s">
        <v>34</v>
      </c>
      <c r="R20" s="20" t="s">
        <v>31</v>
      </c>
      <c r="S20" s="20" t="s">
        <v>1196</v>
      </c>
      <c r="T20" s="182" t="s">
        <v>1441</v>
      </c>
      <c r="U20" s="165">
        <v>3.19</v>
      </c>
      <c r="V20" s="156">
        <v>447.75099999999998</v>
      </c>
      <c r="W20" s="156">
        <v>1428.326</v>
      </c>
      <c r="X20" s="168">
        <v>0</v>
      </c>
      <c r="Y20" s="168">
        <v>7.7620266004138601E-3</v>
      </c>
      <c r="Z20" s="168">
        <v>1.2312223315077101E-3</v>
      </c>
    </row>
    <row r="21" spans="1:26">
      <c r="A21" s="3">
        <v>158</v>
      </c>
      <c r="B21" s="3">
        <v>9935</v>
      </c>
      <c r="C21" s="3" t="s">
        <v>1442</v>
      </c>
      <c r="D21" s="3" t="s">
        <v>1443</v>
      </c>
      <c r="E21" s="3" t="s">
        <v>452</v>
      </c>
      <c r="F21" s="3" t="s">
        <v>1442</v>
      </c>
      <c r="G21" s="3">
        <v>620201280</v>
      </c>
      <c r="H21" s="3" t="s">
        <v>42</v>
      </c>
      <c r="I21" s="3" t="s">
        <v>1345</v>
      </c>
      <c r="J21" s="41" t="s">
        <v>1366</v>
      </c>
      <c r="K21" s="3" t="s">
        <v>76</v>
      </c>
      <c r="L21" s="3" t="s">
        <v>996</v>
      </c>
      <c r="M21" s="41" t="s">
        <v>30</v>
      </c>
      <c r="N21" s="3" t="s">
        <v>77</v>
      </c>
      <c r="O21" s="3" t="s">
        <v>128</v>
      </c>
      <c r="P21" s="184" t="s">
        <v>1368</v>
      </c>
      <c r="Q21" s="3" t="s">
        <v>34</v>
      </c>
      <c r="R21" s="3" t="s">
        <v>31</v>
      </c>
      <c r="S21" s="3" t="s">
        <v>1196</v>
      </c>
      <c r="T21" s="182" t="s">
        <v>1444</v>
      </c>
      <c r="U21" s="165">
        <v>3.19</v>
      </c>
      <c r="V21" s="156">
        <v>145.41900000000001</v>
      </c>
      <c r="W21" s="156">
        <v>463.88600000000002</v>
      </c>
      <c r="X21" s="168">
        <v>0</v>
      </c>
      <c r="Y21" s="168">
        <v>2.5209198778537701E-3</v>
      </c>
      <c r="Z21" s="168">
        <v>3.9987145230728201E-4</v>
      </c>
    </row>
    <row r="22" spans="1:26">
      <c r="A22" s="3">
        <v>158</v>
      </c>
      <c r="B22" s="3">
        <v>9935</v>
      </c>
      <c r="C22" s="3" t="s">
        <v>1445</v>
      </c>
      <c r="D22" s="3" t="s">
        <v>1446</v>
      </c>
      <c r="E22" s="3" t="s">
        <v>452</v>
      </c>
      <c r="F22" s="3" t="s">
        <v>1447</v>
      </c>
      <c r="G22" s="3">
        <v>620211750</v>
      </c>
      <c r="H22" s="3" t="s">
        <v>42</v>
      </c>
      <c r="I22" s="3" t="s">
        <v>1448</v>
      </c>
      <c r="J22" s="41" t="s">
        <v>1449</v>
      </c>
      <c r="K22" s="3" t="s">
        <v>76</v>
      </c>
      <c r="L22" s="3" t="s">
        <v>30</v>
      </c>
      <c r="M22" s="41" t="s">
        <v>1450</v>
      </c>
      <c r="N22" s="3" t="s">
        <v>77</v>
      </c>
      <c r="O22" s="3" t="s">
        <v>128</v>
      </c>
      <c r="P22" s="184" t="s">
        <v>1368</v>
      </c>
      <c r="Q22" s="3" t="s">
        <v>34</v>
      </c>
      <c r="R22" s="3" t="s">
        <v>31</v>
      </c>
      <c r="S22" s="3" t="s">
        <v>1227</v>
      </c>
      <c r="T22" s="182" t="s">
        <v>1444</v>
      </c>
      <c r="U22" s="165">
        <v>3.19</v>
      </c>
      <c r="V22" s="156">
        <v>477.71600000000001</v>
      </c>
      <c r="W22" s="156">
        <v>1523.913</v>
      </c>
      <c r="X22" s="168">
        <v>0</v>
      </c>
      <c r="Y22" s="168">
        <v>8.2814795642356404E-3</v>
      </c>
      <c r="Z22" s="168">
        <v>1.3136186079120099E-3</v>
      </c>
    </row>
    <row r="23" spans="1:26">
      <c r="A23" s="3">
        <v>158</v>
      </c>
      <c r="B23" s="3">
        <v>9935</v>
      </c>
      <c r="C23" s="3" t="s">
        <v>1451</v>
      </c>
      <c r="D23" s="3" t="s">
        <v>1452</v>
      </c>
      <c r="E23" s="3" t="s">
        <v>569</v>
      </c>
      <c r="F23" s="3" t="s">
        <v>1453</v>
      </c>
      <c r="G23" s="3">
        <v>62020771</v>
      </c>
      <c r="H23" s="3" t="s">
        <v>42</v>
      </c>
      <c r="I23" s="3" t="s">
        <v>1345</v>
      </c>
      <c r="J23" s="41" t="s">
        <v>1359</v>
      </c>
      <c r="K23" s="3" t="s">
        <v>76</v>
      </c>
      <c r="L23" s="3" t="s">
        <v>1347</v>
      </c>
      <c r="M23" s="41" t="s">
        <v>77</v>
      </c>
      <c r="N23" s="3" t="s">
        <v>77</v>
      </c>
      <c r="O23" s="3" t="s">
        <v>128</v>
      </c>
      <c r="P23" s="184" t="s">
        <v>1454</v>
      </c>
      <c r="Q23" s="3" t="s">
        <v>34</v>
      </c>
      <c r="R23" s="3" t="s">
        <v>31</v>
      </c>
      <c r="S23" s="3" t="s">
        <v>1196</v>
      </c>
      <c r="T23" s="182" t="s">
        <v>1455</v>
      </c>
      <c r="U23" s="165">
        <v>3.19</v>
      </c>
      <c r="V23" s="156">
        <v>1322.9480000000001</v>
      </c>
      <c r="W23" s="156">
        <v>4220.2030000000004</v>
      </c>
      <c r="X23" s="168">
        <v>0</v>
      </c>
      <c r="Y23" s="168">
        <v>2.2934061200097399E-2</v>
      </c>
      <c r="Z23" s="168">
        <v>3.63782936536431E-3</v>
      </c>
    </row>
    <row r="24" spans="1:26">
      <c r="A24" s="3">
        <v>158</v>
      </c>
      <c r="B24" s="3">
        <v>9935</v>
      </c>
      <c r="C24" s="3" t="s">
        <v>1456</v>
      </c>
      <c r="D24" s="3" t="s">
        <v>1457</v>
      </c>
      <c r="E24" s="3" t="s">
        <v>575</v>
      </c>
      <c r="F24" s="3" t="s">
        <v>1456</v>
      </c>
      <c r="G24" s="3">
        <v>620192860</v>
      </c>
      <c r="H24" s="3" t="s">
        <v>42</v>
      </c>
      <c r="I24" s="3" t="s">
        <v>1458</v>
      </c>
      <c r="J24" s="41" t="s">
        <v>1459</v>
      </c>
      <c r="K24" s="3" t="s">
        <v>76</v>
      </c>
      <c r="L24" s="3" t="s">
        <v>1347</v>
      </c>
      <c r="M24" s="41" t="s">
        <v>77</v>
      </c>
      <c r="N24" s="3" t="s">
        <v>996</v>
      </c>
      <c r="O24" s="3" t="s">
        <v>128</v>
      </c>
      <c r="P24" s="184" t="s">
        <v>1368</v>
      </c>
      <c r="Q24" s="3" t="s">
        <v>34</v>
      </c>
      <c r="R24" s="3" t="s">
        <v>31</v>
      </c>
      <c r="S24" s="3" t="s">
        <v>1196</v>
      </c>
      <c r="T24" s="182" t="s">
        <v>1460</v>
      </c>
      <c r="U24" s="165">
        <v>3.19</v>
      </c>
      <c r="V24" s="156">
        <v>675.59799999999996</v>
      </c>
      <c r="W24" s="156">
        <v>2155.1590000000001</v>
      </c>
      <c r="X24" s="168">
        <v>0</v>
      </c>
      <c r="Y24" s="168">
        <v>1.1711889229986E-2</v>
      </c>
      <c r="Z24" s="168">
        <v>1.85775446367763E-3</v>
      </c>
    </row>
    <row r="25" spans="1:26">
      <c r="A25" s="3">
        <v>158</v>
      </c>
      <c r="B25" s="3">
        <v>9935</v>
      </c>
      <c r="C25" s="3" t="s">
        <v>1461</v>
      </c>
      <c r="D25" s="3" t="s">
        <v>1462</v>
      </c>
      <c r="E25" s="3" t="s">
        <v>575</v>
      </c>
      <c r="F25" s="3" t="s">
        <v>1461</v>
      </c>
      <c r="G25" s="3">
        <v>620197650</v>
      </c>
      <c r="H25" s="3" t="s">
        <v>42</v>
      </c>
      <c r="I25" s="3" t="s">
        <v>1345</v>
      </c>
      <c r="J25" s="41" t="s">
        <v>1371</v>
      </c>
      <c r="K25" s="3" t="s">
        <v>76</v>
      </c>
      <c r="L25" s="3" t="s">
        <v>1347</v>
      </c>
      <c r="M25" s="41" t="s">
        <v>1463</v>
      </c>
      <c r="N25" s="41" t="s">
        <v>1417</v>
      </c>
      <c r="O25" s="3" t="s">
        <v>128</v>
      </c>
      <c r="P25" s="184" t="s">
        <v>1464</v>
      </c>
      <c r="Q25" s="3" t="s">
        <v>873</v>
      </c>
      <c r="R25" s="3" t="s">
        <v>31</v>
      </c>
      <c r="S25" s="3" t="s">
        <v>1196</v>
      </c>
      <c r="T25" s="182" t="s">
        <v>1465</v>
      </c>
      <c r="U25" s="165">
        <v>3.7454999999999998</v>
      </c>
      <c r="V25" s="156">
        <v>528.29399999999998</v>
      </c>
      <c r="W25" s="156">
        <v>1978.7239999999999</v>
      </c>
      <c r="X25" s="168">
        <v>0</v>
      </c>
      <c r="Y25" s="168">
        <v>1.07530827773817E-2</v>
      </c>
      <c r="Z25" s="168">
        <v>1.7056673894105599E-3</v>
      </c>
    </row>
    <row r="26" spans="1:26">
      <c r="A26" s="3">
        <v>158</v>
      </c>
      <c r="B26" s="3">
        <v>9935</v>
      </c>
      <c r="C26" s="3" t="s">
        <v>1466</v>
      </c>
      <c r="D26" s="3" t="s">
        <v>1467</v>
      </c>
      <c r="E26" s="3" t="s">
        <v>575</v>
      </c>
      <c r="F26" s="3" t="s">
        <v>1468</v>
      </c>
      <c r="G26" s="3">
        <v>620203590</v>
      </c>
      <c r="H26" s="3" t="s">
        <v>42</v>
      </c>
      <c r="I26" s="3" t="s">
        <v>1448</v>
      </c>
      <c r="J26" s="41" t="s">
        <v>1388</v>
      </c>
      <c r="K26" s="3" t="s">
        <v>76</v>
      </c>
      <c r="L26" s="3" t="s">
        <v>1347</v>
      </c>
      <c r="M26" s="41" t="s">
        <v>77</v>
      </c>
      <c r="N26" s="3" t="s">
        <v>77</v>
      </c>
      <c r="O26" s="3" t="s">
        <v>128</v>
      </c>
      <c r="P26" s="184" t="s">
        <v>1368</v>
      </c>
      <c r="Q26" s="3" t="s">
        <v>34</v>
      </c>
      <c r="R26" s="3" t="s">
        <v>31</v>
      </c>
      <c r="S26" s="3" t="s">
        <v>1196</v>
      </c>
      <c r="T26" s="182" t="s">
        <v>1378</v>
      </c>
      <c r="U26" s="165">
        <v>3.19</v>
      </c>
      <c r="V26" s="156">
        <v>1186.9380000000001</v>
      </c>
      <c r="W26" s="156">
        <v>3786.3330000000001</v>
      </c>
      <c r="X26" s="168">
        <v>0</v>
      </c>
      <c r="Y26" s="168">
        <v>2.0576260556227199E-2</v>
      </c>
      <c r="Z26" s="168">
        <v>3.26383208921204E-3</v>
      </c>
    </row>
    <row r="27" spans="1:26">
      <c r="A27" s="3">
        <v>158</v>
      </c>
      <c r="B27" s="3">
        <v>9935</v>
      </c>
      <c r="C27" s="3" t="s">
        <v>173</v>
      </c>
      <c r="D27" s="3" t="s">
        <v>174</v>
      </c>
      <c r="E27" s="3" t="s">
        <v>121</v>
      </c>
      <c r="F27" s="3" t="s">
        <v>1469</v>
      </c>
      <c r="G27" s="3">
        <v>62018411</v>
      </c>
      <c r="H27" s="3" t="s">
        <v>42</v>
      </c>
      <c r="I27" s="3" t="s">
        <v>1345</v>
      </c>
      <c r="J27" s="41" t="s">
        <v>1376</v>
      </c>
      <c r="K27" s="3" t="s">
        <v>76</v>
      </c>
      <c r="L27" s="3" t="s">
        <v>77</v>
      </c>
      <c r="M27" s="41" t="s">
        <v>77</v>
      </c>
      <c r="N27" s="3" t="s">
        <v>77</v>
      </c>
      <c r="O27" s="3" t="s">
        <v>128</v>
      </c>
      <c r="P27" s="184" t="s">
        <v>1470</v>
      </c>
      <c r="Q27" s="3" t="s">
        <v>34</v>
      </c>
      <c r="R27" s="3" t="s">
        <v>31</v>
      </c>
      <c r="S27" s="3" t="s">
        <v>1196</v>
      </c>
      <c r="T27" s="182" t="s">
        <v>1378</v>
      </c>
      <c r="U27" s="165">
        <v>3.19</v>
      </c>
      <c r="V27" s="156">
        <v>627.98</v>
      </c>
      <c r="W27" s="156">
        <v>2003.2560000000001</v>
      </c>
      <c r="X27" s="168">
        <v>0</v>
      </c>
      <c r="Y27" s="168">
        <v>1.08863968031589E-2</v>
      </c>
      <c r="Z27" s="168">
        <v>1.7268138263000501E-3</v>
      </c>
    </row>
    <row r="28" spans="1:26">
      <c r="A28" s="3">
        <v>158</v>
      </c>
      <c r="B28" s="3">
        <v>9935</v>
      </c>
      <c r="C28" s="3" t="s">
        <v>1471</v>
      </c>
      <c r="D28" s="3" t="s">
        <v>1472</v>
      </c>
      <c r="E28" s="3" t="s">
        <v>575</v>
      </c>
      <c r="F28" s="3" t="s">
        <v>1473</v>
      </c>
      <c r="G28" s="3">
        <v>620180311</v>
      </c>
      <c r="H28" s="3" t="s">
        <v>42</v>
      </c>
      <c r="I28" s="3" t="s">
        <v>1345</v>
      </c>
      <c r="J28" s="41" t="s">
        <v>1376</v>
      </c>
      <c r="K28" s="3" t="s">
        <v>76</v>
      </c>
      <c r="L28" s="3" t="s">
        <v>77</v>
      </c>
      <c r="M28" s="3" t="s">
        <v>77</v>
      </c>
      <c r="N28" s="3" t="s">
        <v>77</v>
      </c>
      <c r="O28" s="3" t="s">
        <v>128</v>
      </c>
      <c r="P28" s="184" t="s">
        <v>1474</v>
      </c>
      <c r="Q28" s="3" t="s">
        <v>34</v>
      </c>
      <c r="R28" s="3" t="s">
        <v>31</v>
      </c>
      <c r="S28" s="3" t="s">
        <v>1196</v>
      </c>
      <c r="T28" s="182" t="s">
        <v>1475</v>
      </c>
      <c r="U28" s="165">
        <v>3.19</v>
      </c>
      <c r="V28" s="156">
        <v>745.36800000000005</v>
      </c>
      <c r="W28" s="156">
        <v>2377.723</v>
      </c>
      <c r="X28" s="168">
        <v>0</v>
      </c>
      <c r="Y28" s="168">
        <v>1.2921382174329E-2</v>
      </c>
      <c r="Z28" s="168">
        <v>2.0496057416411499E-3</v>
      </c>
    </row>
    <row r="29" spans="1:26">
      <c r="A29" s="3">
        <v>158</v>
      </c>
      <c r="B29" s="3">
        <v>9935</v>
      </c>
      <c r="C29" s="3" t="s">
        <v>1476</v>
      </c>
      <c r="D29" s="3" t="s">
        <v>1364</v>
      </c>
      <c r="E29" s="3" t="s">
        <v>569</v>
      </c>
      <c r="F29" s="3" t="s">
        <v>1477</v>
      </c>
      <c r="G29" s="3">
        <v>62020599</v>
      </c>
      <c r="H29" s="3" t="s">
        <v>42</v>
      </c>
      <c r="I29" s="3" t="s">
        <v>1345</v>
      </c>
      <c r="J29" s="41" t="s">
        <v>1382</v>
      </c>
      <c r="K29" s="3" t="s">
        <v>76</v>
      </c>
      <c r="L29" s="3" t="s">
        <v>77</v>
      </c>
      <c r="M29" s="3" t="s">
        <v>1347</v>
      </c>
      <c r="N29" s="3" t="s">
        <v>77</v>
      </c>
      <c r="O29" s="3" t="s">
        <v>128</v>
      </c>
      <c r="P29" s="184" t="s">
        <v>1478</v>
      </c>
      <c r="Q29" s="3" t="s">
        <v>34</v>
      </c>
      <c r="R29" s="3" t="s">
        <v>31</v>
      </c>
      <c r="S29" s="3" t="s">
        <v>1196</v>
      </c>
      <c r="T29" s="182" t="s">
        <v>1441</v>
      </c>
      <c r="U29" s="165">
        <v>3.19</v>
      </c>
      <c r="V29" s="156">
        <v>826.49599999999998</v>
      </c>
      <c r="W29" s="156">
        <v>2636.5219999999999</v>
      </c>
      <c r="X29" s="168">
        <v>0</v>
      </c>
      <c r="Y29" s="168">
        <v>1.43277830552679E-2</v>
      </c>
      <c r="Z29" s="168">
        <v>2.2726908018716398E-3</v>
      </c>
    </row>
    <row r="30" spans="1:26">
      <c r="A30" s="3">
        <v>158</v>
      </c>
      <c r="B30" s="3">
        <v>9935</v>
      </c>
      <c r="C30" s="3" t="s">
        <v>1479</v>
      </c>
      <c r="D30" s="3" t="s">
        <v>1480</v>
      </c>
      <c r="E30" s="3" t="s">
        <v>575</v>
      </c>
      <c r="F30" s="3" t="s">
        <v>1481</v>
      </c>
      <c r="G30" s="3">
        <v>620178760</v>
      </c>
      <c r="H30" s="3" t="s">
        <v>42</v>
      </c>
      <c r="I30" s="3" t="s">
        <v>1345</v>
      </c>
      <c r="J30" s="41" t="s">
        <v>1366</v>
      </c>
      <c r="K30" s="3" t="s">
        <v>76</v>
      </c>
      <c r="L30" s="3" t="s">
        <v>1347</v>
      </c>
      <c r="M30" s="3" t="s">
        <v>77</v>
      </c>
      <c r="N30" s="3" t="s">
        <v>77</v>
      </c>
      <c r="O30" s="3" t="s">
        <v>128</v>
      </c>
      <c r="P30" s="184" t="s">
        <v>1368</v>
      </c>
      <c r="Q30" s="3" t="s">
        <v>34</v>
      </c>
      <c r="R30" s="3" t="s">
        <v>31</v>
      </c>
      <c r="S30" s="3" t="s">
        <v>1196</v>
      </c>
      <c r="T30" s="182" t="s">
        <v>1378</v>
      </c>
      <c r="U30" s="165">
        <v>3.19</v>
      </c>
      <c r="V30" s="156">
        <v>389.72500000000002</v>
      </c>
      <c r="W30" s="156">
        <v>1243.223</v>
      </c>
      <c r="X30" s="168">
        <v>0</v>
      </c>
      <c r="Y30" s="168">
        <v>6.7561084654146801E-3</v>
      </c>
      <c r="Z30" s="168">
        <v>1.0716623434739701E-3</v>
      </c>
    </row>
    <row r="31" spans="1:26">
      <c r="A31" s="3">
        <v>158</v>
      </c>
      <c r="B31" s="3">
        <v>9935</v>
      </c>
      <c r="C31" s="3" t="s">
        <v>1482</v>
      </c>
      <c r="D31" s="3" t="s">
        <v>1483</v>
      </c>
      <c r="E31" s="3" t="s">
        <v>569</v>
      </c>
      <c r="F31" s="3" t="s">
        <v>1484</v>
      </c>
      <c r="G31" s="3">
        <v>620187340</v>
      </c>
      <c r="H31" s="3" t="s">
        <v>42</v>
      </c>
      <c r="I31" s="3" t="s">
        <v>1345</v>
      </c>
      <c r="J31" s="41" t="s">
        <v>1366</v>
      </c>
      <c r="K31" s="3" t="s">
        <v>76</v>
      </c>
      <c r="L31" s="3" t="s">
        <v>30</v>
      </c>
      <c r="M31" s="3" t="s">
        <v>77</v>
      </c>
      <c r="N31" s="3" t="s">
        <v>77</v>
      </c>
      <c r="O31" s="3" t="s">
        <v>128</v>
      </c>
      <c r="P31" s="184" t="s">
        <v>1368</v>
      </c>
      <c r="Q31" s="3" t="s">
        <v>34</v>
      </c>
      <c r="R31" s="3" t="s">
        <v>31</v>
      </c>
      <c r="S31" s="3" t="s">
        <v>1196</v>
      </c>
      <c r="T31" s="182" t="s">
        <v>1378</v>
      </c>
      <c r="U31" s="165">
        <v>3.19</v>
      </c>
      <c r="V31" s="156">
        <v>332.91500000000002</v>
      </c>
      <c r="W31" s="156">
        <v>1061.999</v>
      </c>
      <c r="X31" s="168">
        <v>0</v>
      </c>
      <c r="Y31" s="168">
        <v>5.77127769833914E-3</v>
      </c>
      <c r="Z31" s="168">
        <v>9.1544726001695101E-4</v>
      </c>
    </row>
    <row r="32" spans="1:26">
      <c r="A32" s="3">
        <v>158</v>
      </c>
      <c r="B32" s="3">
        <v>9935</v>
      </c>
      <c r="C32" s="3" t="s">
        <v>1485</v>
      </c>
      <c r="D32" s="3" t="s">
        <v>1486</v>
      </c>
      <c r="E32" s="3" t="s">
        <v>569</v>
      </c>
      <c r="F32" s="3" t="s">
        <v>1487</v>
      </c>
      <c r="G32" s="3">
        <v>62019328</v>
      </c>
      <c r="H32" s="3" t="s">
        <v>42</v>
      </c>
      <c r="I32" s="3" t="s">
        <v>1345</v>
      </c>
      <c r="J32" s="41" t="s">
        <v>1488</v>
      </c>
      <c r="K32" s="3" t="s">
        <v>76</v>
      </c>
      <c r="L32" s="3" t="s">
        <v>30</v>
      </c>
      <c r="M32" s="3" t="s">
        <v>30</v>
      </c>
      <c r="N32" s="3" t="s">
        <v>870</v>
      </c>
      <c r="O32" s="3" t="s">
        <v>128</v>
      </c>
      <c r="P32" s="184" t="s">
        <v>1489</v>
      </c>
      <c r="Q32" s="3" t="s">
        <v>873</v>
      </c>
      <c r="R32" s="3" t="s">
        <v>31</v>
      </c>
      <c r="S32" s="3" t="s">
        <v>1196</v>
      </c>
      <c r="T32" s="182" t="s">
        <v>1378</v>
      </c>
      <c r="U32" s="165">
        <v>3.7454999999999998</v>
      </c>
      <c r="V32" s="156">
        <v>444.35199999999998</v>
      </c>
      <c r="W32" s="156">
        <v>1664.3209999999999</v>
      </c>
      <c r="X32" s="168">
        <v>0</v>
      </c>
      <c r="Y32" s="168">
        <v>9.0445032128913094E-3</v>
      </c>
      <c r="Z32" s="168">
        <v>1.4346503698546001E-3</v>
      </c>
    </row>
    <row r="33" spans="1:26">
      <c r="A33" s="3">
        <v>158</v>
      </c>
      <c r="B33" s="3">
        <v>9935</v>
      </c>
      <c r="C33" s="3" t="s">
        <v>1485</v>
      </c>
      <c r="D33" s="3" t="s">
        <v>1486</v>
      </c>
      <c r="E33" s="3" t="s">
        <v>569</v>
      </c>
      <c r="F33" s="3" t="s">
        <v>1490</v>
      </c>
      <c r="G33" s="3">
        <v>60400009</v>
      </c>
      <c r="H33" s="3" t="s">
        <v>42</v>
      </c>
      <c r="I33" s="3" t="s">
        <v>1345</v>
      </c>
      <c r="J33" s="41" t="s">
        <v>1353</v>
      </c>
      <c r="K33" s="3" t="s">
        <v>76</v>
      </c>
      <c r="L33" s="3" t="s">
        <v>30</v>
      </c>
      <c r="M33" s="3" t="s">
        <v>30</v>
      </c>
      <c r="N33" s="3" t="s">
        <v>150</v>
      </c>
      <c r="O33" s="3" t="s">
        <v>128</v>
      </c>
      <c r="P33" s="184" t="s">
        <v>1491</v>
      </c>
      <c r="Q33" s="3" t="s">
        <v>34</v>
      </c>
      <c r="R33" s="3" t="s">
        <v>31</v>
      </c>
      <c r="S33" s="3" t="s">
        <v>1196</v>
      </c>
      <c r="T33" s="182" t="s">
        <v>1197</v>
      </c>
      <c r="U33" s="165">
        <v>3.19</v>
      </c>
      <c r="V33" s="156">
        <v>146.98500000000001</v>
      </c>
      <c r="W33" s="156">
        <v>468.88299999999998</v>
      </c>
      <c r="X33" s="168">
        <v>0</v>
      </c>
      <c r="Y33" s="168">
        <v>2.54807235940837E-3</v>
      </c>
      <c r="Z33" s="168">
        <v>4.0417841276579002E-4</v>
      </c>
    </row>
    <row r="34" spans="1:26">
      <c r="A34" s="3">
        <v>158</v>
      </c>
      <c r="B34" s="3">
        <v>9935</v>
      </c>
      <c r="C34" s="3" t="s">
        <v>1485</v>
      </c>
      <c r="D34" s="3" t="s">
        <v>1486</v>
      </c>
      <c r="E34" s="3" t="s">
        <v>569</v>
      </c>
      <c r="F34" s="3" t="s">
        <v>1492</v>
      </c>
      <c r="G34" s="3">
        <v>62021670</v>
      </c>
      <c r="H34" s="3" t="s">
        <v>42</v>
      </c>
      <c r="I34" s="3" t="s">
        <v>1416</v>
      </c>
      <c r="J34" s="41" t="s">
        <v>1353</v>
      </c>
      <c r="K34" s="3" t="s">
        <v>76</v>
      </c>
      <c r="L34" s="3" t="s">
        <v>77</v>
      </c>
      <c r="M34" s="3" t="s">
        <v>30</v>
      </c>
      <c r="N34" s="3" t="s">
        <v>77</v>
      </c>
      <c r="O34" s="3" t="s">
        <v>128</v>
      </c>
      <c r="P34" s="184" t="s">
        <v>1493</v>
      </c>
      <c r="Q34" s="3" t="s">
        <v>34</v>
      </c>
      <c r="R34" s="3" t="s">
        <v>31</v>
      </c>
      <c r="S34" s="3" t="s">
        <v>1196</v>
      </c>
      <c r="T34" s="182" t="s">
        <v>1494</v>
      </c>
      <c r="U34" s="165">
        <v>3.19</v>
      </c>
      <c r="V34" s="156">
        <v>329.10300000000001</v>
      </c>
      <c r="W34" s="156">
        <v>1049.8389999999999</v>
      </c>
      <c r="X34" s="168">
        <v>0</v>
      </c>
      <c r="Y34" s="168">
        <v>5.7051907706354597E-3</v>
      </c>
      <c r="Z34" s="168">
        <v>9.0496446919461997E-4</v>
      </c>
    </row>
    <row r="35" spans="1:26">
      <c r="A35" s="3">
        <v>158</v>
      </c>
      <c r="B35" s="3">
        <v>9935</v>
      </c>
      <c r="C35" s="3" t="s">
        <v>1495</v>
      </c>
      <c r="D35" s="3" t="s">
        <v>1496</v>
      </c>
      <c r="E35" s="3" t="s">
        <v>569</v>
      </c>
      <c r="F35" s="3" t="s">
        <v>1497</v>
      </c>
      <c r="G35" s="3">
        <v>62018577</v>
      </c>
      <c r="H35" s="3" t="s">
        <v>42</v>
      </c>
      <c r="I35" s="3" t="s">
        <v>1345</v>
      </c>
      <c r="J35" s="41" t="s">
        <v>1366</v>
      </c>
      <c r="K35" s="3" t="s">
        <v>76</v>
      </c>
      <c r="L35" s="3" t="s">
        <v>77</v>
      </c>
      <c r="M35" s="3" t="s">
        <v>77</v>
      </c>
      <c r="N35" s="3" t="s">
        <v>77</v>
      </c>
      <c r="O35" s="3" t="s">
        <v>128</v>
      </c>
      <c r="P35" s="184" t="s">
        <v>1498</v>
      </c>
      <c r="Q35" s="3" t="s">
        <v>34</v>
      </c>
      <c r="R35" s="3" t="s">
        <v>31</v>
      </c>
      <c r="S35" s="3" t="s">
        <v>1227</v>
      </c>
      <c r="T35" s="182" t="s">
        <v>1499</v>
      </c>
      <c r="U35" s="165">
        <v>3.19</v>
      </c>
      <c r="V35" s="156">
        <v>763.46</v>
      </c>
      <c r="W35" s="156">
        <v>2435.4380000000001</v>
      </c>
      <c r="X35" s="168">
        <v>0</v>
      </c>
      <c r="Y35" s="168">
        <v>1.3235025033948499E-2</v>
      </c>
      <c r="Z35" s="168">
        <v>2.0993561628598499E-3</v>
      </c>
    </row>
    <row r="36" spans="1:26">
      <c r="A36" s="3">
        <v>158</v>
      </c>
      <c r="B36" s="3">
        <v>9935</v>
      </c>
      <c r="C36" s="3" t="s">
        <v>1500</v>
      </c>
      <c r="D36" s="3" t="s">
        <v>1501</v>
      </c>
      <c r="E36" s="3" t="s">
        <v>452</v>
      </c>
      <c r="F36" s="3" t="s">
        <v>1502</v>
      </c>
      <c r="G36" s="3">
        <v>62020649</v>
      </c>
      <c r="H36" s="3" t="s">
        <v>42</v>
      </c>
      <c r="I36" s="3" t="s">
        <v>1345</v>
      </c>
      <c r="J36" s="41" t="s">
        <v>1359</v>
      </c>
      <c r="K36" s="3" t="s">
        <v>76</v>
      </c>
      <c r="L36" s="3" t="s">
        <v>77</v>
      </c>
      <c r="M36" s="3" t="s">
        <v>77</v>
      </c>
      <c r="N36" s="3" t="s">
        <v>77</v>
      </c>
      <c r="O36" s="3" t="s">
        <v>128</v>
      </c>
      <c r="P36" s="184" t="s">
        <v>1503</v>
      </c>
      <c r="Q36" s="3" t="s">
        <v>34</v>
      </c>
      <c r="R36" s="3" t="s">
        <v>31</v>
      </c>
      <c r="S36" s="3" t="s">
        <v>1196</v>
      </c>
      <c r="T36" s="182" t="s">
        <v>1475</v>
      </c>
      <c r="U36" s="165">
        <v>3.19</v>
      </c>
      <c r="V36" s="156">
        <v>1119.1880000000001</v>
      </c>
      <c r="W36" s="156">
        <v>3570.2089999999998</v>
      </c>
      <c r="X36" s="168">
        <v>0</v>
      </c>
      <c r="Y36" s="168">
        <v>1.9401767566869201E-2</v>
      </c>
      <c r="Z36" s="168">
        <v>3.07753254772119E-3</v>
      </c>
    </row>
    <row r="37" spans="1:26">
      <c r="A37" s="3">
        <v>158</v>
      </c>
      <c r="B37" s="3">
        <v>9935</v>
      </c>
      <c r="C37" s="3" t="s">
        <v>1451</v>
      </c>
      <c r="D37" s="3" t="s">
        <v>1452</v>
      </c>
      <c r="E37" s="3" t="s">
        <v>569</v>
      </c>
      <c r="F37" s="3" t="s">
        <v>1504</v>
      </c>
      <c r="G37" s="3">
        <v>62018072</v>
      </c>
      <c r="H37" s="3" t="s">
        <v>42</v>
      </c>
      <c r="I37" s="3" t="s">
        <v>1345</v>
      </c>
      <c r="J37" s="41" t="s">
        <v>1505</v>
      </c>
      <c r="K37" s="3" t="s">
        <v>76</v>
      </c>
      <c r="L37" s="3" t="s">
        <v>1347</v>
      </c>
      <c r="M37" s="41" t="s">
        <v>1506</v>
      </c>
      <c r="N37" s="3" t="s">
        <v>996</v>
      </c>
      <c r="O37" s="3" t="s">
        <v>128</v>
      </c>
      <c r="P37" s="184" t="s">
        <v>1507</v>
      </c>
      <c r="Q37" s="3" t="s">
        <v>873</v>
      </c>
      <c r="R37" s="3" t="s">
        <v>31</v>
      </c>
      <c r="S37" s="3" t="s">
        <v>1196</v>
      </c>
      <c r="T37" s="182" t="s">
        <v>1436</v>
      </c>
      <c r="U37" s="165">
        <v>3.7454999999999998</v>
      </c>
      <c r="V37" s="156">
        <v>531</v>
      </c>
      <c r="W37" s="156">
        <v>1988.8610000000001</v>
      </c>
      <c r="X37" s="168">
        <v>0</v>
      </c>
      <c r="Y37" s="168">
        <v>1.0808168314320001E-2</v>
      </c>
      <c r="Z37" s="168">
        <v>1.71440512592101E-3</v>
      </c>
    </row>
    <row r="38" spans="1:26">
      <c r="A38" s="3">
        <v>158</v>
      </c>
      <c r="B38" s="3">
        <v>9935</v>
      </c>
      <c r="C38" s="3" t="s">
        <v>1508</v>
      </c>
      <c r="D38" s="3" t="s">
        <v>1509</v>
      </c>
      <c r="E38" s="3" t="s">
        <v>575</v>
      </c>
      <c r="F38" s="3" t="s">
        <v>1510</v>
      </c>
      <c r="G38" s="3">
        <v>620190210</v>
      </c>
      <c r="H38" s="3" t="s">
        <v>42</v>
      </c>
      <c r="I38" s="3" t="s">
        <v>1345</v>
      </c>
      <c r="J38" s="41" t="s">
        <v>1346</v>
      </c>
      <c r="K38" s="3" t="s">
        <v>76</v>
      </c>
      <c r="L38" s="3" t="s">
        <v>30</v>
      </c>
      <c r="M38" s="41" t="s">
        <v>1511</v>
      </c>
      <c r="N38" s="3" t="s">
        <v>77</v>
      </c>
      <c r="O38" s="3" t="s">
        <v>128</v>
      </c>
      <c r="P38" s="184" t="s">
        <v>1368</v>
      </c>
      <c r="Q38" s="3" t="s">
        <v>34</v>
      </c>
      <c r="R38" s="3" t="s">
        <v>31</v>
      </c>
      <c r="S38" s="3" t="s">
        <v>1227</v>
      </c>
      <c r="T38" s="182" t="s">
        <v>1197</v>
      </c>
      <c r="U38" s="165">
        <v>3.19</v>
      </c>
      <c r="V38" s="156">
        <v>644.44399999999996</v>
      </c>
      <c r="W38" s="156">
        <v>2055.7759999999998</v>
      </c>
      <c r="X38" s="168">
        <v>0</v>
      </c>
      <c r="Y38" s="168">
        <v>1.1171809025484401E-2</v>
      </c>
      <c r="Z38" s="168">
        <v>1.7720862686533901E-3</v>
      </c>
    </row>
    <row r="39" spans="1:26">
      <c r="A39" s="3">
        <v>158</v>
      </c>
      <c r="B39" s="3">
        <v>9935</v>
      </c>
      <c r="C39" s="3" t="s">
        <v>1512</v>
      </c>
      <c r="D39" s="3" t="s">
        <v>1513</v>
      </c>
      <c r="E39" s="3" t="s">
        <v>575</v>
      </c>
      <c r="F39" s="3" t="s">
        <v>1514</v>
      </c>
      <c r="G39" s="3">
        <v>620210010</v>
      </c>
      <c r="H39" s="3" t="s">
        <v>42</v>
      </c>
      <c r="I39" s="3" t="s">
        <v>1345</v>
      </c>
      <c r="J39" s="41" t="s">
        <v>1353</v>
      </c>
      <c r="K39" s="3" t="s">
        <v>76</v>
      </c>
      <c r="L39" s="3" t="s">
        <v>1347</v>
      </c>
      <c r="M39" s="41" t="s">
        <v>1515</v>
      </c>
      <c r="N39" s="3" t="s">
        <v>77</v>
      </c>
      <c r="O39" s="3" t="s">
        <v>128</v>
      </c>
      <c r="P39" s="184" t="s">
        <v>1368</v>
      </c>
      <c r="Q39" s="3" t="s">
        <v>34</v>
      </c>
      <c r="R39" s="3" t="s">
        <v>31</v>
      </c>
      <c r="S39" s="3" t="s">
        <v>1227</v>
      </c>
      <c r="T39" s="182" t="s">
        <v>1516</v>
      </c>
      <c r="U39" s="165">
        <v>3.19</v>
      </c>
      <c r="V39" s="156">
        <v>670.60400000000004</v>
      </c>
      <c r="W39" s="156">
        <v>2139.2260000000001</v>
      </c>
      <c r="X39" s="168">
        <v>0</v>
      </c>
      <c r="Y39" s="168">
        <v>1.1625303769257401E-2</v>
      </c>
      <c r="Z39" s="168">
        <v>1.8440201700039699E-3</v>
      </c>
    </row>
    <row r="40" spans="1:26">
      <c r="A40" s="3">
        <v>158</v>
      </c>
      <c r="B40" s="3">
        <v>9935</v>
      </c>
      <c r="C40" s="3" t="s">
        <v>1517</v>
      </c>
      <c r="D40" s="3" t="s">
        <v>1518</v>
      </c>
      <c r="E40" s="3" t="s">
        <v>575</v>
      </c>
      <c r="F40" s="3" t="s">
        <v>1519</v>
      </c>
      <c r="G40" s="3">
        <v>620197400</v>
      </c>
      <c r="H40" s="3" t="s">
        <v>42</v>
      </c>
      <c r="I40" s="3" t="s">
        <v>1345</v>
      </c>
      <c r="J40" s="41" t="s">
        <v>1346</v>
      </c>
      <c r="K40" s="3" t="s">
        <v>76</v>
      </c>
      <c r="L40" s="3" t="s">
        <v>30</v>
      </c>
      <c r="M40" s="41" t="s">
        <v>1520</v>
      </c>
      <c r="N40" s="3" t="s">
        <v>77</v>
      </c>
      <c r="O40" s="3" t="s">
        <v>128</v>
      </c>
      <c r="P40" s="184" t="s">
        <v>1368</v>
      </c>
      <c r="Q40" s="3" t="s">
        <v>34</v>
      </c>
      <c r="R40" s="3" t="s">
        <v>31</v>
      </c>
      <c r="S40" s="3" t="s">
        <v>1196</v>
      </c>
      <c r="T40" s="182" t="s">
        <v>1516</v>
      </c>
      <c r="U40" s="165">
        <v>3.19</v>
      </c>
      <c r="V40" s="156">
        <v>1376.521</v>
      </c>
      <c r="W40" s="156">
        <v>4391.1009999999997</v>
      </c>
      <c r="X40" s="168">
        <v>0</v>
      </c>
      <c r="Y40" s="168">
        <v>2.3862781812060498E-2</v>
      </c>
      <c r="Z40" s="168">
        <v>3.7851441860993298E-3</v>
      </c>
    </row>
    <row r="41" spans="1:26">
      <c r="A41" s="3">
        <v>158</v>
      </c>
      <c r="B41" s="3">
        <v>9935</v>
      </c>
      <c r="C41" s="3" t="s">
        <v>1521</v>
      </c>
      <c r="D41" s="3" t="s">
        <v>1522</v>
      </c>
      <c r="E41" s="3" t="s">
        <v>569</v>
      </c>
      <c r="F41" s="3" t="s">
        <v>1521</v>
      </c>
      <c r="G41" s="3">
        <v>620186680</v>
      </c>
      <c r="H41" s="3" t="s">
        <v>42</v>
      </c>
      <c r="I41" s="3" t="s">
        <v>1345</v>
      </c>
      <c r="J41" s="41" t="s">
        <v>1382</v>
      </c>
      <c r="K41" s="3" t="s">
        <v>76</v>
      </c>
      <c r="L41" s="3" t="s">
        <v>1417</v>
      </c>
      <c r="M41" s="41" t="s">
        <v>1523</v>
      </c>
      <c r="N41" s="3" t="s">
        <v>150</v>
      </c>
      <c r="O41" s="3" t="s">
        <v>128</v>
      </c>
      <c r="P41" s="184" t="s">
        <v>1368</v>
      </c>
      <c r="Q41" s="3" t="s">
        <v>34</v>
      </c>
      <c r="R41" s="3" t="s">
        <v>31</v>
      </c>
      <c r="S41" s="3" t="s">
        <v>1196</v>
      </c>
      <c r="T41" s="182" t="s">
        <v>1455</v>
      </c>
      <c r="U41" s="165">
        <v>3.19</v>
      </c>
      <c r="V41" s="156">
        <v>19.597999999999999</v>
      </c>
      <c r="W41" s="156">
        <v>62.518999999999998</v>
      </c>
      <c r="X41" s="168">
        <v>0</v>
      </c>
      <c r="Y41" s="168">
        <v>3.3975134199609898E-4</v>
      </c>
      <c r="Z41" s="168">
        <v>5.3891781226697397E-5</v>
      </c>
    </row>
    <row r="42" spans="1:26">
      <c r="A42" s="3">
        <v>158</v>
      </c>
      <c r="B42" s="3">
        <v>9935</v>
      </c>
      <c r="C42" s="3" t="s">
        <v>1524</v>
      </c>
      <c r="D42" s="3" t="s">
        <v>1525</v>
      </c>
      <c r="E42" s="3" t="s">
        <v>121</v>
      </c>
      <c r="F42" s="3" t="s">
        <v>1526</v>
      </c>
      <c r="G42" s="3">
        <v>62018619</v>
      </c>
      <c r="H42" s="3" t="s">
        <v>42</v>
      </c>
      <c r="I42" s="3" t="s">
        <v>1345</v>
      </c>
      <c r="J42" s="41" t="s">
        <v>1366</v>
      </c>
      <c r="K42" s="3" t="s">
        <v>76</v>
      </c>
      <c r="L42" s="3" t="s">
        <v>30</v>
      </c>
      <c r="M42" s="41" t="s">
        <v>77</v>
      </c>
      <c r="N42" s="3" t="s">
        <v>150</v>
      </c>
      <c r="O42" s="3" t="s">
        <v>128</v>
      </c>
      <c r="P42" s="184" t="s">
        <v>1527</v>
      </c>
      <c r="Q42" s="3" t="s">
        <v>34</v>
      </c>
      <c r="R42" s="3" t="s">
        <v>31</v>
      </c>
      <c r="S42" s="3" t="s">
        <v>1196</v>
      </c>
      <c r="T42" s="182" t="s">
        <v>1528</v>
      </c>
      <c r="U42" s="165">
        <v>3.19</v>
      </c>
      <c r="V42" s="156">
        <v>193.49600000000001</v>
      </c>
      <c r="W42" s="156">
        <v>617.25300000000004</v>
      </c>
      <c r="X42" s="168">
        <v>0</v>
      </c>
      <c r="Y42" s="168">
        <v>3.35437175173544E-3</v>
      </c>
      <c r="Z42" s="168">
        <v>5.3207462709482399E-4</v>
      </c>
    </row>
    <row r="43" spans="1:26">
      <c r="A43" s="3">
        <v>158</v>
      </c>
      <c r="B43" s="3">
        <v>9935</v>
      </c>
      <c r="C43" s="3" t="s">
        <v>1529</v>
      </c>
      <c r="D43" s="3" t="s">
        <v>1530</v>
      </c>
      <c r="E43" s="3" t="s">
        <v>575</v>
      </c>
      <c r="F43" s="3" t="s">
        <v>1531</v>
      </c>
      <c r="G43" s="3">
        <v>620181150</v>
      </c>
      <c r="H43" s="3" t="s">
        <v>42</v>
      </c>
      <c r="I43" s="3" t="s">
        <v>1345</v>
      </c>
      <c r="J43" s="41" t="s">
        <v>1366</v>
      </c>
      <c r="K43" s="3" t="s">
        <v>76</v>
      </c>
      <c r="L43" s="3" t="s">
        <v>1347</v>
      </c>
      <c r="M43" s="41" t="s">
        <v>1532</v>
      </c>
      <c r="N43" s="3" t="s">
        <v>77</v>
      </c>
      <c r="O43" s="3" t="s">
        <v>128</v>
      </c>
      <c r="P43" s="184" t="s">
        <v>1368</v>
      </c>
      <c r="Q43" s="3" t="s">
        <v>34</v>
      </c>
      <c r="R43" s="3" t="s">
        <v>31</v>
      </c>
      <c r="S43" s="3" t="s">
        <v>1196</v>
      </c>
      <c r="T43" s="182" t="s">
        <v>1533</v>
      </c>
      <c r="U43" s="165">
        <v>3.19</v>
      </c>
      <c r="V43" s="156">
        <v>354.34300000000002</v>
      </c>
      <c r="W43" s="156">
        <v>1130.354</v>
      </c>
      <c r="X43" s="168">
        <v>0</v>
      </c>
      <c r="Y43" s="168">
        <v>6.1427392811587399E-3</v>
      </c>
      <c r="Z43" s="168">
        <v>9.7436895915674804E-4</v>
      </c>
    </row>
    <row r="44" spans="1:26">
      <c r="A44" s="3">
        <v>158</v>
      </c>
      <c r="B44" s="3">
        <v>9935</v>
      </c>
      <c r="C44" s="3" t="s">
        <v>1529</v>
      </c>
      <c r="D44" s="3" t="s">
        <v>1530</v>
      </c>
      <c r="E44" s="3" t="s">
        <v>575</v>
      </c>
      <c r="F44" s="3" t="s">
        <v>1534</v>
      </c>
      <c r="G44" s="3">
        <v>620197160</v>
      </c>
      <c r="H44" s="3" t="s">
        <v>42</v>
      </c>
      <c r="I44" s="3" t="s">
        <v>1345</v>
      </c>
      <c r="J44" s="41" t="s">
        <v>1366</v>
      </c>
      <c r="K44" s="3" t="s">
        <v>76</v>
      </c>
      <c r="L44" s="3" t="s">
        <v>1347</v>
      </c>
      <c r="M44" s="41" t="s">
        <v>1532</v>
      </c>
      <c r="N44" s="3" t="s">
        <v>996</v>
      </c>
      <c r="O44" s="3" t="s">
        <v>128</v>
      </c>
      <c r="P44" s="184" t="s">
        <v>1368</v>
      </c>
      <c r="Q44" s="3" t="s">
        <v>873</v>
      </c>
      <c r="R44" s="3" t="s">
        <v>31</v>
      </c>
      <c r="S44" s="3" t="s">
        <v>1196</v>
      </c>
      <c r="T44" s="182" t="s">
        <v>1436</v>
      </c>
      <c r="U44" s="165">
        <v>3.7454999999999998</v>
      </c>
      <c r="V44" s="156">
        <v>316.51600000000002</v>
      </c>
      <c r="W44" s="156">
        <v>1185.51</v>
      </c>
      <c r="X44" s="168">
        <v>0</v>
      </c>
      <c r="Y44" s="168">
        <v>6.44247485869626E-3</v>
      </c>
      <c r="Z44" s="168">
        <v>1.02191338996196E-3</v>
      </c>
    </row>
    <row r="45" spans="1:26">
      <c r="A45" s="3">
        <v>158</v>
      </c>
      <c r="B45" s="3">
        <v>9935</v>
      </c>
      <c r="C45" s="3" t="s">
        <v>1535</v>
      </c>
      <c r="D45" s="3" t="s">
        <v>1536</v>
      </c>
      <c r="E45" s="3" t="s">
        <v>569</v>
      </c>
      <c r="F45" s="3" t="s">
        <v>1537</v>
      </c>
      <c r="G45" s="3">
        <v>62022140</v>
      </c>
      <c r="H45" s="3" t="s">
        <v>42</v>
      </c>
      <c r="I45" s="3" t="s">
        <v>1345</v>
      </c>
      <c r="J45" s="41" t="s">
        <v>1376</v>
      </c>
      <c r="K45" s="3" t="s">
        <v>76</v>
      </c>
      <c r="L45" s="3" t="s">
        <v>1347</v>
      </c>
      <c r="M45" s="41" t="s">
        <v>30</v>
      </c>
      <c r="N45" s="3" t="s">
        <v>30</v>
      </c>
      <c r="O45" s="3" t="s">
        <v>128</v>
      </c>
      <c r="P45" s="184" t="s">
        <v>1538</v>
      </c>
      <c r="Q45" s="3" t="s">
        <v>34</v>
      </c>
      <c r="R45" s="3" t="s">
        <v>31</v>
      </c>
      <c r="S45" s="3" t="s">
        <v>1196</v>
      </c>
      <c r="T45" s="182" t="s">
        <v>1197</v>
      </c>
      <c r="U45" s="165">
        <v>3.19</v>
      </c>
      <c r="V45" s="156">
        <v>836.327</v>
      </c>
      <c r="W45" s="156">
        <v>2667.8820000000001</v>
      </c>
      <c r="X45" s="168">
        <v>0</v>
      </c>
      <c r="Y45" s="168">
        <v>1.4498208984015101E-2</v>
      </c>
      <c r="Z45" s="168">
        <v>2.2997239750548299E-3</v>
      </c>
    </row>
    <row r="46" spans="1:26">
      <c r="A46" s="3">
        <v>158</v>
      </c>
      <c r="B46" s="3">
        <v>9935</v>
      </c>
      <c r="C46" s="3" t="s">
        <v>1539</v>
      </c>
      <c r="D46" s="3" t="s">
        <v>1522</v>
      </c>
      <c r="E46" s="3" t="s">
        <v>569</v>
      </c>
      <c r="F46" s="3" t="s">
        <v>1540</v>
      </c>
      <c r="G46" s="3">
        <v>620189650</v>
      </c>
      <c r="H46" s="3" t="s">
        <v>42</v>
      </c>
      <c r="I46" s="3" t="s">
        <v>1345</v>
      </c>
      <c r="J46" s="41" t="s">
        <v>1366</v>
      </c>
      <c r="K46" s="3" t="s">
        <v>76</v>
      </c>
      <c r="L46" s="3" t="s">
        <v>77</v>
      </c>
      <c r="M46" s="41" t="s">
        <v>1523</v>
      </c>
      <c r="N46" s="3" t="s">
        <v>77</v>
      </c>
      <c r="O46" s="3" t="s">
        <v>128</v>
      </c>
      <c r="P46" s="184" t="s">
        <v>1368</v>
      </c>
      <c r="Q46" s="3" t="s">
        <v>34</v>
      </c>
      <c r="R46" s="3" t="s">
        <v>31</v>
      </c>
      <c r="S46" s="3" t="s">
        <v>1196</v>
      </c>
      <c r="T46" s="182" t="s">
        <v>1516</v>
      </c>
      <c r="U46" s="165">
        <v>3.19</v>
      </c>
      <c r="V46" s="156">
        <v>638.745</v>
      </c>
      <c r="W46" s="156">
        <v>2037.597</v>
      </c>
      <c r="X46" s="168">
        <v>0</v>
      </c>
      <c r="Y46" s="168">
        <v>1.1073014829494E-2</v>
      </c>
      <c r="Z46" s="168">
        <v>1.75641541017936E-3</v>
      </c>
    </row>
    <row r="47" spans="1:26">
      <c r="A47" s="3">
        <v>158</v>
      </c>
      <c r="B47" s="3">
        <v>9935</v>
      </c>
      <c r="C47" s="3" t="s">
        <v>1541</v>
      </c>
      <c r="D47" s="3" t="s">
        <v>1542</v>
      </c>
      <c r="E47" s="3" t="s">
        <v>569</v>
      </c>
      <c r="F47" s="3" t="s">
        <v>1541</v>
      </c>
      <c r="G47" s="3">
        <v>620209380</v>
      </c>
      <c r="H47" s="3" t="s">
        <v>42</v>
      </c>
      <c r="I47" s="3" t="s">
        <v>1345</v>
      </c>
      <c r="J47" s="41" t="s">
        <v>1543</v>
      </c>
      <c r="K47" s="3" t="s">
        <v>76</v>
      </c>
      <c r="L47" s="3" t="s">
        <v>30</v>
      </c>
      <c r="M47" s="41" t="s">
        <v>1544</v>
      </c>
      <c r="N47" s="3" t="s">
        <v>77</v>
      </c>
      <c r="O47" s="3" t="s">
        <v>128</v>
      </c>
      <c r="P47" s="184" t="s">
        <v>1368</v>
      </c>
      <c r="Q47" s="3" t="s">
        <v>34</v>
      </c>
      <c r="R47" s="3" t="s">
        <v>31</v>
      </c>
      <c r="S47" s="3" t="s">
        <v>1227</v>
      </c>
      <c r="T47" s="182" t="s">
        <v>1545</v>
      </c>
      <c r="U47" s="165">
        <v>3.19</v>
      </c>
      <c r="V47" s="156">
        <v>164.446</v>
      </c>
      <c r="W47" s="156">
        <v>524.58199999999999</v>
      </c>
      <c r="X47" s="168">
        <v>0</v>
      </c>
      <c r="Y47" s="168">
        <v>2.85076014160832E-3</v>
      </c>
      <c r="Z47" s="168">
        <v>4.5219112595325201E-4</v>
      </c>
    </row>
    <row r="48" spans="1:26">
      <c r="A48" s="3">
        <v>158</v>
      </c>
      <c r="B48" s="3">
        <v>9935</v>
      </c>
      <c r="C48" s="3" t="s">
        <v>1546</v>
      </c>
      <c r="D48" s="3" t="s">
        <v>1452</v>
      </c>
      <c r="E48" s="3" t="s">
        <v>569</v>
      </c>
      <c r="F48" s="3" t="s">
        <v>1547</v>
      </c>
      <c r="G48" s="3">
        <v>62019633</v>
      </c>
      <c r="H48" s="3" t="s">
        <v>42</v>
      </c>
      <c r="I48" s="3" t="s">
        <v>1345</v>
      </c>
      <c r="J48" s="41" t="s">
        <v>1543</v>
      </c>
      <c r="K48" s="3" t="s">
        <v>76</v>
      </c>
      <c r="L48" s="3" t="s">
        <v>30</v>
      </c>
      <c r="M48" s="41" t="s">
        <v>1548</v>
      </c>
      <c r="N48" s="3" t="s">
        <v>77</v>
      </c>
      <c r="O48" s="3" t="s">
        <v>128</v>
      </c>
      <c r="P48" s="184" t="s">
        <v>1549</v>
      </c>
      <c r="Q48" s="3" t="s">
        <v>34</v>
      </c>
      <c r="R48" s="3" t="s">
        <v>31</v>
      </c>
      <c r="S48" s="3" t="s">
        <v>1227</v>
      </c>
      <c r="T48" s="182" t="s">
        <v>1545</v>
      </c>
      <c r="U48" s="165">
        <v>3.19</v>
      </c>
      <c r="V48" s="156">
        <v>977.47</v>
      </c>
      <c r="W48" s="156">
        <v>3118.1289999999999</v>
      </c>
      <c r="X48" s="168">
        <v>0</v>
      </c>
      <c r="Y48" s="168">
        <v>1.69450082537402E-2</v>
      </c>
      <c r="Z48" s="168">
        <v>2.6878383241401098E-3</v>
      </c>
    </row>
    <row r="49" spans="1:26">
      <c r="A49" s="3">
        <v>158</v>
      </c>
      <c r="B49" s="3">
        <v>9935</v>
      </c>
      <c r="C49" s="3" t="s">
        <v>1550</v>
      </c>
      <c r="D49" s="3" t="s">
        <v>1551</v>
      </c>
      <c r="E49" s="3" t="s">
        <v>569</v>
      </c>
      <c r="F49" s="3" t="s">
        <v>1552</v>
      </c>
      <c r="G49" s="3">
        <v>62021399</v>
      </c>
      <c r="H49" s="3" t="s">
        <v>42</v>
      </c>
      <c r="I49" s="3" t="s">
        <v>1345</v>
      </c>
      <c r="J49" s="41" t="s">
        <v>1346</v>
      </c>
      <c r="K49" s="3" t="s">
        <v>76</v>
      </c>
      <c r="L49" s="3" t="s">
        <v>1417</v>
      </c>
      <c r="M49" s="41" t="s">
        <v>1553</v>
      </c>
      <c r="N49" s="3" t="s">
        <v>77</v>
      </c>
      <c r="O49" s="3" t="s">
        <v>128</v>
      </c>
      <c r="P49" s="184" t="s">
        <v>1554</v>
      </c>
      <c r="Q49" s="3" t="s">
        <v>34</v>
      </c>
      <c r="R49" s="3" t="s">
        <v>31</v>
      </c>
      <c r="S49" s="3" t="s">
        <v>1227</v>
      </c>
      <c r="T49" s="182" t="s">
        <v>1378</v>
      </c>
      <c r="U49" s="165">
        <v>3.19</v>
      </c>
      <c r="V49" s="156">
        <v>637.89400000000001</v>
      </c>
      <c r="W49" s="156">
        <v>2034.883</v>
      </c>
      <c r="X49" s="168">
        <v>0</v>
      </c>
      <c r="Y49" s="168">
        <v>1.10582693594841E-2</v>
      </c>
      <c r="Z49" s="168">
        <v>1.75407646535228E-3</v>
      </c>
    </row>
    <row r="50" spans="1:26">
      <c r="A50" s="3">
        <v>158</v>
      </c>
      <c r="B50" s="3">
        <v>9935</v>
      </c>
      <c r="C50" s="3" t="s">
        <v>1500</v>
      </c>
      <c r="D50" s="3" t="s">
        <v>1501</v>
      </c>
      <c r="E50" s="3" t="s">
        <v>452</v>
      </c>
      <c r="F50" s="3" t="s">
        <v>1555</v>
      </c>
      <c r="G50" s="3">
        <v>62021886</v>
      </c>
      <c r="H50" s="3" t="s">
        <v>42</v>
      </c>
      <c r="I50" s="3" t="s">
        <v>1345</v>
      </c>
      <c r="J50" s="41" t="s">
        <v>1359</v>
      </c>
      <c r="K50" s="3" t="s">
        <v>76</v>
      </c>
      <c r="L50" s="3" t="s">
        <v>77</v>
      </c>
      <c r="M50" s="41" t="s">
        <v>77</v>
      </c>
      <c r="N50" s="3" t="s">
        <v>77</v>
      </c>
      <c r="O50" s="3" t="s">
        <v>128</v>
      </c>
      <c r="P50" s="184" t="s">
        <v>1556</v>
      </c>
      <c r="Q50" s="3" t="s">
        <v>34</v>
      </c>
      <c r="R50" s="3" t="s">
        <v>31</v>
      </c>
      <c r="S50" s="3" t="s">
        <v>1196</v>
      </c>
      <c r="T50" s="182" t="s">
        <v>1378</v>
      </c>
      <c r="U50" s="165">
        <v>3.19</v>
      </c>
      <c r="V50" s="156">
        <v>276.59800000000001</v>
      </c>
      <c r="W50" s="156">
        <v>882.34900000000005</v>
      </c>
      <c r="X50" s="168">
        <v>0</v>
      </c>
      <c r="Y50" s="168">
        <v>4.7949942860860302E-3</v>
      </c>
      <c r="Z50" s="168">
        <v>7.6058796863259998E-4</v>
      </c>
    </row>
    <row r="51" spans="1:26">
      <c r="A51" s="3">
        <v>158</v>
      </c>
      <c r="B51" s="3">
        <v>9935</v>
      </c>
      <c r="C51" s="3" t="s">
        <v>1485</v>
      </c>
      <c r="D51" s="3" t="s">
        <v>1486</v>
      </c>
      <c r="E51" s="3" t="s">
        <v>569</v>
      </c>
      <c r="F51" s="3" t="s">
        <v>1557</v>
      </c>
      <c r="G51" s="3">
        <v>62018445</v>
      </c>
      <c r="H51" s="3" t="s">
        <v>42</v>
      </c>
      <c r="I51" s="3" t="s">
        <v>1416</v>
      </c>
      <c r="J51" s="41" t="s">
        <v>1353</v>
      </c>
      <c r="K51" s="3" t="s">
        <v>76</v>
      </c>
      <c r="L51" s="3" t="s">
        <v>77</v>
      </c>
      <c r="M51" s="41" t="s">
        <v>1558</v>
      </c>
      <c r="N51" s="3" t="s">
        <v>77</v>
      </c>
      <c r="O51" s="3" t="s">
        <v>128</v>
      </c>
      <c r="P51" s="184" t="s">
        <v>1559</v>
      </c>
      <c r="Q51" s="3" t="s">
        <v>34</v>
      </c>
      <c r="R51" s="3" t="s">
        <v>31</v>
      </c>
      <c r="S51" s="3" t="s">
        <v>1196</v>
      </c>
      <c r="T51" s="182" t="s">
        <v>1373</v>
      </c>
      <c r="U51" s="165">
        <v>3.19</v>
      </c>
      <c r="V51" s="156">
        <v>1102.3589999999999</v>
      </c>
      <c r="W51" s="156">
        <v>3516.5250000000001</v>
      </c>
      <c r="X51" s="168">
        <v>0</v>
      </c>
      <c r="Y51" s="168">
        <v>1.9110029746735601E-2</v>
      </c>
      <c r="Z51" s="168">
        <v>3.0312567311612899E-3</v>
      </c>
    </row>
    <row r="52" spans="1:26">
      <c r="A52" s="3">
        <v>158</v>
      </c>
      <c r="B52" s="3">
        <v>9935</v>
      </c>
      <c r="C52" s="3" t="s">
        <v>1560</v>
      </c>
      <c r="D52" s="3" t="s">
        <v>1561</v>
      </c>
      <c r="E52" s="3" t="s">
        <v>575</v>
      </c>
      <c r="F52" s="3" t="s">
        <v>1562</v>
      </c>
      <c r="G52" s="3">
        <v>60399003</v>
      </c>
      <c r="H52" s="3" t="s">
        <v>42</v>
      </c>
      <c r="I52" s="3" t="s">
        <v>1345</v>
      </c>
      <c r="J52" s="41" t="s">
        <v>1563</v>
      </c>
      <c r="K52" s="3" t="s">
        <v>76</v>
      </c>
      <c r="L52" s="3" t="s">
        <v>1417</v>
      </c>
      <c r="M52" s="41" t="s">
        <v>77</v>
      </c>
      <c r="N52" s="3" t="s">
        <v>77</v>
      </c>
      <c r="O52" s="3" t="s">
        <v>128</v>
      </c>
      <c r="P52" s="184" t="s">
        <v>1564</v>
      </c>
      <c r="Q52" s="3" t="s">
        <v>34</v>
      </c>
      <c r="R52" s="3" t="s">
        <v>31</v>
      </c>
      <c r="S52" s="3" t="s">
        <v>1227</v>
      </c>
      <c r="T52" s="182" t="s">
        <v>1436</v>
      </c>
      <c r="U52" s="165">
        <v>3.19</v>
      </c>
      <c r="V52" s="156">
        <v>187.35</v>
      </c>
      <c r="W52" s="156">
        <v>597.64599999999996</v>
      </c>
      <c r="X52" s="168">
        <v>0.05</v>
      </c>
      <c r="Y52" s="168">
        <v>3.2478206966333701E-3</v>
      </c>
      <c r="Z52" s="168">
        <v>5.1517336596279095E-4</v>
      </c>
    </row>
    <row r="53" spans="1:26">
      <c r="A53" s="3">
        <v>158</v>
      </c>
      <c r="B53" s="3">
        <v>9935</v>
      </c>
      <c r="C53" s="3" t="s">
        <v>1560</v>
      </c>
      <c r="D53" s="3" t="s">
        <v>1561</v>
      </c>
      <c r="E53" s="3" t="s">
        <v>575</v>
      </c>
      <c r="F53" s="3" t="s">
        <v>1565</v>
      </c>
      <c r="G53" s="3">
        <v>62006697</v>
      </c>
      <c r="H53" s="3" t="s">
        <v>42</v>
      </c>
      <c r="I53" s="3" t="s">
        <v>1345</v>
      </c>
      <c r="J53" s="41" t="s">
        <v>1563</v>
      </c>
      <c r="K53" s="3" t="s">
        <v>76</v>
      </c>
      <c r="L53" s="3" t="s">
        <v>1347</v>
      </c>
      <c r="M53" s="41" t="s">
        <v>77</v>
      </c>
      <c r="N53" s="3" t="s">
        <v>77</v>
      </c>
      <c r="O53" s="3" t="s">
        <v>128</v>
      </c>
      <c r="P53" s="184" t="s">
        <v>1566</v>
      </c>
      <c r="Q53" s="3" t="s">
        <v>34</v>
      </c>
      <c r="R53" s="3" t="s">
        <v>31</v>
      </c>
      <c r="S53" s="3" t="s">
        <v>1227</v>
      </c>
      <c r="T53" s="182" t="s">
        <v>1436</v>
      </c>
      <c r="U53" s="165">
        <v>3.19</v>
      </c>
      <c r="V53" s="156">
        <v>223.54499999999999</v>
      </c>
      <c r="W53" s="156">
        <v>713.10900000000004</v>
      </c>
      <c r="X53" s="168">
        <v>0</v>
      </c>
      <c r="Y53" s="168">
        <v>3.8752819729325201E-3</v>
      </c>
      <c r="Z53" s="168">
        <v>6.1470205547986198E-4</v>
      </c>
    </row>
    <row r="54" spans="1:26">
      <c r="A54" s="3">
        <v>158</v>
      </c>
      <c r="B54" s="3">
        <v>9935</v>
      </c>
      <c r="C54" s="3" t="s">
        <v>1567</v>
      </c>
      <c r="D54" s="3" t="s">
        <v>1568</v>
      </c>
      <c r="E54" s="3" t="s">
        <v>575</v>
      </c>
      <c r="F54" s="3" t="s">
        <v>1569</v>
      </c>
      <c r="G54" s="3">
        <v>62016845</v>
      </c>
      <c r="H54" s="3" t="s">
        <v>42</v>
      </c>
      <c r="I54" s="3" t="s">
        <v>1345</v>
      </c>
      <c r="J54" s="41" t="s">
        <v>1359</v>
      </c>
      <c r="K54" s="3" t="s">
        <v>76</v>
      </c>
      <c r="L54" s="3" t="s">
        <v>77</v>
      </c>
      <c r="M54" s="41" t="s">
        <v>1347</v>
      </c>
      <c r="N54" s="3" t="s">
        <v>77</v>
      </c>
      <c r="O54" s="3" t="s">
        <v>128</v>
      </c>
      <c r="P54" s="184" t="s">
        <v>1570</v>
      </c>
      <c r="Q54" s="3" t="s">
        <v>34</v>
      </c>
      <c r="R54" s="3" t="s">
        <v>31</v>
      </c>
      <c r="S54" s="3" t="s">
        <v>1227</v>
      </c>
      <c r="T54" s="182" t="s">
        <v>1460</v>
      </c>
      <c r="U54" s="165">
        <v>3.19</v>
      </c>
      <c r="V54" s="156">
        <v>1797.932</v>
      </c>
      <c r="W54" s="156">
        <v>5735.402</v>
      </c>
      <c r="X54" s="168">
        <v>0</v>
      </c>
      <c r="Y54" s="168">
        <v>3.1168188489307799E-2</v>
      </c>
      <c r="Z54" s="168">
        <v>4.9439368964068302E-3</v>
      </c>
    </row>
    <row r="55" spans="1:26">
      <c r="A55" s="3">
        <v>158</v>
      </c>
      <c r="B55" s="3">
        <v>9935</v>
      </c>
      <c r="C55" s="3" t="s">
        <v>1571</v>
      </c>
      <c r="D55" s="3" t="s">
        <v>1572</v>
      </c>
      <c r="E55" s="3" t="s">
        <v>575</v>
      </c>
      <c r="F55" s="3" t="s">
        <v>1573</v>
      </c>
      <c r="G55" s="3">
        <v>62002044</v>
      </c>
      <c r="H55" s="3" t="s">
        <v>42</v>
      </c>
      <c r="I55" s="3" t="s">
        <v>1345</v>
      </c>
      <c r="J55" s="41" t="s">
        <v>1388</v>
      </c>
      <c r="K55" s="3" t="s">
        <v>76</v>
      </c>
      <c r="L55" s="3" t="s">
        <v>1347</v>
      </c>
      <c r="M55" s="41" t="s">
        <v>77</v>
      </c>
      <c r="N55" s="3" t="s">
        <v>77</v>
      </c>
      <c r="O55" s="3" t="s">
        <v>128</v>
      </c>
      <c r="P55" s="184" t="s">
        <v>1574</v>
      </c>
      <c r="Q55" s="3" t="s">
        <v>34</v>
      </c>
      <c r="R55" s="3" t="s">
        <v>31</v>
      </c>
      <c r="S55" s="3" t="s">
        <v>1196</v>
      </c>
      <c r="T55" s="182" t="s">
        <v>1516</v>
      </c>
      <c r="U55" s="165">
        <v>3.19</v>
      </c>
      <c r="V55" s="156">
        <v>326.31700000000001</v>
      </c>
      <c r="W55" s="156">
        <v>1040.95</v>
      </c>
      <c r="X55" s="168">
        <v>0</v>
      </c>
      <c r="Y55" s="168">
        <v>5.6568871477717299E-3</v>
      </c>
      <c r="Z55" s="168">
        <v>8.9730248834552298E-4</v>
      </c>
    </row>
    <row r="56" spans="1:26">
      <c r="A56" s="3">
        <v>158</v>
      </c>
      <c r="B56" s="3">
        <v>9935</v>
      </c>
      <c r="C56" s="3" t="s">
        <v>1575</v>
      </c>
      <c r="D56" s="3" t="s">
        <v>1576</v>
      </c>
      <c r="E56" s="3" t="s">
        <v>569</v>
      </c>
      <c r="F56" s="3" t="s">
        <v>1577</v>
      </c>
      <c r="G56" s="3">
        <v>62013818</v>
      </c>
      <c r="H56" s="3" t="s">
        <v>42</v>
      </c>
      <c r="I56" s="3" t="s">
        <v>1345</v>
      </c>
      <c r="J56" s="41" t="s">
        <v>1353</v>
      </c>
      <c r="K56" s="3" t="s">
        <v>76</v>
      </c>
      <c r="L56" s="3" t="s">
        <v>30</v>
      </c>
      <c r="M56" s="41" t="s">
        <v>77</v>
      </c>
      <c r="N56" s="3" t="s">
        <v>77</v>
      </c>
      <c r="O56" s="3" t="s">
        <v>128</v>
      </c>
      <c r="P56" s="184" t="s">
        <v>1578</v>
      </c>
      <c r="Q56" s="3" t="s">
        <v>34</v>
      </c>
      <c r="R56" s="3" t="s">
        <v>31</v>
      </c>
      <c r="S56" s="3" t="s">
        <v>1196</v>
      </c>
      <c r="T56" s="182" t="s">
        <v>1579</v>
      </c>
      <c r="U56" s="165">
        <v>3.19</v>
      </c>
      <c r="V56" s="156">
        <v>38.982999999999997</v>
      </c>
      <c r="W56" s="156">
        <v>124.35599999999999</v>
      </c>
      <c r="X56" s="168">
        <v>0</v>
      </c>
      <c r="Y56" s="168">
        <v>6.7579267876922305E-4</v>
      </c>
      <c r="Z56" s="168">
        <v>1.07195076801942E-4</v>
      </c>
    </row>
    <row r="57" spans="1:26">
      <c r="A57" s="3">
        <v>158</v>
      </c>
      <c r="B57" s="3">
        <v>9935</v>
      </c>
      <c r="C57" s="3" t="s">
        <v>1575</v>
      </c>
      <c r="D57" s="3" t="s">
        <v>1580</v>
      </c>
      <c r="E57" s="3" t="s">
        <v>452</v>
      </c>
      <c r="F57" s="3" t="s">
        <v>1581</v>
      </c>
      <c r="G57" s="3">
        <v>62017611</v>
      </c>
      <c r="H57" s="3" t="s">
        <v>42</v>
      </c>
      <c r="I57" s="3" t="s">
        <v>1345</v>
      </c>
      <c r="J57" s="41" t="s">
        <v>1582</v>
      </c>
      <c r="K57" s="3" t="s">
        <v>76</v>
      </c>
      <c r="L57" s="3" t="s">
        <v>1417</v>
      </c>
      <c r="M57" s="41" t="s">
        <v>1417</v>
      </c>
      <c r="N57" s="3" t="s">
        <v>150</v>
      </c>
      <c r="O57" s="3" t="s">
        <v>128</v>
      </c>
      <c r="P57" s="184" t="s">
        <v>1583</v>
      </c>
      <c r="Q57" s="3" t="s">
        <v>873</v>
      </c>
      <c r="R57" s="3" t="s">
        <v>31</v>
      </c>
      <c r="S57" s="3" t="s">
        <v>1196</v>
      </c>
      <c r="T57" s="182" t="s">
        <v>1197</v>
      </c>
      <c r="U57" s="165">
        <v>3.7454999999999998</v>
      </c>
      <c r="V57" s="156">
        <v>448.29700000000003</v>
      </c>
      <c r="W57" s="156">
        <v>1679.096</v>
      </c>
      <c r="X57" s="168">
        <v>0</v>
      </c>
      <c r="Y57" s="168">
        <v>9.1247986494112903E-3</v>
      </c>
      <c r="Z57" s="168">
        <v>1.4473869320503899E-3</v>
      </c>
    </row>
    <row r="58" spans="1:26">
      <c r="A58" s="3">
        <v>158</v>
      </c>
      <c r="B58" s="3">
        <v>9935</v>
      </c>
      <c r="C58" s="3" t="s">
        <v>1584</v>
      </c>
      <c r="D58" s="3" t="s">
        <v>1585</v>
      </c>
      <c r="E58" s="3" t="s">
        <v>121</v>
      </c>
      <c r="F58" s="3" t="s">
        <v>1586</v>
      </c>
      <c r="G58" s="3">
        <v>62010558</v>
      </c>
      <c r="H58" s="3" t="s">
        <v>42</v>
      </c>
      <c r="I58" s="3" t="s">
        <v>1345</v>
      </c>
      <c r="J58" s="41" t="s">
        <v>1388</v>
      </c>
      <c r="K58" s="3" t="s">
        <v>76</v>
      </c>
      <c r="L58" s="3" t="s">
        <v>1417</v>
      </c>
      <c r="M58" s="41" t="s">
        <v>77</v>
      </c>
      <c r="N58" s="3" t="s">
        <v>77</v>
      </c>
      <c r="O58" s="3" t="s">
        <v>128</v>
      </c>
      <c r="P58" s="184" t="s">
        <v>1587</v>
      </c>
      <c r="Q58" s="3" t="s">
        <v>34</v>
      </c>
      <c r="R58" s="3" t="s">
        <v>31</v>
      </c>
      <c r="S58" s="3" t="s">
        <v>1196</v>
      </c>
      <c r="T58" s="182" t="s">
        <v>1378</v>
      </c>
      <c r="U58" s="165">
        <v>3.19</v>
      </c>
      <c r="V58" s="156">
        <v>808.36500000000001</v>
      </c>
      <c r="W58" s="156">
        <v>2578.6840000000002</v>
      </c>
      <c r="X58" s="168">
        <v>0</v>
      </c>
      <c r="Y58" s="168">
        <v>1.4013475193135999E-2</v>
      </c>
      <c r="Z58" s="168">
        <v>2.2228348971257599E-3</v>
      </c>
    </row>
    <row r="59" spans="1:26">
      <c r="A59" s="3">
        <v>158</v>
      </c>
      <c r="B59" s="3">
        <v>9935</v>
      </c>
      <c r="C59" s="3" t="s">
        <v>1588</v>
      </c>
      <c r="D59" s="3" t="s">
        <v>1589</v>
      </c>
      <c r="E59" s="3" t="s">
        <v>121</v>
      </c>
      <c r="F59" s="3" t="s">
        <v>1588</v>
      </c>
      <c r="G59" s="3">
        <v>62018890</v>
      </c>
      <c r="H59" s="3" t="s">
        <v>42</v>
      </c>
      <c r="I59" s="3" t="s">
        <v>1345</v>
      </c>
      <c r="J59" s="41" t="s">
        <v>1346</v>
      </c>
      <c r="K59" s="3" t="s">
        <v>30</v>
      </c>
      <c r="L59" s="3" t="s">
        <v>30</v>
      </c>
      <c r="M59" s="41" t="s">
        <v>1417</v>
      </c>
      <c r="N59" s="3" t="s">
        <v>150</v>
      </c>
      <c r="O59" s="3" t="s">
        <v>128</v>
      </c>
      <c r="P59" s="184" t="s">
        <v>1590</v>
      </c>
      <c r="Q59" s="3" t="s">
        <v>873</v>
      </c>
      <c r="R59" s="3" t="s">
        <v>1362</v>
      </c>
      <c r="S59" s="3" t="s">
        <v>1227</v>
      </c>
      <c r="T59" s="182" t="s">
        <v>1591</v>
      </c>
      <c r="U59" s="165">
        <v>3.7454999999999998</v>
      </c>
      <c r="V59" s="156">
        <v>1426.9190000000001</v>
      </c>
      <c r="W59" s="156">
        <v>5344.5240000000003</v>
      </c>
      <c r="X59" s="168">
        <v>0</v>
      </c>
      <c r="Y59" s="168">
        <v>2.9044016832915E-2</v>
      </c>
      <c r="Z59" s="168">
        <v>4.6069981413699498E-3</v>
      </c>
    </row>
    <row r="60" spans="1:26">
      <c r="A60" s="3">
        <v>158</v>
      </c>
      <c r="B60" s="3">
        <v>9935</v>
      </c>
      <c r="C60" s="3" t="s">
        <v>1592</v>
      </c>
      <c r="D60" s="3" t="s">
        <v>1593</v>
      </c>
      <c r="E60" s="3" t="s">
        <v>452</v>
      </c>
      <c r="F60" s="3" t="s">
        <v>1594</v>
      </c>
      <c r="G60" s="3">
        <v>62019294</v>
      </c>
      <c r="H60" s="3" t="s">
        <v>42</v>
      </c>
      <c r="I60" s="3" t="s">
        <v>1345</v>
      </c>
      <c r="J60" s="41" t="s">
        <v>1388</v>
      </c>
      <c r="K60" s="3" t="s">
        <v>76</v>
      </c>
      <c r="L60" s="3" t="s">
        <v>1347</v>
      </c>
      <c r="M60" s="41" t="s">
        <v>1347</v>
      </c>
      <c r="N60" s="3" t="s">
        <v>996</v>
      </c>
      <c r="O60" s="3" t="s">
        <v>128</v>
      </c>
      <c r="P60" s="184" t="s">
        <v>1595</v>
      </c>
      <c r="Q60" s="3" t="s">
        <v>873</v>
      </c>
      <c r="R60" s="3" t="s">
        <v>31</v>
      </c>
      <c r="S60" s="3" t="s">
        <v>1227</v>
      </c>
      <c r="T60" s="182" t="s">
        <v>1516</v>
      </c>
      <c r="U60" s="165">
        <v>3.7454999999999998</v>
      </c>
      <c r="V60" s="156">
        <v>443.45800000000003</v>
      </c>
      <c r="W60" s="156">
        <v>1660.972</v>
      </c>
      <c r="X60" s="168">
        <v>0</v>
      </c>
      <c r="Y60" s="168">
        <v>9.0263031268084E-3</v>
      </c>
      <c r="Z60" s="168">
        <v>1.43176344952126E-3</v>
      </c>
    </row>
    <row r="61" spans="1:26">
      <c r="A61" s="3">
        <v>158</v>
      </c>
      <c r="B61" s="3">
        <v>9935</v>
      </c>
      <c r="C61" s="3" t="s">
        <v>1550</v>
      </c>
      <c r="D61" s="3" t="s">
        <v>1551</v>
      </c>
      <c r="E61" s="3" t="s">
        <v>569</v>
      </c>
      <c r="F61" s="3" t="s">
        <v>1596</v>
      </c>
      <c r="G61" s="3">
        <v>620160840</v>
      </c>
      <c r="H61" s="3" t="s">
        <v>42</v>
      </c>
      <c r="I61" s="3" t="s">
        <v>1345</v>
      </c>
      <c r="J61" s="41" t="s">
        <v>1346</v>
      </c>
      <c r="K61" s="3" t="s">
        <v>76</v>
      </c>
      <c r="L61" s="3" t="s">
        <v>30</v>
      </c>
      <c r="M61" s="41" t="s">
        <v>30</v>
      </c>
      <c r="N61" s="3" t="s">
        <v>30</v>
      </c>
      <c r="O61" s="3" t="s">
        <v>128</v>
      </c>
      <c r="P61" s="184" t="s">
        <v>1597</v>
      </c>
      <c r="Q61" s="3" t="s">
        <v>34</v>
      </c>
      <c r="R61" s="3" t="s">
        <v>31</v>
      </c>
      <c r="S61" s="3" t="s">
        <v>1227</v>
      </c>
      <c r="T61" s="182" t="s">
        <v>1378</v>
      </c>
      <c r="U61" s="165">
        <v>3.19</v>
      </c>
      <c r="V61" s="156">
        <v>1423.606</v>
      </c>
      <c r="W61" s="156">
        <v>4541.3040000000001</v>
      </c>
      <c r="X61" s="168">
        <v>0</v>
      </c>
      <c r="Y61" s="168">
        <v>2.4679039916812601E-2</v>
      </c>
      <c r="Z61" s="168">
        <v>3.9146200638026296E-3</v>
      </c>
    </row>
    <row r="62" spans="1:26">
      <c r="A62" s="3">
        <v>158</v>
      </c>
      <c r="B62" s="3">
        <v>9935</v>
      </c>
      <c r="C62" s="3" t="s">
        <v>1471</v>
      </c>
      <c r="D62" s="3" t="s">
        <v>1472</v>
      </c>
      <c r="E62" s="3" t="s">
        <v>575</v>
      </c>
      <c r="F62" s="3" t="s">
        <v>1598</v>
      </c>
      <c r="G62" s="3">
        <v>620127781</v>
      </c>
      <c r="H62" s="3" t="s">
        <v>42</v>
      </c>
      <c r="I62" s="3" t="s">
        <v>1345</v>
      </c>
      <c r="J62" s="41" t="s">
        <v>1382</v>
      </c>
      <c r="K62" s="3" t="s">
        <v>76</v>
      </c>
      <c r="L62" s="3" t="s">
        <v>1347</v>
      </c>
      <c r="M62" s="41" t="s">
        <v>77</v>
      </c>
      <c r="N62" s="3" t="s">
        <v>77</v>
      </c>
      <c r="O62" s="3" t="s">
        <v>128</v>
      </c>
      <c r="P62" s="184" t="s">
        <v>1412</v>
      </c>
      <c r="Q62" s="3" t="s">
        <v>34</v>
      </c>
      <c r="R62" s="3" t="s">
        <v>31</v>
      </c>
      <c r="S62" s="3" t="s">
        <v>1196</v>
      </c>
      <c r="T62" s="182" t="s">
        <v>1455</v>
      </c>
      <c r="U62" s="165">
        <v>3.19</v>
      </c>
      <c r="V62" s="156">
        <v>1739.308</v>
      </c>
      <c r="W62" s="156">
        <v>5548.3940000000002</v>
      </c>
      <c r="X62" s="168">
        <v>0</v>
      </c>
      <c r="Y62" s="168">
        <v>3.01519169607786E-2</v>
      </c>
      <c r="Z62" s="168">
        <v>4.7827346401901399E-3</v>
      </c>
    </row>
    <row r="63" spans="1:26">
      <c r="A63" s="3">
        <v>158</v>
      </c>
      <c r="B63" s="3">
        <v>9935</v>
      </c>
      <c r="C63" s="3" t="s">
        <v>1599</v>
      </c>
      <c r="D63" s="3" t="s">
        <v>1600</v>
      </c>
      <c r="E63" s="3" t="s">
        <v>569</v>
      </c>
      <c r="F63" s="3" t="s">
        <v>1601</v>
      </c>
      <c r="G63" s="3">
        <v>62010103</v>
      </c>
      <c r="H63" s="3" t="s">
        <v>42</v>
      </c>
      <c r="I63" s="3" t="s">
        <v>1345</v>
      </c>
      <c r="J63" s="41" t="s">
        <v>1382</v>
      </c>
      <c r="K63" s="3" t="s">
        <v>76</v>
      </c>
      <c r="L63" s="3" t="s">
        <v>30</v>
      </c>
      <c r="M63" s="41" t="s">
        <v>1347</v>
      </c>
      <c r="N63" s="3" t="s">
        <v>30</v>
      </c>
      <c r="O63" s="3" t="s">
        <v>128</v>
      </c>
      <c r="P63" s="184" t="s">
        <v>1602</v>
      </c>
      <c r="Q63" s="3" t="s">
        <v>34</v>
      </c>
      <c r="R63" s="3" t="s">
        <v>31</v>
      </c>
      <c r="S63" s="3" t="s">
        <v>1227</v>
      </c>
      <c r="T63" s="182" t="s">
        <v>1197</v>
      </c>
      <c r="U63" s="165">
        <v>3.19</v>
      </c>
      <c r="V63" s="156">
        <v>1869.2139999999999</v>
      </c>
      <c r="W63" s="156">
        <v>5962.7910000000002</v>
      </c>
      <c r="X63" s="168">
        <v>3.5599999999999998E-3</v>
      </c>
      <c r="Y63" s="168">
        <v>3.2403899741171999E-2</v>
      </c>
      <c r="Z63" s="168">
        <v>5.1399469549795896E-3</v>
      </c>
    </row>
    <row r="64" spans="1:26">
      <c r="A64" s="3">
        <v>158</v>
      </c>
      <c r="B64" s="3">
        <v>9935</v>
      </c>
      <c r="C64" s="3" t="s">
        <v>1603</v>
      </c>
      <c r="D64" s="3" t="s">
        <v>1604</v>
      </c>
      <c r="E64" s="3" t="s">
        <v>575</v>
      </c>
      <c r="F64" s="3" t="s">
        <v>1605</v>
      </c>
      <c r="G64" s="3">
        <v>62015862</v>
      </c>
      <c r="H64" s="3" t="s">
        <v>42</v>
      </c>
      <c r="I64" s="3" t="s">
        <v>1345</v>
      </c>
      <c r="J64" s="41" t="s">
        <v>1366</v>
      </c>
      <c r="K64" s="3" t="s">
        <v>76</v>
      </c>
      <c r="L64" s="3" t="s">
        <v>77</v>
      </c>
      <c r="M64" s="41" t="s">
        <v>77</v>
      </c>
      <c r="N64" s="3" t="s">
        <v>77</v>
      </c>
      <c r="O64" s="3" t="s">
        <v>128</v>
      </c>
      <c r="P64" s="184" t="s">
        <v>1606</v>
      </c>
      <c r="Q64" s="3" t="s">
        <v>34</v>
      </c>
      <c r="R64" s="3" t="s">
        <v>31</v>
      </c>
      <c r="S64" s="3" t="s">
        <v>1227</v>
      </c>
      <c r="T64" s="182" t="s">
        <v>1516</v>
      </c>
      <c r="U64" s="165">
        <v>3.19</v>
      </c>
      <c r="V64" s="156">
        <v>1058.3009999999999</v>
      </c>
      <c r="W64" s="156">
        <v>3375.98</v>
      </c>
      <c r="X64" s="168">
        <v>0</v>
      </c>
      <c r="Y64" s="168">
        <v>1.8346260372617398E-2</v>
      </c>
      <c r="Z64" s="168">
        <v>2.9101066813165999E-3</v>
      </c>
    </row>
    <row r="65" spans="1:26">
      <c r="A65" s="3">
        <v>158</v>
      </c>
      <c r="B65" s="3">
        <v>9935</v>
      </c>
      <c r="C65" s="3" t="s">
        <v>1607</v>
      </c>
      <c r="D65" s="3" t="s">
        <v>1608</v>
      </c>
      <c r="E65" s="3" t="s">
        <v>575</v>
      </c>
      <c r="F65" s="3" t="s">
        <v>1609</v>
      </c>
      <c r="G65" s="3">
        <v>50001015</v>
      </c>
      <c r="H65" s="3" t="s">
        <v>42</v>
      </c>
      <c r="I65" s="3" t="s">
        <v>1345</v>
      </c>
      <c r="J65" s="41" t="s">
        <v>1359</v>
      </c>
      <c r="K65" s="3" t="s">
        <v>76</v>
      </c>
      <c r="L65" s="3" t="s">
        <v>30</v>
      </c>
      <c r="M65" s="41" t="s">
        <v>1360</v>
      </c>
      <c r="N65" s="3" t="s">
        <v>30</v>
      </c>
      <c r="O65" s="3" t="s">
        <v>128</v>
      </c>
      <c r="P65" s="184" t="s">
        <v>1610</v>
      </c>
      <c r="Q65" s="3" t="s">
        <v>43</v>
      </c>
      <c r="R65" s="3" t="s">
        <v>31</v>
      </c>
      <c r="S65" s="3" t="s">
        <v>1227</v>
      </c>
      <c r="T65" s="182" t="s">
        <v>1611</v>
      </c>
      <c r="U65" s="165">
        <v>1</v>
      </c>
      <c r="V65" s="156">
        <v>1044.3009999999999</v>
      </c>
      <c r="W65" s="156">
        <v>1044.3009999999999</v>
      </c>
      <c r="X65" s="168">
        <v>0</v>
      </c>
      <c r="Y65" s="168">
        <v>5.6750957333250498E-3</v>
      </c>
      <c r="Z65" s="168">
        <v>9.0019075687544799E-4</v>
      </c>
    </row>
    <row r="66" spans="1:26">
      <c r="A66" s="3">
        <v>158</v>
      </c>
      <c r="B66" s="3">
        <v>9935</v>
      </c>
      <c r="C66" s="3" t="s">
        <v>1612</v>
      </c>
      <c r="D66" s="3" t="s">
        <v>1613</v>
      </c>
      <c r="E66" s="3" t="s">
        <v>569</v>
      </c>
      <c r="F66" s="3" t="s">
        <v>1614</v>
      </c>
      <c r="G66" s="3">
        <v>62017819</v>
      </c>
      <c r="H66" s="3" t="s">
        <v>42</v>
      </c>
      <c r="I66" s="3" t="s">
        <v>1345</v>
      </c>
      <c r="J66" s="41" t="s">
        <v>1543</v>
      </c>
      <c r="K66" s="3" t="s">
        <v>76</v>
      </c>
      <c r="L66" s="3" t="s">
        <v>30</v>
      </c>
      <c r="M66" s="41" t="s">
        <v>1615</v>
      </c>
      <c r="N66" s="3" t="s">
        <v>77</v>
      </c>
      <c r="O66" s="3" t="s">
        <v>128</v>
      </c>
      <c r="P66" s="184" t="s">
        <v>1616</v>
      </c>
      <c r="Q66" s="3" t="s">
        <v>34</v>
      </c>
      <c r="R66" s="3" t="s">
        <v>31</v>
      </c>
      <c r="S66" s="3" t="s">
        <v>1196</v>
      </c>
      <c r="T66" s="182" t="s">
        <v>1617</v>
      </c>
      <c r="U66" s="165">
        <v>3.19</v>
      </c>
      <c r="V66" s="156">
        <v>74.168999999999997</v>
      </c>
      <c r="W66" s="156">
        <v>236.601</v>
      </c>
      <c r="X66" s="168">
        <v>0</v>
      </c>
      <c r="Y66" s="168">
        <v>1.28577044129294E-3</v>
      </c>
      <c r="Z66" s="168">
        <v>2.0395050957799899E-4</v>
      </c>
    </row>
    <row r="67" spans="1:26">
      <c r="A67" s="3">
        <v>158</v>
      </c>
      <c r="B67" s="3">
        <v>9935</v>
      </c>
      <c r="C67" s="3" t="s">
        <v>1618</v>
      </c>
      <c r="D67" s="3" t="s">
        <v>1509</v>
      </c>
      <c r="E67" s="3" t="s">
        <v>569</v>
      </c>
      <c r="F67" s="3" t="s">
        <v>1619</v>
      </c>
      <c r="G67" s="3">
        <v>62009311</v>
      </c>
      <c r="H67" s="3" t="s">
        <v>42</v>
      </c>
      <c r="I67" s="3" t="s">
        <v>1345</v>
      </c>
      <c r="J67" s="41" t="s">
        <v>1346</v>
      </c>
      <c r="K67" s="3" t="s">
        <v>76</v>
      </c>
      <c r="L67" s="3" t="s">
        <v>30</v>
      </c>
      <c r="M67" s="41" t="s">
        <v>1511</v>
      </c>
      <c r="N67" s="3" t="s">
        <v>77</v>
      </c>
      <c r="O67" s="3" t="s">
        <v>128</v>
      </c>
      <c r="P67" s="184" t="s">
        <v>1620</v>
      </c>
      <c r="Q67" s="3" t="s">
        <v>34</v>
      </c>
      <c r="R67" s="3" t="s">
        <v>31</v>
      </c>
      <c r="S67" s="3" t="s">
        <v>1227</v>
      </c>
      <c r="T67" s="182" t="s">
        <v>1197</v>
      </c>
      <c r="U67" s="165">
        <v>3.19</v>
      </c>
      <c r="V67" s="156">
        <v>2044.058</v>
      </c>
      <c r="W67" s="156">
        <v>6520.5439999999999</v>
      </c>
      <c r="X67" s="168">
        <v>0</v>
      </c>
      <c r="Y67" s="168">
        <v>3.5434923725343397E-2</v>
      </c>
      <c r="Z67" s="168">
        <v>5.62073175626439E-3</v>
      </c>
    </row>
    <row r="68" spans="1:26">
      <c r="A68" s="3">
        <v>158</v>
      </c>
      <c r="B68" s="3">
        <v>9935</v>
      </c>
      <c r="C68" s="3" t="s">
        <v>1621</v>
      </c>
      <c r="D68" s="3" t="s">
        <v>1622</v>
      </c>
      <c r="E68" s="3" t="s">
        <v>121</v>
      </c>
      <c r="F68" s="3" t="s">
        <v>1623</v>
      </c>
      <c r="G68" s="3">
        <v>62010434</v>
      </c>
      <c r="H68" s="3" t="s">
        <v>42</v>
      </c>
      <c r="I68" s="3" t="s">
        <v>1345</v>
      </c>
      <c r="J68" s="41" t="s">
        <v>1366</v>
      </c>
      <c r="K68" s="3" t="s">
        <v>76</v>
      </c>
      <c r="L68" s="3" t="s">
        <v>30</v>
      </c>
      <c r="M68" s="41" t="s">
        <v>1624</v>
      </c>
      <c r="N68" s="3" t="s">
        <v>77</v>
      </c>
      <c r="O68" s="3" t="s">
        <v>128</v>
      </c>
      <c r="P68" s="184" t="s">
        <v>1625</v>
      </c>
      <c r="Q68" s="3" t="s">
        <v>34</v>
      </c>
      <c r="R68" s="3" t="s">
        <v>31</v>
      </c>
      <c r="S68" s="3" t="s">
        <v>1227</v>
      </c>
      <c r="T68" s="182" t="s">
        <v>1579</v>
      </c>
      <c r="U68" s="165">
        <v>3.19</v>
      </c>
      <c r="V68" s="156">
        <v>1251.9269999999999</v>
      </c>
      <c r="W68" s="156">
        <v>3993.6469999999999</v>
      </c>
      <c r="X68" s="168">
        <v>0</v>
      </c>
      <c r="Y68" s="168">
        <v>2.1702879216835499E-2</v>
      </c>
      <c r="Z68" s="168">
        <v>3.4425377450210798E-3</v>
      </c>
    </row>
    <row r="69" spans="1:26">
      <c r="A69" s="3">
        <v>158</v>
      </c>
      <c r="B69" s="3">
        <v>9935</v>
      </c>
      <c r="C69" s="3" t="s">
        <v>1626</v>
      </c>
      <c r="D69" s="3" t="s">
        <v>1627</v>
      </c>
      <c r="E69" s="3" t="s">
        <v>121</v>
      </c>
      <c r="F69" s="3" t="s">
        <v>1628</v>
      </c>
      <c r="G69" s="3">
        <v>62017140</v>
      </c>
      <c r="H69" s="3" t="s">
        <v>42</v>
      </c>
      <c r="I69" s="3" t="s">
        <v>1345</v>
      </c>
      <c r="J69" s="41" t="s">
        <v>1582</v>
      </c>
      <c r="K69" s="3" t="s">
        <v>76</v>
      </c>
      <c r="L69" s="3" t="s">
        <v>1417</v>
      </c>
      <c r="M69" s="41" t="s">
        <v>1629</v>
      </c>
      <c r="N69" s="3" t="s">
        <v>996</v>
      </c>
      <c r="O69" s="3" t="s">
        <v>128</v>
      </c>
      <c r="P69" s="184" t="s">
        <v>1630</v>
      </c>
      <c r="Q69" s="3" t="s">
        <v>873</v>
      </c>
      <c r="R69" s="3" t="s">
        <v>31</v>
      </c>
      <c r="S69" s="3" t="s">
        <v>1196</v>
      </c>
      <c r="T69" s="182" t="s">
        <v>1617</v>
      </c>
      <c r="U69" s="165">
        <v>3.7454999999999998</v>
      </c>
      <c r="V69" s="156">
        <v>369.52699999999999</v>
      </c>
      <c r="W69" s="156">
        <v>1384.0650000000001</v>
      </c>
      <c r="X69" s="168">
        <v>0</v>
      </c>
      <c r="Y69" s="168">
        <v>7.5214920278471797E-3</v>
      </c>
      <c r="Z69" s="168">
        <v>1.1930684378804999E-3</v>
      </c>
    </row>
    <row r="70" spans="1:26">
      <c r="A70" s="3">
        <v>158</v>
      </c>
      <c r="B70" s="3">
        <v>9935</v>
      </c>
      <c r="C70" s="3" t="s">
        <v>1631</v>
      </c>
      <c r="D70" s="3" t="s">
        <v>1632</v>
      </c>
      <c r="E70" s="3" t="s">
        <v>575</v>
      </c>
      <c r="F70" s="3" t="s">
        <v>1633</v>
      </c>
      <c r="G70" s="3">
        <v>620070831</v>
      </c>
      <c r="H70" s="3" t="s">
        <v>42</v>
      </c>
      <c r="I70" s="3" t="s">
        <v>1345</v>
      </c>
      <c r="J70" s="41" t="s">
        <v>1634</v>
      </c>
      <c r="K70" s="3" t="s">
        <v>76</v>
      </c>
      <c r="L70" s="3" t="s">
        <v>30</v>
      </c>
      <c r="M70" s="41" t="s">
        <v>1635</v>
      </c>
      <c r="N70" s="3" t="s">
        <v>77</v>
      </c>
      <c r="O70" s="3" t="s">
        <v>128</v>
      </c>
      <c r="P70" s="184" t="s">
        <v>1636</v>
      </c>
      <c r="Q70" s="3" t="s">
        <v>34</v>
      </c>
      <c r="R70" s="3" t="s">
        <v>31</v>
      </c>
      <c r="S70" s="3" t="s">
        <v>1227</v>
      </c>
      <c r="T70" s="182" t="s">
        <v>1611</v>
      </c>
      <c r="U70" s="165">
        <v>3.19</v>
      </c>
      <c r="V70" s="156">
        <v>963.56200000000001</v>
      </c>
      <c r="W70" s="156">
        <v>3073.7629999999999</v>
      </c>
      <c r="X70" s="168">
        <v>0</v>
      </c>
      <c r="Y70" s="168">
        <v>1.6703906201981599E-2</v>
      </c>
      <c r="Z70" s="168">
        <v>2.64959441625635E-3</v>
      </c>
    </row>
    <row r="71" spans="1:26">
      <c r="A71" s="3">
        <v>158</v>
      </c>
      <c r="B71" s="3">
        <v>9935</v>
      </c>
      <c r="C71" s="3" t="s">
        <v>1535</v>
      </c>
      <c r="D71" s="3" t="s">
        <v>1536</v>
      </c>
      <c r="E71" s="3" t="s">
        <v>569</v>
      </c>
      <c r="F71" s="3" t="s">
        <v>1535</v>
      </c>
      <c r="G71" s="3">
        <v>62013958</v>
      </c>
      <c r="H71" s="3" t="s">
        <v>42</v>
      </c>
      <c r="I71" s="3" t="s">
        <v>1345</v>
      </c>
      <c r="J71" s="41" t="s">
        <v>1382</v>
      </c>
      <c r="K71" s="3" t="s">
        <v>76</v>
      </c>
      <c r="L71" s="3" t="s">
        <v>30</v>
      </c>
      <c r="M71" s="41" t="s">
        <v>1637</v>
      </c>
      <c r="N71" s="3" t="s">
        <v>30</v>
      </c>
      <c r="O71" s="3" t="s">
        <v>128</v>
      </c>
      <c r="P71" s="184" t="s">
        <v>1638</v>
      </c>
      <c r="Q71" s="3" t="s">
        <v>34</v>
      </c>
      <c r="R71" s="3" t="s">
        <v>31</v>
      </c>
      <c r="S71" s="3" t="s">
        <v>1196</v>
      </c>
      <c r="T71" s="182" t="s">
        <v>1639</v>
      </c>
      <c r="U71" s="165">
        <v>3.19</v>
      </c>
      <c r="V71" s="156">
        <v>1004.066</v>
      </c>
      <c r="W71" s="156">
        <v>3202.97</v>
      </c>
      <c r="X71" s="168">
        <v>0</v>
      </c>
      <c r="Y71" s="168">
        <v>1.74060612667414E-2</v>
      </c>
      <c r="Z71" s="168">
        <v>2.7609711275739198E-3</v>
      </c>
    </row>
    <row r="72" spans="1:26">
      <c r="A72" s="3">
        <v>158</v>
      </c>
      <c r="B72" s="3">
        <v>9935</v>
      </c>
      <c r="C72" s="3" t="s">
        <v>1640</v>
      </c>
      <c r="D72" s="3" t="s">
        <v>1641</v>
      </c>
      <c r="E72" s="3" t="s">
        <v>121</v>
      </c>
      <c r="F72" s="3" t="s">
        <v>1642</v>
      </c>
      <c r="G72" s="3">
        <v>62016522</v>
      </c>
      <c r="H72" s="3" t="s">
        <v>42</v>
      </c>
      <c r="I72" s="3" t="s">
        <v>1345</v>
      </c>
      <c r="J72" s="41" t="s">
        <v>1359</v>
      </c>
      <c r="K72" s="3" t="s">
        <v>76</v>
      </c>
      <c r="L72" s="3" t="s">
        <v>30</v>
      </c>
      <c r="M72" s="41" t="s">
        <v>1643</v>
      </c>
      <c r="N72" s="3" t="s">
        <v>77</v>
      </c>
      <c r="O72" s="3" t="s">
        <v>128</v>
      </c>
      <c r="P72" s="184" t="s">
        <v>1644</v>
      </c>
      <c r="Q72" s="3" t="s">
        <v>34</v>
      </c>
      <c r="R72" s="3" t="s">
        <v>31</v>
      </c>
      <c r="S72" s="3" t="s">
        <v>1196</v>
      </c>
      <c r="T72" s="182" t="s">
        <v>1197</v>
      </c>
      <c r="U72" s="165">
        <v>3.19</v>
      </c>
      <c r="V72" s="156">
        <v>1537.2819999999999</v>
      </c>
      <c r="W72" s="156">
        <v>4903.93</v>
      </c>
      <c r="X72" s="168">
        <v>0</v>
      </c>
      <c r="Y72" s="168">
        <v>2.6649674429031499E-2</v>
      </c>
      <c r="Z72" s="168">
        <v>4.2272045657102001E-3</v>
      </c>
    </row>
    <row r="73" spans="1:26">
      <c r="A73" s="3">
        <v>158</v>
      </c>
      <c r="B73" s="3">
        <v>9935</v>
      </c>
      <c r="C73" s="3" t="s">
        <v>1592</v>
      </c>
      <c r="D73" s="3" t="s">
        <v>1593</v>
      </c>
      <c r="E73" s="3" t="s">
        <v>452</v>
      </c>
      <c r="F73" s="3" t="s">
        <v>1645</v>
      </c>
      <c r="G73" s="3">
        <v>62020797</v>
      </c>
      <c r="H73" s="3" t="s">
        <v>42</v>
      </c>
      <c r="I73" s="3" t="s">
        <v>1345</v>
      </c>
      <c r="J73" s="41" t="s">
        <v>1646</v>
      </c>
      <c r="K73" s="3" t="s">
        <v>76</v>
      </c>
      <c r="L73" s="3" t="s">
        <v>30</v>
      </c>
      <c r="M73" s="41" t="s">
        <v>77</v>
      </c>
      <c r="N73" s="3" t="s">
        <v>77</v>
      </c>
      <c r="O73" s="3" t="s">
        <v>128</v>
      </c>
      <c r="P73" s="184" t="s">
        <v>1647</v>
      </c>
      <c r="Q73" s="3" t="s">
        <v>34</v>
      </c>
      <c r="R73" s="3" t="s">
        <v>31</v>
      </c>
      <c r="S73" s="3" t="s">
        <v>1196</v>
      </c>
      <c r="T73" s="182" t="s">
        <v>1197</v>
      </c>
      <c r="U73" s="165">
        <v>3.19</v>
      </c>
      <c r="V73" s="156">
        <v>1398.5840000000001</v>
      </c>
      <c r="W73" s="156">
        <v>4461.4840000000004</v>
      </c>
      <c r="X73" s="168">
        <v>0</v>
      </c>
      <c r="Y73" s="168">
        <v>2.4245270135828199E-2</v>
      </c>
      <c r="Z73" s="168">
        <v>3.8458149606285701E-3</v>
      </c>
    </row>
    <row r="74" spans="1:26">
      <c r="A74" s="3">
        <v>158</v>
      </c>
      <c r="B74" s="3">
        <v>9935</v>
      </c>
      <c r="C74" s="3" t="s">
        <v>1648</v>
      </c>
      <c r="D74" s="3" t="s">
        <v>1649</v>
      </c>
      <c r="E74" s="3" t="s">
        <v>575</v>
      </c>
      <c r="F74" s="3" t="s">
        <v>1650</v>
      </c>
      <c r="G74" s="3">
        <v>620184860</v>
      </c>
      <c r="H74" s="3" t="s">
        <v>42</v>
      </c>
      <c r="I74" s="3" t="s">
        <v>1345</v>
      </c>
      <c r="J74" s="41" t="s">
        <v>1371</v>
      </c>
      <c r="K74" s="3" t="s">
        <v>76</v>
      </c>
      <c r="L74" s="3" t="s">
        <v>1347</v>
      </c>
      <c r="M74" s="41" t="s">
        <v>77</v>
      </c>
      <c r="N74" s="3" t="s">
        <v>77</v>
      </c>
      <c r="O74" s="3" t="s">
        <v>128</v>
      </c>
      <c r="P74" s="184" t="s">
        <v>1368</v>
      </c>
      <c r="Q74" s="3" t="s">
        <v>34</v>
      </c>
      <c r="R74" s="3" t="s">
        <v>31</v>
      </c>
      <c r="S74" s="3" t="s">
        <v>1196</v>
      </c>
      <c r="T74" s="182" t="s">
        <v>1203</v>
      </c>
      <c r="U74" s="165">
        <v>3.19</v>
      </c>
      <c r="V74" s="156">
        <v>464.83699999999999</v>
      </c>
      <c r="W74" s="156">
        <v>1482.83</v>
      </c>
      <c r="X74" s="168">
        <v>0</v>
      </c>
      <c r="Y74" s="168">
        <v>8.0582158286214099E-3</v>
      </c>
      <c r="Z74" s="168">
        <v>1.2782042359631401E-3</v>
      </c>
    </row>
    <row r="75" spans="1:26">
      <c r="A75" s="3">
        <v>158</v>
      </c>
      <c r="B75" s="3">
        <v>9937</v>
      </c>
      <c r="C75" s="3" t="s">
        <v>1413</v>
      </c>
      <c r="D75" s="3" t="s">
        <v>1414</v>
      </c>
      <c r="E75" s="3" t="s">
        <v>121</v>
      </c>
      <c r="F75" s="3" t="s">
        <v>1415</v>
      </c>
      <c r="G75" s="3">
        <v>50007962</v>
      </c>
      <c r="H75" s="3" t="s">
        <v>42</v>
      </c>
      <c r="I75" s="3" t="s">
        <v>1416</v>
      </c>
      <c r="J75" s="41" t="s">
        <v>1359</v>
      </c>
      <c r="K75" s="3" t="s">
        <v>30</v>
      </c>
      <c r="L75" s="3" t="s">
        <v>1347</v>
      </c>
      <c r="M75" s="41" t="s">
        <v>1418</v>
      </c>
      <c r="N75" s="3" t="s">
        <v>30</v>
      </c>
      <c r="O75" s="3" t="s">
        <v>128</v>
      </c>
      <c r="P75" s="184" t="s">
        <v>1651</v>
      </c>
      <c r="Q75" s="3" t="s">
        <v>43</v>
      </c>
      <c r="R75" s="3" t="s">
        <v>31</v>
      </c>
      <c r="S75" s="3" t="s">
        <v>1196</v>
      </c>
      <c r="T75" s="182" t="s">
        <v>1197</v>
      </c>
      <c r="U75" s="165">
        <v>1</v>
      </c>
      <c r="V75" s="156">
        <v>218.863</v>
      </c>
      <c r="W75" s="156">
        <v>218.863</v>
      </c>
      <c r="X75" s="168">
        <v>0</v>
      </c>
      <c r="Y75" s="168">
        <v>0.23485213854647399</v>
      </c>
      <c r="Z75" s="168">
        <v>5.8331070197601099E-3</v>
      </c>
    </row>
    <row r="76" spans="1:26">
      <c r="A76" s="3">
        <v>158</v>
      </c>
      <c r="B76" s="3">
        <v>9937</v>
      </c>
      <c r="C76" s="3" t="s">
        <v>1420</v>
      </c>
      <c r="D76" s="3" t="s">
        <v>1421</v>
      </c>
      <c r="E76" s="3" t="s">
        <v>121</v>
      </c>
      <c r="F76" s="3" t="s">
        <v>1652</v>
      </c>
      <c r="G76" s="3">
        <v>50006535</v>
      </c>
      <c r="H76" s="3" t="s">
        <v>42</v>
      </c>
      <c r="I76" s="3" t="s">
        <v>1416</v>
      </c>
      <c r="J76" s="41" t="s">
        <v>1382</v>
      </c>
      <c r="K76" s="3" t="s">
        <v>30</v>
      </c>
      <c r="L76" s="3" t="s">
        <v>30</v>
      </c>
      <c r="M76" s="41" t="s">
        <v>1423</v>
      </c>
      <c r="N76" s="3" t="s">
        <v>30</v>
      </c>
      <c r="O76" s="3" t="s">
        <v>128</v>
      </c>
      <c r="P76" s="184" t="s">
        <v>1653</v>
      </c>
      <c r="Q76" s="41" t="s">
        <v>43</v>
      </c>
      <c r="R76" s="3" t="s">
        <v>31</v>
      </c>
      <c r="S76" s="3" t="s">
        <v>1196</v>
      </c>
      <c r="T76" s="182" t="s">
        <v>1197</v>
      </c>
      <c r="U76" s="165">
        <v>0</v>
      </c>
      <c r="V76" s="156">
        <v>0</v>
      </c>
      <c r="W76" s="156">
        <v>337.07900000000001</v>
      </c>
      <c r="X76" s="168">
        <v>0</v>
      </c>
      <c r="Y76" s="168">
        <v>0.36170515699088202</v>
      </c>
      <c r="Z76" s="168">
        <v>8.9838010562098402E-3</v>
      </c>
    </row>
    <row r="77" spans="1:26">
      <c r="A77" s="3">
        <v>158</v>
      </c>
      <c r="B77" s="3">
        <v>9937</v>
      </c>
      <c r="C77" s="3" t="s">
        <v>1476</v>
      </c>
      <c r="D77" s="3" t="s">
        <v>1364</v>
      </c>
      <c r="E77" s="3" t="s">
        <v>569</v>
      </c>
      <c r="F77" s="3" t="s">
        <v>1477</v>
      </c>
      <c r="G77" s="3">
        <v>62020599</v>
      </c>
      <c r="H77" s="3" t="s">
        <v>42</v>
      </c>
      <c r="I77" s="3" t="s">
        <v>1345</v>
      </c>
      <c r="J77" s="41" t="s">
        <v>1382</v>
      </c>
      <c r="K77" s="3" t="s">
        <v>76</v>
      </c>
      <c r="L77" s="3" t="s">
        <v>77</v>
      </c>
      <c r="M77" s="41" t="s">
        <v>1347</v>
      </c>
      <c r="N77" s="3" t="s">
        <v>77</v>
      </c>
      <c r="O77" s="3" t="s">
        <v>128</v>
      </c>
      <c r="P77" s="184" t="s">
        <v>1478</v>
      </c>
      <c r="Q77" s="3" t="s">
        <v>34</v>
      </c>
      <c r="R77" s="3" t="s">
        <v>31</v>
      </c>
      <c r="S77" s="3" t="s">
        <v>1196</v>
      </c>
      <c r="T77" s="182" t="s">
        <v>1441</v>
      </c>
      <c r="U77" s="165">
        <v>3.19</v>
      </c>
      <c r="V77" s="156">
        <v>33.057000000000002</v>
      </c>
      <c r="W77" s="156">
        <v>105.452</v>
      </c>
      <c r="X77" s="168">
        <v>0</v>
      </c>
      <c r="Y77" s="168">
        <v>0.113156458259937</v>
      </c>
      <c r="Z77" s="168">
        <v>2.81050764575694E-3</v>
      </c>
    </row>
    <row r="78" spans="1:26">
      <c r="A78" s="3">
        <v>158</v>
      </c>
      <c r="B78" s="3">
        <v>9937</v>
      </c>
      <c r="C78" s="3" t="s">
        <v>1500</v>
      </c>
      <c r="D78" s="3" t="s">
        <v>1501</v>
      </c>
      <c r="E78" s="3" t="s">
        <v>452</v>
      </c>
      <c r="F78" s="3" t="s">
        <v>1502</v>
      </c>
      <c r="G78" s="3">
        <v>62020649</v>
      </c>
      <c r="H78" s="3" t="s">
        <v>42</v>
      </c>
      <c r="I78" s="3" t="s">
        <v>1345</v>
      </c>
      <c r="J78" s="41" t="s">
        <v>1359</v>
      </c>
      <c r="K78" s="3" t="s">
        <v>76</v>
      </c>
      <c r="L78" s="3" t="s">
        <v>77</v>
      </c>
      <c r="M78" s="41" t="s">
        <v>77</v>
      </c>
      <c r="N78" s="3" t="s">
        <v>77</v>
      </c>
      <c r="O78" s="3" t="s">
        <v>128</v>
      </c>
      <c r="P78" s="184" t="s">
        <v>1503</v>
      </c>
      <c r="Q78" s="3" t="s">
        <v>34</v>
      </c>
      <c r="R78" s="3" t="s">
        <v>31</v>
      </c>
      <c r="S78" s="3" t="s">
        <v>1196</v>
      </c>
      <c r="T78" s="182" t="s">
        <v>1475</v>
      </c>
      <c r="U78" s="165">
        <v>3.19</v>
      </c>
      <c r="V78" s="156">
        <v>55.963999999999999</v>
      </c>
      <c r="W78" s="156">
        <v>178.524</v>
      </c>
      <c r="X78" s="168">
        <v>0</v>
      </c>
      <c r="Y78" s="168">
        <v>0.19156635010870299</v>
      </c>
      <c r="Z78" s="168">
        <v>4.7580023264202596E-3</v>
      </c>
    </row>
    <row r="79" spans="1:26">
      <c r="A79" s="3">
        <v>158</v>
      </c>
      <c r="B79" s="3">
        <v>9937</v>
      </c>
      <c r="C79" s="3" t="s">
        <v>1592</v>
      </c>
      <c r="D79" s="3" t="s">
        <v>1593</v>
      </c>
      <c r="E79" s="3" t="s">
        <v>452</v>
      </c>
      <c r="F79" s="3" t="s">
        <v>1645</v>
      </c>
      <c r="G79" s="3">
        <v>62020797</v>
      </c>
      <c r="H79" s="3" t="s">
        <v>42</v>
      </c>
      <c r="I79" s="3" t="s">
        <v>1345</v>
      </c>
      <c r="J79" s="41" t="s">
        <v>1646</v>
      </c>
      <c r="K79" s="3" t="s">
        <v>76</v>
      </c>
      <c r="L79" s="3" t="s">
        <v>30</v>
      </c>
      <c r="M79" s="41" t="s">
        <v>77</v>
      </c>
      <c r="N79" s="3" t="s">
        <v>77</v>
      </c>
      <c r="O79" s="3" t="s">
        <v>128</v>
      </c>
      <c r="P79" s="184" t="s">
        <v>1647</v>
      </c>
      <c r="Q79" s="3" t="s">
        <v>34</v>
      </c>
      <c r="R79" s="3" t="s">
        <v>31</v>
      </c>
      <c r="S79" s="3" t="s">
        <v>1196</v>
      </c>
      <c r="T79" s="182" t="s">
        <v>1197</v>
      </c>
      <c r="U79" s="165">
        <v>3.19</v>
      </c>
      <c r="V79" s="156">
        <v>28.84</v>
      </c>
      <c r="W79" s="156">
        <v>91.998999999999995</v>
      </c>
      <c r="X79" s="168">
        <v>0</v>
      </c>
      <c r="Y79" s="168">
        <v>9.8719896094004195E-2</v>
      </c>
      <c r="Z79" s="168">
        <v>2.4519415597400399E-3</v>
      </c>
    </row>
  </sheetData>
  <sheetProtection formatColumns="0"/>
  <customSheetViews>
    <customSheetView guid="{AE318230-F718-49FC-82EB-7CAC3DCD05F1}" showGridLines="0" hiddenRows="1" topLeftCell="P1">
      <selection activeCell="Z2" sqref="Z2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300-000000000000}">
      <formula1>Fund_Strategy</formula1>
    </dataValidation>
    <dataValidation type="list" allowBlank="1" showInputMessage="1" showErrorMessage="1" sqref="K2:K20" xr:uid="{00000000-0002-0000-1300-000001000000}">
      <formula1>israel_abroad</formula1>
    </dataValidation>
    <dataValidation type="list" allowBlank="1" showInputMessage="1" showErrorMessage="1" sqref="O2:O20" xr:uid="{00000000-0002-0000-1300-000002000000}">
      <formula1>Holding_interest</formula1>
    </dataValidation>
    <dataValidation type="list" allowBlank="1" showInputMessage="1" showErrorMessage="1" sqref="R2:R20" xr:uid="{00000000-0002-0000-1300-000003000000}">
      <formula1>Valuation</formula1>
    </dataValidation>
    <dataValidation type="list" allowBlank="1" showInputMessage="1" showErrorMessage="1" sqref="S2:S20" xr:uid="{00000000-0002-0000-1300-000004000000}">
      <formula1>Dependence_Independence</formula1>
    </dataValidation>
    <dataValidation type="list" allowBlank="1" showInputMessage="1" showErrorMessage="1" sqref="L2:M20" xr:uid="{00000000-0002-0000-1300-000005000000}">
      <formula1>Country_list</formula1>
    </dataValidation>
    <dataValidation type="list" allowBlank="1" showInputMessage="1" showErrorMessage="1" sqref="E2:E20" xr:uid="{00000000-0002-0000-1300-000006000000}">
      <formula1>Issuer_Number_Fund</formula1>
    </dataValidation>
    <dataValidation type="list" allowBlank="1" showInputMessage="1" showErrorMessage="1" sqref="H2:H20" xr:uid="{00000000-0002-0000-1300-000007000000}">
      <formula1>Type_of_Security_ID_Fund</formula1>
    </dataValidation>
    <dataValidation type="list" allowBlank="1" showInputMessage="1" showErrorMessage="1" sqref="N2:N20" xr:uid="{00000000-0002-0000-1300-000008000000}">
      <formula1>Country_list_funds</formula1>
    </dataValidation>
    <dataValidation type="list" allowBlank="1" showInputMessage="1" showErrorMessage="1" sqref="L21:L1048576" xr:uid="{00000000-0002-0000-1300-000009000000}">
      <formula1>Country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300-00000A000000}">
          <x14:formula1>
            <xm:f>'אפשרויות בחירה'!$C$956:$C$963</xm:f>
          </x14:formula1>
          <xm:sqref>I2:I20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AC26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10" width="11.625" style="3" customWidth="1"/>
    <col min="11" max="11" width="11.625" style="5" customWidth="1"/>
    <col min="12" max="23" width="11.625" style="3" customWidth="1"/>
    <col min="24" max="24" width="11" style="3" bestFit="1" customWidth="1"/>
    <col min="25" max="28" width="11.625" style="3" customWidth="1"/>
    <col min="29" max="29" width="11.625" style="3" hidden="1" customWidth="1"/>
    <col min="30" max="30" width="9" style="3" hidden="1" customWidth="1"/>
    <col min="31" max="16384" width="9" style="3" hidden="1"/>
  </cols>
  <sheetData>
    <row r="1" spans="1:28" ht="51">
      <c r="A1" s="19" t="s">
        <v>0</v>
      </c>
      <c r="B1" s="19" t="s">
        <v>1</v>
      </c>
      <c r="C1" s="19" t="s">
        <v>2</v>
      </c>
      <c r="D1" s="19" t="s">
        <v>108</v>
      </c>
      <c r="E1" s="19" t="s">
        <v>109</v>
      </c>
      <c r="F1" s="19" t="s">
        <v>3</v>
      </c>
      <c r="G1" s="19" t="s">
        <v>4</v>
      </c>
      <c r="H1" s="19" t="s">
        <v>110</v>
      </c>
      <c r="I1" s="19" t="s">
        <v>6</v>
      </c>
      <c r="J1" s="19" t="s">
        <v>7</v>
      </c>
      <c r="K1" s="19" t="s">
        <v>118</v>
      </c>
      <c r="L1" s="19" t="s">
        <v>1141</v>
      </c>
      <c r="M1" s="19" t="s">
        <v>111</v>
      </c>
      <c r="N1" s="19" t="s">
        <v>1142</v>
      </c>
      <c r="O1" s="19" t="s">
        <v>112</v>
      </c>
      <c r="P1" s="19" t="s">
        <v>1177</v>
      </c>
      <c r="Q1" s="19" t="s">
        <v>11</v>
      </c>
      <c r="R1" s="19" t="s">
        <v>1183</v>
      </c>
      <c r="S1" s="19" t="s">
        <v>1184</v>
      </c>
      <c r="T1" s="19" t="s">
        <v>1186</v>
      </c>
      <c r="U1" s="19" t="s">
        <v>1143</v>
      </c>
      <c r="V1" s="19" t="s">
        <v>1144</v>
      </c>
      <c r="W1" s="19" t="s">
        <v>17</v>
      </c>
      <c r="X1" s="19" t="s">
        <v>19</v>
      </c>
      <c r="Y1" s="19" t="s">
        <v>18</v>
      </c>
      <c r="Z1" s="19" t="s">
        <v>20</v>
      </c>
      <c r="AA1" s="19" t="s">
        <v>24</v>
      </c>
      <c r="AB1" s="19" t="s">
        <v>25</v>
      </c>
    </row>
    <row r="2" spans="1:28">
      <c r="A2" s="20"/>
      <c r="B2" s="20"/>
      <c r="C2" s="20"/>
      <c r="D2" s="20"/>
      <c r="E2" s="18"/>
      <c r="F2" s="20"/>
      <c r="G2" s="20"/>
      <c r="H2" s="20"/>
      <c r="I2" s="18"/>
      <c r="J2" s="18"/>
      <c r="K2" s="20"/>
      <c r="L2" s="21"/>
      <c r="M2" s="20"/>
      <c r="N2" s="20"/>
      <c r="O2" s="20"/>
      <c r="P2" s="20"/>
      <c r="Q2" s="18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</row>
    <row r="3" spans="1:28">
      <c r="A3" s="20"/>
      <c r="B3" s="20"/>
      <c r="C3" s="20"/>
      <c r="D3" s="20"/>
      <c r="E3" s="18"/>
      <c r="F3" s="20"/>
      <c r="G3" s="20"/>
      <c r="H3" s="20"/>
      <c r="I3" s="18"/>
      <c r="J3" s="18"/>
      <c r="K3" s="20"/>
      <c r="L3" s="20"/>
      <c r="M3" s="20"/>
      <c r="N3" s="20"/>
      <c r="O3" s="20"/>
      <c r="P3" s="20"/>
      <c r="Q3" s="18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</row>
    <row r="4" spans="1:28">
      <c r="A4" s="20"/>
      <c r="B4" s="20"/>
      <c r="C4" s="20"/>
      <c r="D4" s="20"/>
      <c r="E4" s="18"/>
      <c r="F4" s="20"/>
      <c r="G4" s="20"/>
      <c r="H4" s="20"/>
      <c r="I4" s="18"/>
      <c r="J4" s="18"/>
      <c r="K4" s="20"/>
      <c r="L4" s="20"/>
      <c r="M4" s="20"/>
      <c r="N4" s="20"/>
      <c r="O4" s="20"/>
      <c r="P4" s="20"/>
      <c r="Q4" s="18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</row>
    <row r="5" spans="1:28">
      <c r="A5" s="20"/>
      <c r="B5" s="20"/>
      <c r="C5" s="20"/>
      <c r="D5" s="20"/>
      <c r="E5" s="18"/>
      <c r="F5" s="20"/>
      <c r="G5" s="20"/>
      <c r="H5" s="20"/>
      <c r="I5" s="18"/>
      <c r="J5" s="18"/>
      <c r="K5" s="20"/>
      <c r="L5" s="20"/>
      <c r="M5" s="20"/>
      <c r="N5" s="20"/>
      <c r="O5" s="20"/>
      <c r="P5" s="20"/>
      <c r="Q5" s="18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</row>
    <row r="6" spans="1:28">
      <c r="A6" s="20"/>
      <c r="B6" s="20"/>
      <c r="C6" s="20"/>
      <c r="D6" s="20"/>
      <c r="E6" s="18"/>
      <c r="F6" s="20"/>
      <c r="G6" s="20"/>
      <c r="H6" s="20"/>
      <c r="I6" s="18"/>
      <c r="J6" s="18"/>
      <c r="K6" s="20"/>
      <c r="L6" s="20"/>
      <c r="M6" s="20"/>
      <c r="N6" s="20"/>
      <c r="O6" s="20"/>
      <c r="P6" s="20"/>
      <c r="Q6" s="18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</row>
    <row r="7" spans="1:28">
      <c r="A7" s="20"/>
      <c r="B7" s="20"/>
      <c r="C7" s="20"/>
      <c r="D7" s="20"/>
      <c r="E7" s="18"/>
      <c r="F7" s="20"/>
      <c r="G7" s="20"/>
      <c r="H7" s="20"/>
      <c r="I7" s="18"/>
      <c r="J7" s="18"/>
      <c r="K7" s="20"/>
      <c r="L7" s="20"/>
      <c r="M7" s="20"/>
      <c r="N7" s="20"/>
      <c r="O7" s="20"/>
      <c r="P7" s="20"/>
      <c r="Q7" s="18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</row>
    <row r="8" spans="1:28">
      <c r="A8" s="20"/>
      <c r="B8" s="20"/>
      <c r="C8" s="20"/>
      <c r="D8" s="20"/>
      <c r="E8" s="18"/>
      <c r="F8" s="20"/>
      <c r="G8" s="20"/>
      <c r="H8" s="20"/>
      <c r="I8" s="18"/>
      <c r="J8" s="18"/>
      <c r="K8" s="20"/>
      <c r="L8" s="20"/>
      <c r="M8" s="20"/>
      <c r="N8" s="20"/>
      <c r="O8" s="20"/>
      <c r="P8" s="20"/>
      <c r="Q8" s="18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</row>
    <row r="9" spans="1:28">
      <c r="A9" s="20"/>
      <c r="B9" s="20"/>
      <c r="C9" s="20"/>
      <c r="D9" s="20"/>
      <c r="E9" s="18"/>
      <c r="F9" s="20"/>
      <c r="G9" s="20"/>
      <c r="H9" s="20"/>
      <c r="I9" s="18"/>
      <c r="J9" s="18"/>
      <c r="K9" s="20"/>
      <c r="L9" s="20"/>
      <c r="M9" s="20"/>
      <c r="N9" s="20"/>
      <c r="O9" s="20"/>
      <c r="P9" s="20"/>
      <c r="Q9" s="18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</row>
    <row r="10" spans="1:28">
      <c r="A10" s="20"/>
      <c r="B10" s="20"/>
      <c r="C10" s="20"/>
      <c r="D10" s="20"/>
      <c r="E10" s="18"/>
      <c r="F10" s="20"/>
      <c r="G10" s="20"/>
      <c r="H10" s="20"/>
      <c r="I10" s="18"/>
      <c r="J10" s="18"/>
      <c r="K10" s="20"/>
      <c r="L10" s="20"/>
      <c r="M10" s="20"/>
      <c r="N10" s="20"/>
      <c r="O10" s="20"/>
      <c r="P10" s="20"/>
      <c r="Q10" s="18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</row>
    <row r="11" spans="1:28">
      <c r="A11" s="20"/>
      <c r="B11" s="20"/>
      <c r="C11" s="20"/>
      <c r="D11" s="20"/>
      <c r="E11" s="18"/>
      <c r="F11" s="20"/>
      <c r="G11" s="20"/>
      <c r="H11" s="20"/>
      <c r="I11" s="18"/>
      <c r="J11" s="18"/>
      <c r="K11" s="20"/>
      <c r="L11" s="20"/>
      <c r="M11" s="20"/>
      <c r="N11" s="20"/>
      <c r="O11" s="20"/>
      <c r="P11" s="20"/>
      <c r="Q11" s="18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</row>
    <row r="12" spans="1:28">
      <c r="A12" s="20"/>
      <c r="B12" s="20"/>
      <c r="C12" s="20"/>
      <c r="D12" s="20"/>
      <c r="E12" s="18"/>
      <c r="F12" s="20"/>
      <c r="G12" s="20"/>
      <c r="H12" s="20"/>
      <c r="I12" s="18"/>
      <c r="J12" s="18"/>
      <c r="K12" s="20"/>
      <c r="L12" s="20"/>
      <c r="M12" s="20"/>
      <c r="N12" s="20"/>
      <c r="O12" s="20"/>
      <c r="P12" s="20"/>
      <c r="Q12" s="18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</row>
    <row r="13" spans="1:28">
      <c r="A13" s="20"/>
      <c r="B13" s="20"/>
      <c r="C13" s="20"/>
      <c r="D13" s="20"/>
      <c r="E13" s="18"/>
      <c r="F13" s="20"/>
      <c r="G13" s="20"/>
      <c r="H13" s="20"/>
      <c r="I13" s="18"/>
      <c r="J13" s="18"/>
      <c r="K13" s="20"/>
      <c r="L13" s="20"/>
      <c r="M13" s="20"/>
      <c r="N13" s="20"/>
      <c r="O13" s="20"/>
      <c r="P13" s="20"/>
      <c r="Q13" s="18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</row>
    <row r="14" spans="1:28">
      <c r="A14" s="20"/>
      <c r="B14" s="20"/>
      <c r="C14" s="20"/>
      <c r="D14" s="20"/>
      <c r="E14" s="18"/>
      <c r="F14" s="20"/>
      <c r="G14" s="20"/>
      <c r="H14" s="20"/>
      <c r="I14" s="18"/>
      <c r="J14" s="18"/>
      <c r="K14" s="20"/>
      <c r="L14" s="20"/>
      <c r="M14" s="20"/>
      <c r="N14" s="20"/>
      <c r="O14" s="20"/>
      <c r="P14" s="20"/>
      <c r="Q14" s="18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</row>
    <row r="15" spans="1:28">
      <c r="A15" s="20"/>
      <c r="B15" s="20"/>
      <c r="C15" s="20"/>
      <c r="D15" s="20"/>
      <c r="E15" s="18"/>
      <c r="F15" s="20"/>
      <c r="G15" s="20"/>
      <c r="H15" s="20"/>
      <c r="I15" s="18"/>
      <c r="J15" s="18"/>
      <c r="K15" s="20"/>
      <c r="L15" s="20"/>
      <c r="M15" s="20"/>
      <c r="N15" s="20"/>
      <c r="O15" s="20"/>
      <c r="P15" s="20"/>
      <c r="Q15" s="18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</row>
    <row r="16" spans="1:28">
      <c r="A16" s="20"/>
      <c r="B16" s="20"/>
      <c r="C16" s="20"/>
      <c r="D16" s="20"/>
      <c r="E16" s="18"/>
      <c r="F16" s="20"/>
      <c r="G16" s="20"/>
      <c r="H16" s="20"/>
      <c r="I16" s="18"/>
      <c r="J16" s="18"/>
      <c r="K16" s="20"/>
      <c r="L16" s="20"/>
      <c r="M16" s="20"/>
      <c r="N16" s="20"/>
      <c r="O16" s="20"/>
      <c r="P16" s="20"/>
      <c r="Q16" s="18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</row>
    <row r="17" spans="1:28">
      <c r="A17" s="20"/>
      <c r="B17" s="20"/>
      <c r="C17" s="20"/>
      <c r="D17" s="20"/>
      <c r="E17" s="18"/>
      <c r="F17" s="20"/>
      <c r="G17" s="20"/>
      <c r="H17" s="20"/>
      <c r="I17" s="18"/>
      <c r="J17" s="18"/>
      <c r="K17" s="20"/>
      <c r="L17" s="20"/>
      <c r="M17" s="20"/>
      <c r="N17" s="20"/>
      <c r="O17" s="20"/>
      <c r="P17" s="20"/>
      <c r="Q17" s="18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</row>
    <row r="18" spans="1:28">
      <c r="A18" s="20"/>
      <c r="B18" s="20"/>
      <c r="C18" s="20"/>
      <c r="D18" s="20"/>
      <c r="E18" s="18"/>
      <c r="F18" s="20"/>
      <c r="G18" s="20"/>
      <c r="H18" s="20"/>
      <c r="I18" s="18"/>
      <c r="J18" s="18"/>
      <c r="K18" s="20"/>
      <c r="L18" s="20"/>
      <c r="M18" s="20"/>
      <c r="N18" s="20"/>
      <c r="O18" s="20"/>
      <c r="P18" s="20"/>
      <c r="Q18" s="18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</row>
    <row r="19" spans="1:28">
      <c r="A19" s="20"/>
      <c r="B19" s="20"/>
      <c r="C19" s="20"/>
      <c r="D19" s="20"/>
      <c r="E19" s="18"/>
      <c r="F19" s="20"/>
      <c r="G19" s="20"/>
      <c r="H19" s="20"/>
      <c r="I19" s="18"/>
      <c r="J19" s="18"/>
      <c r="K19" s="20"/>
      <c r="L19" s="20"/>
      <c r="M19" s="20"/>
      <c r="N19" s="20"/>
      <c r="O19" s="20"/>
      <c r="P19" s="20"/>
      <c r="Q19" s="18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</row>
    <row r="20" spans="1:28">
      <c r="E20" s="18"/>
      <c r="H20" s="20"/>
      <c r="I20" s="18"/>
      <c r="J20" s="18"/>
      <c r="K20" s="20"/>
      <c r="M20" s="20"/>
      <c r="O20" s="20"/>
      <c r="S20" s="20"/>
    </row>
    <row r="23" spans="1:28">
      <c r="H23" s="39"/>
    </row>
    <row r="24" spans="1:28">
      <c r="H24" s="39"/>
      <c r="K24" s="3"/>
    </row>
    <row r="25" spans="1:28">
      <c r="H25" s="39"/>
    </row>
    <row r="26" spans="1:28">
      <c r="H26" s="39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I2:I20" xr:uid="{00000000-0002-0000-1400-000000000000}">
      <formula1>israel_abroad</formula1>
    </dataValidation>
    <dataValidation type="list" allowBlank="1" showInputMessage="1" showErrorMessage="1" sqref="O2:O20" xr:uid="{00000000-0002-0000-1400-000001000000}">
      <formula1>Holding_interest</formula1>
    </dataValidation>
    <dataValidation type="list" allowBlank="1" showInputMessage="1" showErrorMessage="1" sqref="R2:R19" xr:uid="{00000000-0002-0000-1400-000002000000}">
      <formula1>Valuation</formula1>
    </dataValidation>
    <dataValidation type="list" allowBlank="1" showInputMessage="1" showErrorMessage="1" sqref="S2:S20" xr:uid="{00000000-0002-0000-1400-000003000000}">
      <formula1>Dependence_Independence</formula1>
    </dataValidation>
    <dataValidation type="list" allowBlank="1" showInputMessage="1" showErrorMessage="1" sqref="J2:J20" xr:uid="{00000000-0002-0000-1400-000004000000}">
      <formula1>Country_list</formula1>
    </dataValidation>
    <dataValidation type="list" allowBlank="1" showInputMessage="1" showErrorMessage="1" sqref="H2:H20" xr:uid="{00000000-0002-0000-1400-000005000000}">
      <formula1>Type_of_Security_ID</formula1>
    </dataValidation>
    <dataValidation type="list" allowBlank="1" showInputMessage="1" showErrorMessage="1" sqref="E2" xr:uid="{00000000-0002-0000-1400-000006000000}">
      <formula1>Issuer_Number_Type_3</formula1>
    </dataValidation>
    <dataValidation type="list" allowBlank="1" showInputMessage="1" showErrorMessage="1" sqref="E3:E20" xr:uid="{00000000-0002-0000-1400-000007000000}">
      <formula1>Issuer_Number_Type_2</formula1>
    </dataValidation>
    <dataValidation type="list" allowBlank="1" showInputMessage="1" showErrorMessage="1" sqref="M2:M20" xr:uid="{00000000-0002-0000-1400-000008000000}">
      <formula1>Industry_Sector</formula1>
    </dataValidation>
    <dataValidation type="list" allowBlank="1" showInputMessage="1" showErrorMessage="1" sqref="K2:K20" xr:uid="{00000000-0002-0000-1400-000009000000}">
      <formula1>tradeable_status_warrants_v2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AC26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23" width="11.625" style="3" customWidth="1"/>
    <col min="24" max="24" width="11" style="3" bestFit="1" customWidth="1"/>
    <col min="25" max="25" width="8.625" style="3" bestFit="1" customWidth="1"/>
    <col min="26" max="28" width="11.625" style="3" customWidth="1"/>
    <col min="29" max="29" width="11.625" style="3" hidden="1" customWidth="1"/>
    <col min="30" max="30" width="9" style="3" hidden="1" customWidth="1"/>
    <col min="31" max="16384" width="9" style="3" hidden="1"/>
  </cols>
  <sheetData>
    <row r="1" spans="1:28" ht="51">
      <c r="A1" s="19" t="s">
        <v>0</v>
      </c>
      <c r="B1" s="19" t="s">
        <v>1</v>
      </c>
      <c r="C1" s="19" t="s">
        <v>2</v>
      </c>
      <c r="D1" s="19" t="s">
        <v>108</v>
      </c>
      <c r="E1" s="19" t="s">
        <v>109</v>
      </c>
      <c r="F1" s="19" t="s">
        <v>3</v>
      </c>
      <c r="G1" s="19" t="s">
        <v>4</v>
      </c>
      <c r="H1" s="19" t="s">
        <v>110</v>
      </c>
      <c r="I1" s="19" t="s">
        <v>5</v>
      </c>
      <c r="J1" s="19" t="s">
        <v>6</v>
      </c>
      <c r="K1" s="19" t="s">
        <v>7</v>
      </c>
      <c r="L1" s="19" t="s">
        <v>111</v>
      </c>
      <c r="M1" s="19" t="s">
        <v>1154</v>
      </c>
      <c r="N1" s="19" t="s">
        <v>1142</v>
      </c>
      <c r="O1" s="19" t="s">
        <v>112</v>
      </c>
      <c r="P1" s="19" t="s">
        <v>1177</v>
      </c>
      <c r="Q1" s="19" t="s">
        <v>11</v>
      </c>
      <c r="R1" s="19" t="s">
        <v>1183</v>
      </c>
      <c r="S1" s="19" t="s">
        <v>1184</v>
      </c>
      <c r="T1" s="19" t="s">
        <v>1186</v>
      </c>
      <c r="U1" s="19" t="s">
        <v>1143</v>
      </c>
      <c r="V1" s="19" t="s">
        <v>1144</v>
      </c>
      <c r="W1" s="19" t="s">
        <v>17</v>
      </c>
      <c r="X1" s="19" t="s">
        <v>19</v>
      </c>
      <c r="Y1" s="19" t="s">
        <v>18</v>
      </c>
      <c r="Z1" s="19" t="s">
        <v>1654</v>
      </c>
      <c r="AA1" s="19" t="s">
        <v>24</v>
      </c>
      <c r="AB1" s="19" t="s">
        <v>25</v>
      </c>
    </row>
    <row r="2" spans="1:28">
      <c r="A2" s="20"/>
      <c r="B2" s="20"/>
      <c r="C2" s="20"/>
      <c r="D2" s="20"/>
      <c r="E2" s="18"/>
      <c r="F2" s="20"/>
      <c r="G2" s="20"/>
      <c r="H2" s="20"/>
      <c r="I2" s="20"/>
      <c r="J2" s="18"/>
      <c r="K2" s="18"/>
      <c r="L2" s="20"/>
      <c r="M2" s="20"/>
      <c r="N2" s="20"/>
      <c r="O2" s="20"/>
      <c r="P2" s="20"/>
      <c r="Q2" s="18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</row>
    <row r="3" spans="1:28">
      <c r="A3" s="20"/>
      <c r="B3" s="20"/>
      <c r="C3" s="20"/>
      <c r="D3" s="20"/>
      <c r="E3" s="18"/>
      <c r="F3" s="20"/>
      <c r="G3" s="20"/>
      <c r="H3" s="20"/>
      <c r="I3" s="20"/>
      <c r="J3" s="18"/>
      <c r="K3" s="18"/>
      <c r="L3" s="20"/>
      <c r="M3" s="20"/>
      <c r="N3" s="20"/>
      <c r="O3" s="20"/>
      <c r="P3" s="20"/>
      <c r="Q3" s="18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</row>
    <row r="4" spans="1:28">
      <c r="A4" s="20"/>
      <c r="B4" s="20"/>
      <c r="C4" s="20"/>
      <c r="D4" s="20"/>
      <c r="E4" s="18"/>
      <c r="F4" s="20"/>
      <c r="G4" s="20"/>
      <c r="H4" s="20"/>
      <c r="I4" s="20"/>
      <c r="J4" s="18"/>
      <c r="K4" s="18"/>
      <c r="L4" s="20"/>
      <c r="M4" s="20"/>
      <c r="N4" s="20"/>
      <c r="O4" s="20"/>
      <c r="P4" s="20"/>
      <c r="Q4" s="18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</row>
    <row r="5" spans="1:28">
      <c r="A5" s="20"/>
      <c r="B5" s="20"/>
      <c r="C5" s="20"/>
      <c r="D5" s="20"/>
      <c r="E5" s="18"/>
      <c r="F5" s="20"/>
      <c r="G5" s="20"/>
      <c r="H5" s="20"/>
      <c r="I5" s="20"/>
      <c r="J5" s="18"/>
      <c r="K5" s="18"/>
      <c r="L5" s="20"/>
      <c r="M5" s="20"/>
      <c r="N5" s="20"/>
      <c r="O5" s="20"/>
      <c r="P5" s="20"/>
      <c r="Q5" s="18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</row>
    <row r="6" spans="1:28">
      <c r="A6" s="20"/>
      <c r="B6" s="20"/>
      <c r="C6" s="20"/>
      <c r="D6" s="20"/>
      <c r="E6" s="18"/>
      <c r="F6" s="20"/>
      <c r="G6" s="20"/>
      <c r="H6" s="20"/>
      <c r="I6" s="20"/>
      <c r="J6" s="18"/>
      <c r="K6" s="18"/>
      <c r="L6" s="20"/>
      <c r="M6" s="20"/>
      <c r="N6" s="20"/>
      <c r="O6" s="20"/>
      <c r="P6" s="20"/>
      <c r="Q6" s="18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</row>
    <row r="7" spans="1:28">
      <c r="A7" s="20"/>
      <c r="B7" s="20"/>
      <c r="C7" s="20"/>
      <c r="D7" s="20"/>
      <c r="E7" s="18"/>
      <c r="F7" s="20"/>
      <c r="G7" s="20"/>
      <c r="H7" s="20"/>
      <c r="I7" s="20"/>
      <c r="J7" s="18"/>
      <c r="K7" s="18"/>
      <c r="L7" s="20"/>
      <c r="M7" s="20"/>
      <c r="N7" s="20"/>
      <c r="O7" s="20"/>
      <c r="P7" s="20"/>
      <c r="Q7" s="18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</row>
    <row r="8" spans="1:28">
      <c r="A8" s="20"/>
      <c r="B8" s="20"/>
      <c r="C8" s="20"/>
      <c r="D8" s="20"/>
      <c r="E8" s="18"/>
      <c r="F8" s="20"/>
      <c r="G8" s="20"/>
      <c r="H8" s="20"/>
      <c r="I8" s="20"/>
      <c r="J8" s="18"/>
      <c r="K8" s="18"/>
      <c r="L8" s="20"/>
      <c r="M8" s="20"/>
      <c r="N8" s="20"/>
      <c r="O8" s="20"/>
      <c r="P8" s="20"/>
      <c r="Q8" s="18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</row>
    <row r="9" spans="1:28">
      <c r="A9" s="20"/>
      <c r="B9" s="20"/>
      <c r="C9" s="20"/>
      <c r="D9" s="20"/>
      <c r="E9" s="18"/>
      <c r="F9" s="20"/>
      <c r="G9" s="20"/>
      <c r="H9" s="20"/>
      <c r="I9" s="20"/>
      <c r="J9" s="18"/>
      <c r="K9" s="18"/>
      <c r="L9" s="20"/>
      <c r="M9" s="20"/>
      <c r="N9" s="20"/>
      <c r="O9" s="20"/>
      <c r="P9" s="20"/>
      <c r="Q9" s="18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</row>
    <row r="10" spans="1:28">
      <c r="A10" s="20"/>
      <c r="B10" s="20"/>
      <c r="C10" s="20"/>
      <c r="D10" s="20"/>
      <c r="E10" s="18"/>
      <c r="F10" s="20"/>
      <c r="G10" s="20"/>
      <c r="H10" s="20"/>
      <c r="I10" s="20"/>
      <c r="J10" s="18"/>
      <c r="K10" s="18"/>
      <c r="L10" s="20"/>
      <c r="M10" s="20"/>
      <c r="N10" s="20"/>
      <c r="O10" s="20"/>
      <c r="P10" s="20"/>
      <c r="Q10" s="18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</row>
    <row r="11" spans="1:28">
      <c r="A11" s="20"/>
      <c r="B11" s="20"/>
      <c r="C11" s="20"/>
      <c r="D11" s="20"/>
      <c r="E11" s="18"/>
      <c r="F11" s="20"/>
      <c r="G11" s="20"/>
      <c r="H11" s="20"/>
      <c r="I11" s="20"/>
      <c r="J11" s="18"/>
      <c r="K11" s="18"/>
      <c r="L11" s="20"/>
      <c r="M11" s="20"/>
      <c r="N11" s="20"/>
      <c r="O11" s="20"/>
      <c r="P11" s="20"/>
      <c r="Q11" s="18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</row>
    <row r="12" spans="1:28">
      <c r="A12" s="20"/>
      <c r="B12" s="20"/>
      <c r="C12" s="20"/>
      <c r="D12" s="20"/>
      <c r="E12" s="18"/>
      <c r="F12" s="20"/>
      <c r="G12" s="20"/>
      <c r="H12" s="20"/>
      <c r="I12" s="20"/>
      <c r="J12" s="18"/>
      <c r="K12" s="18"/>
      <c r="L12" s="20"/>
      <c r="M12" s="20"/>
      <c r="N12" s="20"/>
      <c r="O12" s="20"/>
      <c r="P12" s="20"/>
      <c r="Q12" s="18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</row>
    <row r="13" spans="1:28">
      <c r="A13" s="20"/>
      <c r="B13" s="20"/>
      <c r="C13" s="20"/>
      <c r="D13" s="20"/>
      <c r="E13" s="18"/>
      <c r="F13" s="20"/>
      <c r="G13" s="20"/>
      <c r="H13" s="20"/>
      <c r="I13" s="20"/>
      <c r="J13" s="18"/>
      <c r="K13" s="18"/>
      <c r="L13" s="20"/>
      <c r="M13" s="20"/>
      <c r="N13" s="20"/>
      <c r="O13" s="20"/>
      <c r="P13" s="20"/>
      <c r="Q13" s="18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</row>
    <row r="14" spans="1:28">
      <c r="A14" s="20"/>
      <c r="B14" s="20"/>
      <c r="C14" s="20"/>
      <c r="D14" s="20"/>
      <c r="E14" s="18"/>
      <c r="F14" s="20"/>
      <c r="G14" s="20"/>
      <c r="H14" s="20"/>
      <c r="I14" s="20"/>
      <c r="J14" s="18"/>
      <c r="K14" s="18"/>
      <c r="L14" s="20"/>
      <c r="M14" s="20"/>
      <c r="N14" s="20"/>
      <c r="O14" s="20"/>
      <c r="P14" s="20"/>
      <c r="Q14" s="18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</row>
    <row r="15" spans="1:28">
      <c r="A15" s="20"/>
      <c r="B15" s="20"/>
      <c r="C15" s="20"/>
      <c r="D15" s="20"/>
      <c r="E15" s="18"/>
      <c r="F15" s="20"/>
      <c r="G15" s="20"/>
      <c r="H15" s="20"/>
      <c r="I15" s="20"/>
      <c r="J15" s="18"/>
      <c r="K15" s="18"/>
      <c r="L15" s="20"/>
      <c r="M15" s="20"/>
      <c r="N15" s="20"/>
      <c r="O15" s="20"/>
      <c r="P15" s="20"/>
      <c r="Q15" s="18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</row>
    <row r="16" spans="1:28">
      <c r="A16" s="20"/>
      <c r="B16" s="20"/>
      <c r="C16" s="20"/>
      <c r="D16" s="20"/>
      <c r="E16" s="18"/>
      <c r="F16" s="20"/>
      <c r="G16" s="20"/>
      <c r="H16" s="20"/>
      <c r="I16" s="20"/>
      <c r="J16" s="18"/>
      <c r="K16" s="18"/>
      <c r="L16" s="20"/>
      <c r="M16" s="20"/>
      <c r="N16" s="20"/>
      <c r="O16" s="20"/>
      <c r="P16" s="20"/>
      <c r="Q16" s="18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</row>
    <row r="17" spans="1:28">
      <c r="A17" s="20"/>
      <c r="B17" s="20"/>
      <c r="C17" s="20"/>
      <c r="D17" s="20"/>
      <c r="E17" s="18"/>
      <c r="F17" s="20"/>
      <c r="G17" s="20"/>
      <c r="H17" s="20"/>
      <c r="I17" s="20"/>
      <c r="J17" s="18"/>
      <c r="K17" s="18"/>
      <c r="L17" s="20"/>
      <c r="M17" s="20"/>
      <c r="N17" s="20"/>
      <c r="O17" s="20"/>
      <c r="P17" s="20"/>
      <c r="Q17" s="18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</row>
    <row r="18" spans="1:28">
      <c r="A18" s="20"/>
      <c r="B18" s="20"/>
      <c r="C18" s="20"/>
      <c r="D18" s="20"/>
      <c r="E18" s="18"/>
      <c r="F18" s="20"/>
      <c r="G18" s="20"/>
      <c r="H18" s="20"/>
      <c r="I18" s="20"/>
      <c r="J18" s="18"/>
      <c r="K18" s="18"/>
      <c r="L18" s="20"/>
      <c r="M18" s="20"/>
      <c r="N18" s="20"/>
      <c r="O18" s="20"/>
      <c r="P18" s="20"/>
      <c r="Q18" s="18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</row>
    <row r="19" spans="1:28">
      <c r="A19" s="20"/>
      <c r="B19" s="20"/>
      <c r="C19" s="20"/>
      <c r="D19" s="20"/>
      <c r="E19" s="18"/>
      <c r="F19" s="20"/>
      <c r="G19" s="20"/>
      <c r="H19" s="20"/>
      <c r="I19" s="20"/>
      <c r="J19" s="18"/>
      <c r="K19" s="18"/>
      <c r="L19" s="20"/>
      <c r="M19" s="20"/>
      <c r="N19" s="20"/>
      <c r="O19" s="20"/>
      <c r="P19" s="20"/>
      <c r="Q19" s="18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</row>
    <row r="20" spans="1:28">
      <c r="E20" s="18"/>
      <c r="H20" s="20"/>
      <c r="I20" s="20"/>
      <c r="J20" s="18"/>
      <c r="K20" s="18"/>
      <c r="L20" s="20"/>
      <c r="M20" s="20"/>
      <c r="O20" s="20"/>
      <c r="R20" s="20"/>
      <c r="S20" s="20"/>
    </row>
    <row r="21" spans="1:28" s="39" customFormat="1">
      <c r="H21" s="38"/>
    </row>
    <row r="23" spans="1:28">
      <c r="H23" s="39"/>
    </row>
    <row r="24" spans="1:28">
      <c r="H24" s="39"/>
    </row>
    <row r="25" spans="1:28">
      <c r="H25" s="39"/>
    </row>
    <row r="26" spans="1:28">
      <c r="H26" s="39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500-000000000000}">
      <formula1>israel_abroad</formula1>
    </dataValidation>
    <dataValidation type="list" allowBlank="1" showInputMessage="1" showErrorMessage="1" sqref="O2:O20" xr:uid="{00000000-0002-0000-1500-000001000000}">
      <formula1>Holding_interest</formula1>
    </dataValidation>
    <dataValidation type="list" allowBlank="1" showInputMessage="1" showErrorMessage="1" sqref="M2:M20" xr:uid="{00000000-0002-0000-1500-000002000000}">
      <formula1>Underlying_Asset</formula1>
    </dataValidation>
    <dataValidation type="list" allowBlank="1" showInputMessage="1" showErrorMessage="1" sqref="R2:R20" xr:uid="{00000000-0002-0000-1500-000003000000}">
      <formula1>Valuation</formula1>
    </dataValidation>
    <dataValidation type="list" allowBlank="1" showInputMessage="1" showErrorMessage="1" sqref="S2:S20" xr:uid="{00000000-0002-0000-1500-000004000000}">
      <formula1>Dependence_Independence</formula1>
    </dataValidation>
    <dataValidation type="list" allowBlank="1" showInputMessage="1" showErrorMessage="1" sqref="K2:K20" xr:uid="{00000000-0002-0000-1500-000005000000}">
      <formula1>Country_list</formula1>
    </dataValidation>
    <dataValidation type="list" allowBlank="1" showInputMessage="1" showErrorMessage="1" sqref="H2:H20" xr:uid="{00000000-0002-0000-1500-000006000000}">
      <formula1>Type_of_Security_ID</formula1>
    </dataValidation>
    <dataValidation type="list" allowBlank="1" showInputMessage="1" showErrorMessage="1" sqref="E3:E20" xr:uid="{00000000-0002-0000-1500-000007000000}">
      <formula1>Issuer_Number_Type_2</formula1>
    </dataValidation>
    <dataValidation type="list" allowBlank="1" showInputMessage="1" showErrorMessage="1" sqref="E2" xr:uid="{00000000-0002-0000-1500-000008000000}">
      <formula1>Issuer_Number_Type_3</formula1>
    </dataValidation>
    <dataValidation type="list" allowBlank="1" showInputMessage="1" showErrorMessage="1" sqref="L2:L20" xr:uid="{00000000-0002-0000-1500-000009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500-00000A000000}">
          <x14:formula1>
            <xm:f>'אפשרויות בחירה'!$C$964:$C$969</xm:f>
          </x14:formula1>
          <xm:sqref>I2:I20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AO20"/>
  <sheetViews>
    <sheetView rightToLeft="1" workbookViewId="0">
      <selection activeCell="C25" sqref="C25"/>
    </sheetView>
  </sheetViews>
  <sheetFormatPr defaultColWidth="0" defaultRowHeight="14.25"/>
  <cols>
    <col min="1" max="6" width="11.625" style="9" customWidth="1"/>
    <col min="7" max="7" width="15.375" style="9" customWidth="1"/>
    <col min="8" max="33" width="11.625" style="9" customWidth="1"/>
    <col min="34" max="34" width="11.625" customWidth="1"/>
    <col min="35" max="39" width="11.625" style="9" customWidth="1"/>
    <col min="40" max="41" width="11.625" style="3" customWidth="1"/>
    <col min="42" max="42" width="9" style="9" hidden="1" customWidth="1"/>
    <col min="43" max="16384" width="9" style="9" hidden="1"/>
  </cols>
  <sheetData>
    <row r="1" spans="1:41" ht="51">
      <c r="A1" s="19" t="s">
        <v>0</v>
      </c>
      <c r="B1" s="19" t="s">
        <v>1</v>
      </c>
      <c r="C1" s="19" t="s">
        <v>5</v>
      </c>
      <c r="D1" s="19" t="s">
        <v>1655</v>
      </c>
      <c r="E1" s="19" t="s">
        <v>1656</v>
      </c>
      <c r="F1" s="171" t="s">
        <v>18</v>
      </c>
      <c r="G1" s="19" t="s">
        <v>1657</v>
      </c>
      <c r="H1" s="19" t="s">
        <v>1658</v>
      </c>
      <c r="I1" s="166" t="s">
        <v>1659</v>
      </c>
      <c r="J1" s="166" t="s">
        <v>1660</v>
      </c>
      <c r="K1" s="19" t="s">
        <v>1661</v>
      </c>
      <c r="L1" s="19" t="s">
        <v>1662</v>
      </c>
      <c r="M1" s="171" t="s">
        <v>18</v>
      </c>
      <c r="N1" s="19" t="s">
        <v>1663</v>
      </c>
      <c r="O1" s="19" t="s">
        <v>1664</v>
      </c>
      <c r="P1" s="166" t="s">
        <v>1665</v>
      </c>
      <c r="Q1" s="166" t="s">
        <v>1666</v>
      </c>
      <c r="R1" s="19" t="s">
        <v>1667</v>
      </c>
      <c r="S1" s="19" t="s">
        <v>6</v>
      </c>
      <c r="T1" s="19" t="s">
        <v>7</v>
      </c>
      <c r="U1" s="19" t="s">
        <v>1668</v>
      </c>
      <c r="V1" s="19" t="s">
        <v>1669</v>
      </c>
      <c r="W1" s="19" t="s">
        <v>1670</v>
      </c>
      <c r="X1" s="19" t="s">
        <v>1159</v>
      </c>
      <c r="Y1" s="19" t="s">
        <v>112</v>
      </c>
      <c r="Z1" s="19" t="s">
        <v>1671</v>
      </c>
      <c r="AA1" s="19" t="s">
        <v>1672</v>
      </c>
      <c r="AB1" s="19" t="s">
        <v>1673</v>
      </c>
      <c r="AC1" s="19" t="s">
        <v>1674</v>
      </c>
      <c r="AD1" s="19" t="s">
        <v>1675</v>
      </c>
      <c r="AE1" s="19" t="s">
        <v>1676</v>
      </c>
      <c r="AF1" s="19" t="s">
        <v>114</v>
      </c>
      <c r="AG1" s="19" t="s">
        <v>1677</v>
      </c>
      <c r="AH1" s="19" t="s">
        <v>1678</v>
      </c>
      <c r="AI1" s="19" t="s">
        <v>1679</v>
      </c>
      <c r="AJ1" s="19" t="s">
        <v>1680</v>
      </c>
      <c r="AK1" s="19" t="s">
        <v>1681</v>
      </c>
      <c r="AL1" s="19" t="s">
        <v>1682</v>
      </c>
      <c r="AM1" s="19" t="s">
        <v>1683</v>
      </c>
      <c r="AN1" s="166" t="s">
        <v>24</v>
      </c>
      <c r="AO1" s="166" t="s">
        <v>25</v>
      </c>
    </row>
    <row r="2" spans="1:41">
      <c r="A2" s="11" t="s">
        <v>1684</v>
      </c>
      <c r="B2" s="11" t="s">
        <v>1685</v>
      </c>
      <c r="C2" s="11" t="s">
        <v>1686</v>
      </c>
      <c r="D2" s="2" t="s">
        <v>1687</v>
      </c>
      <c r="E2" s="11" t="s">
        <v>34</v>
      </c>
      <c r="F2" s="189">
        <v>3.19</v>
      </c>
      <c r="G2" s="161">
        <v>-390000</v>
      </c>
      <c r="H2" s="157">
        <v>-1282.194</v>
      </c>
      <c r="I2" s="187">
        <v>4.1100000000000002E-4</v>
      </c>
      <c r="J2" s="188">
        <v>-3.6999999999999998E-5</v>
      </c>
      <c r="K2" s="9" t="s">
        <v>1687</v>
      </c>
      <c r="L2" s="11" t="s">
        <v>43</v>
      </c>
      <c r="M2" s="190">
        <v>1</v>
      </c>
      <c r="N2" s="162">
        <v>1285791</v>
      </c>
      <c r="O2" s="163">
        <v>1241.1310000000001</v>
      </c>
      <c r="P2" s="187">
        <v>2.9E-5</v>
      </c>
      <c r="Q2" s="187">
        <v>2.6200000000000003E-4</v>
      </c>
      <c r="R2" s="161">
        <v>41.063000000000002</v>
      </c>
      <c r="S2" s="9" t="s">
        <v>30</v>
      </c>
      <c r="T2" s="18" t="s">
        <v>30</v>
      </c>
      <c r="U2" s="26" t="s">
        <v>1176</v>
      </c>
      <c r="V2" s="10" t="s">
        <v>1688</v>
      </c>
      <c r="W2" s="9" t="s">
        <v>1689</v>
      </c>
      <c r="X2" s="10" t="s">
        <v>1690</v>
      </c>
      <c r="Y2" s="10" t="s">
        <v>128</v>
      </c>
      <c r="Z2" s="1" t="s">
        <v>1691</v>
      </c>
      <c r="AA2" s="25" t="s">
        <v>1692</v>
      </c>
      <c r="AB2" s="10" t="s">
        <v>1693</v>
      </c>
      <c r="AC2" s="10" t="s">
        <v>1694</v>
      </c>
      <c r="AD2" s="10" t="s">
        <v>128</v>
      </c>
      <c r="AE2" s="26" t="s">
        <v>1695</v>
      </c>
      <c r="AF2" s="10" t="s">
        <v>1693</v>
      </c>
      <c r="AG2" s="11" t="s">
        <v>1696</v>
      </c>
      <c r="AH2" s="36" t="s">
        <v>1323</v>
      </c>
      <c r="AI2" s="161">
        <v>3.2869999999999999</v>
      </c>
      <c r="AJ2" s="36" t="s">
        <v>1697</v>
      </c>
      <c r="AK2" s="26" t="s">
        <v>128</v>
      </c>
      <c r="AL2" s="36" t="s">
        <v>1323</v>
      </c>
      <c r="AM2" s="9" t="s">
        <v>1698</v>
      </c>
      <c r="AN2" s="174">
        <v>3.9399999999999998E-4</v>
      </c>
      <c r="AO2" s="174">
        <v>9.9999999999999995E-7</v>
      </c>
    </row>
    <row r="3" spans="1:41">
      <c r="A3" s="11" t="s">
        <v>1684</v>
      </c>
      <c r="B3" s="11" t="s">
        <v>1685</v>
      </c>
      <c r="C3" s="11" t="s">
        <v>1686</v>
      </c>
      <c r="D3" s="2" t="s">
        <v>1699</v>
      </c>
      <c r="E3" s="11" t="s">
        <v>873</v>
      </c>
      <c r="F3" s="189">
        <v>3.7454999999999998</v>
      </c>
      <c r="G3" s="161">
        <v>-36500</v>
      </c>
      <c r="H3" s="157">
        <v>-140.15600000000001</v>
      </c>
      <c r="I3" s="187">
        <v>4.5000000000000003E-5</v>
      </c>
      <c r="J3" s="188">
        <v>-3.9999999999999998E-6</v>
      </c>
      <c r="K3" s="9" t="s">
        <v>1699</v>
      </c>
      <c r="L3" s="11" t="s">
        <v>43</v>
      </c>
      <c r="M3" s="190">
        <v>1</v>
      </c>
      <c r="N3" s="162">
        <v>140532.29999999999</v>
      </c>
      <c r="O3" s="162">
        <v>136.52099999999999</v>
      </c>
      <c r="P3" s="187">
        <v>3.0000000000000001E-6</v>
      </c>
      <c r="Q3" s="187">
        <v>2.9E-5</v>
      </c>
      <c r="R3" s="161">
        <v>3.6349999999999998</v>
      </c>
      <c r="S3" s="9" t="s">
        <v>30</v>
      </c>
      <c r="T3" s="18" t="s">
        <v>30</v>
      </c>
      <c r="U3" s="26" t="s">
        <v>1176</v>
      </c>
      <c r="V3" s="10" t="s">
        <v>1688</v>
      </c>
      <c r="W3" s="9" t="s">
        <v>1689</v>
      </c>
      <c r="X3" s="10" t="s">
        <v>1700</v>
      </c>
      <c r="Y3" s="10" t="s">
        <v>128</v>
      </c>
      <c r="Z3" s="1" t="s">
        <v>1691</v>
      </c>
      <c r="AA3" s="25" t="s">
        <v>1692</v>
      </c>
      <c r="AB3" s="10" t="s">
        <v>1693</v>
      </c>
      <c r="AC3" s="10" t="s">
        <v>1694</v>
      </c>
      <c r="AD3" s="10" t="s">
        <v>128</v>
      </c>
      <c r="AE3" s="10" t="s">
        <v>1695</v>
      </c>
      <c r="AF3" s="10" t="s">
        <v>1693</v>
      </c>
      <c r="AG3" s="11" t="s">
        <v>1696</v>
      </c>
      <c r="AH3" t="s">
        <v>1323</v>
      </c>
      <c r="AI3" s="161">
        <v>3.839</v>
      </c>
      <c r="AJ3" s="10" t="s">
        <v>1701</v>
      </c>
      <c r="AK3" s="10" t="s">
        <v>128</v>
      </c>
      <c r="AL3" s="9" t="s">
        <v>1323</v>
      </c>
      <c r="AM3" s="9" t="s">
        <v>1698</v>
      </c>
      <c r="AN3" s="174">
        <v>3.4999999999999997E-5</v>
      </c>
      <c r="AO3" s="174">
        <v>0</v>
      </c>
    </row>
    <row r="4" spans="1:41">
      <c r="A4" s="11" t="s">
        <v>1684</v>
      </c>
      <c r="B4" s="11" t="s">
        <v>1685</v>
      </c>
      <c r="C4" s="11" t="s">
        <v>1686</v>
      </c>
      <c r="D4" s="2" t="s">
        <v>1702</v>
      </c>
      <c r="E4" s="11" t="s">
        <v>34</v>
      </c>
      <c r="F4" s="189">
        <v>3.19</v>
      </c>
      <c r="G4" s="161">
        <v>-305000</v>
      </c>
      <c r="H4" s="157">
        <v>-968.78300000000002</v>
      </c>
      <c r="I4" s="187">
        <v>3.1E-4</v>
      </c>
      <c r="J4" s="188">
        <v>-2.8E-5</v>
      </c>
      <c r="K4" s="9" t="s">
        <v>1702</v>
      </c>
      <c r="L4" s="11" t="s">
        <v>43</v>
      </c>
      <c r="M4" s="190">
        <v>1</v>
      </c>
      <c r="N4" s="162">
        <v>980300.5</v>
      </c>
      <c r="O4" s="162">
        <v>961.37699999999995</v>
      </c>
      <c r="P4" s="187">
        <v>2.3E-5</v>
      </c>
      <c r="Q4" s="187">
        <v>2.03E-4</v>
      </c>
      <c r="R4" s="161">
        <v>7.4059999999999997</v>
      </c>
      <c r="S4" s="9" t="s">
        <v>30</v>
      </c>
      <c r="T4" s="18" t="s">
        <v>30</v>
      </c>
      <c r="U4" s="26" t="s">
        <v>1176</v>
      </c>
      <c r="V4" s="10" t="s">
        <v>1688</v>
      </c>
      <c r="W4" s="9" t="s">
        <v>1689</v>
      </c>
      <c r="X4" s="10" t="s">
        <v>1690</v>
      </c>
      <c r="Y4" s="10" t="s">
        <v>128</v>
      </c>
      <c r="Z4" s="1" t="s">
        <v>1703</v>
      </c>
      <c r="AA4" s="25" t="s">
        <v>1704</v>
      </c>
      <c r="AB4" s="10" t="s">
        <v>1693</v>
      </c>
      <c r="AC4" s="10" t="s">
        <v>1694</v>
      </c>
      <c r="AD4" s="10" t="s">
        <v>128</v>
      </c>
      <c r="AE4" s="10" t="s">
        <v>1695</v>
      </c>
      <c r="AF4" s="10" t="s">
        <v>1693</v>
      </c>
      <c r="AG4" s="11" t="s">
        <v>1705</v>
      </c>
      <c r="AH4" t="s">
        <v>1323</v>
      </c>
      <c r="AI4" s="161">
        <v>3.1760000000000002</v>
      </c>
      <c r="AJ4" s="10" t="s">
        <v>1706</v>
      </c>
      <c r="AK4" s="10" t="s">
        <v>128</v>
      </c>
      <c r="AL4" s="9" t="s">
        <v>1323</v>
      </c>
      <c r="AM4" s="9" t="s">
        <v>1698</v>
      </c>
      <c r="AN4" s="174">
        <v>7.1000000000000005E-5</v>
      </c>
      <c r="AO4" s="174">
        <v>0</v>
      </c>
    </row>
    <row r="5" spans="1:41">
      <c r="A5" s="11" t="s">
        <v>1684</v>
      </c>
      <c r="B5" s="11" t="s">
        <v>1707</v>
      </c>
      <c r="C5" s="11" t="s">
        <v>1686</v>
      </c>
      <c r="D5" s="2" t="s">
        <v>1687</v>
      </c>
      <c r="E5" s="11" t="s">
        <v>34</v>
      </c>
      <c r="F5" s="189">
        <v>3.19</v>
      </c>
      <c r="G5" s="161">
        <v>-35168500</v>
      </c>
      <c r="H5" s="157">
        <v>-115622.74800000001</v>
      </c>
      <c r="I5" s="187">
        <v>4.06E-4</v>
      </c>
      <c r="J5" s="188">
        <v>-1.3200000000000001E-4</v>
      </c>
      <c r="K5" s="9" t="s">
        <v>1687</v>
      </c>
      <c r="L5" s="11" t="s">
        <v>43</v>
      </c>
      <c r="M5" s="190">
        <v>1</v>
      </c>
      <c r="N5" s="162">
        <v>115947027.65000001</v>
      </c>
      <c r="O5" s="162">
        <v>111919.838</v>
      </c>
      <c r="P5" s="187">
        <v>7.6000000000000004E-5</v>
      </c>
      <c r="Q5" s="187">
        <v>3.4900000000000003E-4</v>
      </c>
      <c r="R5" s="161">
        <v>3702.91</v>
      </c>
      <c r="S5" s="9" t="s">
        <v>30</v>
      </c>
      <c r="T5" s="18" t="s">
        <v>30</v>
      </c>
      <c r="U5" s="26" t="s">
        <v>1176</v>
      </c>
      <c r="V5" s="10" t="s">
        <v>1688</v>
      </c>
      <c r="W5" s="9" t="s">
        <v>1689</v>
      </c>
      <c r="X5" s="10" t="s">
        <v>1690</v>
      </c>
      <c r="Y5" s="10" t="s">
        <v>128</v>
      </c>
      <c r="Z5" s="1" t="s">
        <v>1691</v>
      </c>
      <c r="AA5" s="25" t="s">
        <v>1692</v>
      </c>
      <c r="AB5" s="10" t="s">
        <v>1693</v>
      </c>
      <c r="AC5" s="10" t="s">
        <v>1694</v>
      </c>
      <c r="AD5" s="10" t="s">
        <v>128</v>
      </c>
      <c r="AE5" s="10" t="s">
        <v>1695</v>
      </c>
      <c r="AF5" s="10" t="s">
        <v>1693</v>
      </c>
      <c r="AG5" s="11" t="s">
        <v>1696</v>
      </c>
      <c r="AH5" t="s">
        <v>1323</v>
      </c>
      <c r="AI5" s="161">
        <v>3.2869999999999999</v>
      </c>
      <c r="AJ5" s="10" t="s">
        <v>1697</v>
      </c>
      <c r="AK5" s="10" t="s">
        <v>128</v>
      </c>
      <c r="AL5" s="9" t="s">
        <v>1323</v>
      </c>
      <c r="AM5" s="9" t="s">
        <v>1698</v>
      </c>
      <c r="AN5" s="174">
        <v>5.0799999999999999E-4</v>
      </c>
      <c r="AO5" s="174">
        <v>3.0000000000000001E-6</v>
      </c>
    </row>
    <row r="6" spans="1:41">
      <c r="A6" s="11" t="s">
        <v>1684</v>
      </c>
      <c r="B6" s="11" t="s">
        <v>1707</v>
      </c>
      <c r="C6" s="11" t="s">
        <v>1686</v>
      </c>
      <c r="D6" s="2" t="s">
        <v>1699</v>
      </c>
      <c r="E6" s="11" t="s">
        <v>873</v>
      </c>
      <c r="F6" s="189">
        <v>3.7454999999999998</v>
      </c>
      <c r="G6" s="161">
        <v>-9189000</v>
      </c>
      <c r="H6" s="157">
        <v>-35284.870000000003</v>
      </c>
      <c r="I6" s="187">
        <v>1.2400000000000001E-4</v>
      </c>
      <c r="J6" s="188">
        <v>-4.0000000000000003E-5</v>
      </c>
      <c r="K6" s="9" t="s">
        <v>1699</v>
      </c>
      <c r="L6" s="11" t="s">
        <v>43</v>
      </c>
      <c r="M6" s="190">
        <v>1</v>
      </c>
      <c r="N6" s="162">
        <v>35379487.799999997</v>
      </c>
      <c r="O6" s="162">
        <v>34369.688000000002</v>
      </c>
      <c r="P6" s="187">
        <v>2.3E-5</v>
      </c>
      <c r="Q6" s="187">
        <v>1.07E-4</v>
      </c>
      <c r="R6" s="161">
        <v>915.18200000000002</v>
      </c>
      <c r="S6" s="9" t="s">
        <v>30</v>
      </c>
      <c r="T6" s="18" t="s">
        <v>30</v>
      </c>
      <c r="U6" s="26" t="s">
        <v>1176</v>
      </c>
      <c r="V6" s="10" t="s">
        <v>1688</v>
      </c>
      <c r="W6" s="9" t="s">
        <v>1689</v>
      </c>
      <c r="X6" s="10" t="s">
        <v>1700</v>
      </c>
      <c r="Y6" s="10" t="s">
        <v>128</v>
      </c>
      <c r="Z6" s="1" t="s">
        <v>1691</v>
      </c>
      <c r="AA6" s="25" t="s">
        <v>1692</v>
      </c>
      <c r="AB6" s="10" t="s">
        <v>1693</v>
      </c>
      <c r="AC6" s="10" t="s">
        <v>1694</v>
      </c>
      <c r="AD6" s="10" t="s">
        <v>128</v>
      </c>
      <c r="AE6" s="10" t="s">
        <v>1695</v>
      </c>
      <c r="AF6" s="10" t="s">
        <v>1693</v>
      </c>
      <c r="AG6" s="11" t="s">
        <v>1696</v>
      </c>
      <c r="AH6" t="s">
        <v>1323</v>
      </c>
      <c r="AI6" s="161">
        <v>3.839</v>
      </c>
      <c r="AJ6" s="10" t="s">
        <v>1701</v>
      </c>
      <c r="AK6" s="10" t="s">
        <v>128</v>
      </c>
      <c r="AL6" s="9" t="s">
        <v>1323</v>
      </c>
      <c r="AM6" s="9" t="s">
        <v>1698</v>
      </c>
      <c r="AN6" s="174">
        <v>1.26E-4</v>
      </c>
      <c r="AO6" s="174">
        <v>9.9999999999999995E-7</v>
      </c>
    </row>
    <row r="7" spans="1:41">
      <c r="A7" s="11" t="s">
        <v>1684</v>
      </c>
      <c r="B7" s="11" t="s">
        <v>1707</v>
      </c>
      <c r="C7" s="11" t="s">
        <v>1686</v>
      </c>
      <c r="D7" s="2" t="s">
        <v>1702</v>
      </c>
      <c r="E7" s="11" t="s">
        <v>34</v>
      </c>
      <c r="F7" s="189">
        <v>3.19</v>
      </c>
      <c r="G7" s="161">
        <v>-17838500</v>
      </c>
      <c r="H7" s="157">
        <v>-56661.114000000001</v>
      </c>
      <c r="I7" s="187">
        <v>1.9900000000000001E-4</v>
      </c>
      <c r="J7" s="188">
        <v>-6.4999999999999994E-5</v>
      </c>
      <c r="K7" s="9" t="s">
        <v>1702</v>
      </c>
      <c r="L7" s="11" t="s">
        <v>43</v>
      </c>
      <c r="M7" s="190">
        <v>1</v>
      </c>
      <c r="N7" s="162">
        <v>57334722.850000001</v>
      </c>
      <c r="O7" s="162">
        <v>56227.959000000003</v>
      </c>
      <c r="P7" s="187">
        <v>3.8000000000000002E-5</v>
      </c>
      <c r="Q7" s="187">
        <v>1.75E-4</v>
      </c>
      <c r="R7" s="161">
        <v>433.154</v>
      </c>
      <c r="S7" s="9" t="s">
        <v>30</v>
      </c>
      <c r="T7" s="18" t="s">
        <v>30</v>
      </c>
      <c r="U7" s="26" t="s">
        <v>1176</v>
      </c>
      <c r="V7" s="10" t="s">
        <v>1688</v>
      </c>
      <c r="W7" s="9" t="s">
        <v>1689</v>
      </c>
      <c r="X7" s="10" t="s">
        <v>1690</v>
      </c>
      <c r="Y7" s="10" t="s">
        <v>128</v>
      </c>
      <c r="Z7" s="1" t="s">
        <v>1703</v>
      </c>
      <c r="AA7" s="25" t="s">
        <v>1704</v>
      </c>
      <c r="AB7" s="10" t="s">
        <v>1693</v>
      </c>
      <c r="AC7" s="10" t="s">
        <v>1694</v>
      </c>
      <c r="AD7" s="10" t="s">
        <v>128</v>
      </c>
      <c r="AE7" s="10" t="s">
        <v>1695</v>
      </c>
      <c r="AF7" s="10" t="s">
        <v>1693</v>
      </c>
      <c r="AG7" s="11" t="s">
        <v>1705</v>
      </c>
      <c r="AH7" t="s">
        <v>1323</v>
      </c>
      <c r="AI7" s="161">
        <v>3.1760000000000002</v>
      </c>
      <c r="AJ7" s="10" t="s">
        <v>1706</v>
      </c>
      <c r="AK7" s="10" t="s">
        <v>128</v>
      </c>
      <c r="AL7" s="9" t="s">
        <v>1323</v>
      </c>
      <c r="AM7" s="9" t="s">
        <v>1698</v>
      </c>
      <c r="AN7" s="174">
        <v>5.8999999999999998E-5</v>
      </c>
      <c r="AO7" s="174">
        <v>0</v>
      </c>
    </row>
    <row r="8" spans="1:41">
      <c r="A8" s="11" t="s">
        <v>1684</v>
      </c>
      <c r="B8" s="11" t="s">
        <v>1707</v>
      </c>
      <c r="C8" s="11" t="s">
        <v>1686</v>
      </c>
      <c r="D8" s="2" t="s">
        <v>1687</v>
      </c>
      <c r="E8" s="11" t="s">
        <v>34</v>
      </c>
      <c r="F8" s="189">
        <v>3.19</v>
      </c>
      <c r="G8" s="161">
        <v>-5125000</v>
      </c>
      <c r="H8" s="157">
        <v>-16849.356</v>
      </c>
      <c r="I8" s="187">
        <v>5.8999999999999998E-5</v>
      </c>
      <c r="J8" s="188">
        <v>-1.9000000000000001E-5</v>
      </c>
      <c r="K8" s="9" t="s">
        <v>1687</v>
      </c>
      <c r="L8" s="11" t="s">
        <v>43</v>
      </c>
      <c r="M8" s="190">
        <v>1</v>
      </c>
      <c r="N8" s="162">
        <v>16896612.5</v>
      </c>
      <c r="O8" s="162">
        <v>16309.742</v>
      </c>
      <c r="P8" s="187">
        <v>1.1E-5</v>
      </c>
      <c r="Q8" s="187">
        <v>5.1E-5</v>
      </c>
      <c r="R8" s="161">
        <v>539.61400000000003</v>
      </c>
      <c r="S8" s="9" t="s">
        <v>30</v>
      </c>
      <c r="T8" s="18" t="s">
        <v>30</v>
      </c>
      <c r="U8" s="26" t="s">
        <v>1176</v>
      </c>
      <c r="V8" s="10" t="s">
        <v>1688</v>
      </c>
      <c r="W8" s="9" t="s">
        <v>1689</v>
      </c>
      <c r="X8" s="10" t="s">
        <v>1690</v>
      </c>
      <c r="Y8" s="10" t="s">
        <v>128</v>
      </c>
      <c r="Z8" s="1" t="s">
        <v>1691</v>
      </c>
      <c r="AA8" s="25" t="s">
        <v>1692</v>
      </c>
      <c r="AB8" s="10" t="s">
        <v>1693</v>
      </c>
      <c r="AC8" s="10" t="s">
        <v>1694</v>
      </c>
      <c r="AD8" s="10" t="s">
        <v>128</v>
      </c>
      <c r="AE8" s="10" t="s">
        <v>1695</v>
      </c>
      <c r="AF8" s="10" t="s">
        <v>1693</v>
      </c>
      <c r="AG8" s="11" t="s">
        <v>1696</v>
      </c>
      <c r="AH8" t="s">
        <v>1323</v>
      </c>
      <c r="AI8" s="161">
        <v>3.2869999999999999</v>
      </c>
      <c r="AJ8" s="10" t="s">
        <v>1697</v>
      </c>
      <c r="AK8" s="10" t="s">
        <v>128</v>
      </c>
      <c r="AL8" s="9" t="s">
        <v>1323</v>
      </c>
      <c r="AM8" s="9" t="s">
        <v>1698</v>
      </c>
      <c r="AN8" s="174">
        <v>7.3999999999999996E-5</v>
      </c>
      <c r="AO8" s="174">
        <v>0</v>
      </c>
    </row>
    <row r="9" spans="1:41">
      <c r="A9" s="11" t="s">
        <v>1684</v>
      </c>
      <c r="B9" s="11" t="s">
        <v>1707</v>
      </c>
      <c r="C9" s="11" t="s">
        <v>1686</v>
      </c>
      <c r="D9" s="2" t="s">
        <v>1699</v>
      </c>
      <c r="E9" s="11" t="s">
        <v>873</v>
      </c>
      <c r="F9" s="189">
        <v>3.7454999999999998</v>
      </c>
      <c r="G9" s="161">
        <v>-3600000</v>
      </c>
      <c r="H9" s="157">
        <v>-13823.651</v>
      </c>
      <c r="I9" s="187">
        <v>4.8000000000000001E-5</v>
      </c>
      <c r="J9" s="188">
        <v>-1.5999999999999999E-5</v>
      </c>
      <c r="K9" s="9" t="s">
        <v>1699</v>
      </c>
      <c r="L9" s="11" t="s">
        <v>43</v>
      </c>
      <c r="M9" s="190">
        <v>1</v>
      </c>
      <c r="N9" s="162">
        <v>13860720</v>
      </c>
      <c r="O9" s="162">
        <v>13465.108</v>
      </c>
      <c r="P9" s="187">
        <v>9.0000000000000002E-6</v>
      </c>
      <c r="Q9" s="187">
        <v>4.1999999999999998E-5</v>
      </c>
      <c r="R9" s="161">
        <v>358.54300000000001</v>
      </c>
      <c r="S9" s="9" t="s">
        <v>30</v>
      </c>
      <c r="T9" s="18" t="s">
        <v>30</v>
      </c>
      <c r="U9" s="26" t="s">
        <v>1176</v>
      </c>
      <c r="V9" s="10" t="s">
        <v>1688</v>
      </c>
      <c r="W9" s="9" t="s">
        <v>1689</v>
      </c>
      <c r="X9" s="10" t="s">
        <v>1700</v>
      </c>
      <c r="Y9" s="10" t="s">
        <v>128</v>
      </c>
      <c r="Z9" s="1" t="s">
        <v>1691</v>
      </c>
      <c r="AA9" s="25" t="s">
        <v>1692</v>
      </c>
      <c r="AB9" s="10" t="s">
        <v>1693</v>
      </c>
      <c r="AC9" s="10" t="s">
        <v>1694</v>
      </c>
      <c r="AD9" s="10" t="s">
        <v>128</v>
      </c>
      <c r="AE9" s="10" t="s">
        <v>1695</v>
      </c>
      <c r="AF9" s="10" t="s">
        <v>1693</v>
      </c>
      <c r="AG9" s="11" t="s">
        <v>1696</v>
      </c>
      <c r="AH9" t="s">
        <v>1323</v>
      </c>
      <c r="AI9" s="161">
        <v>3.839</v>
      </c>
      <c r="AJ9" s="10" t="s">
        <v>1701</v>
      </c>
      <c r="AK9" s="10" t="s">
        <v>128</v>
      </c>
      <c r="AL9" s="9" t="s">
        <v>1323</v>
      </c>
      <c r="AM9" s="9" t="s">
        <v>1698</v>
      </c>
      <c r="AN9" s="174">
        <v>4.8999999999999998E-5</v>
      </c>
      <c r="AO9" s="174">
        <v>0</v>
      </c>
    </row>
    <row r="10" spans="1:41">
      <c r="A10" s="11" t="s">
        <v>1684</v>
      </c>
      <c r="B10" s="11" t="s">
        <v>1707</v>
      </c>
      <c r="C10" s="11" t="s">
        <v>1686</v>
      </c>
      <c r="D10" s="2" t="s">
        <v>1702</v>
      </c>
      <c r="E10" s="11" t="s">
        <v>34</v>
      </c>
      <c r="F10" s="189">
        <v>3.19</v>
      </c>
      <c r="G10" s="161">
        <v>-9125000</v>
      </c>
      <c r="H10" s="157">
        <v>-28984.088</v>
      </c>
      <c r="I10" s="187">
        <v>1.02E-4</v>
      </c>
      <c r="J10" s="188">
        <v>-3.3000000000000003E-5</v>
      </c>
      <c r="K10" s="9" t="s">
        <v>1702</v>
      </c>
      <c r="L10" s="11" t="s">
        <v>43</v>
      </c>
      <c r="M10" s="190">
        <v>1</v>
      </c>
      <c r="N10" s="162">
        <v>29328662.5</v>
      </c>
      <c r="O10" s="162">
        <v>28762.514999999999</v>
      </c>
      <c r="P10" s="187">
        <v>1.9000000000000001E-5</v>
      </c>
      <c r="Q10" s="187">
        <v>9.0000000000000006E-5</v>
      </c>
      <c r="R10" s="161">
        <v>221.57300000000001</v>
      </c>
      <c r="S10" s="9" t="s">
        <v>30</v>
      </c>
      <c r="T10" s="18" t="s">
        <v>30</v>
      </c>
      <c r="U10" s="26" t="s">
        <v>1176</v>
      </c>
      <c r="V10" s="10" t="s">
        <v>1688</v>
      </c>
      <c r="W10" s="9" t="s">
        <v>1689</v>
      </c>
      <c r="X10" s="10" t="s">
        <v>1690</v>
      </c>
      <c r="Y10" s="10" t="s">
        <v>128</v>
      </c>
      <c r="Z10" s="1" t="s">
        <v>1703</v>
      </c>
      <c r="AA10" s="25" t="s">
        <v>1704</v>
      </c>
      <c r="AB10" s="10" t="s">
        <v>1693</v>
      </c>
      <c r="AC10" s="10" t="s">
        <v>1694</v>
      </c>
      <c r="AD10" s="10" t="s">
        <v>128</v>
      </c>
      <c r="AE10" s="10" t="s">
        <v>1695</v>
      </c>
      <c r="AF10" s="10" t="s">
        <v>1693</v>
      </c>
      <c r="AG10" s="11" t="s">
        <v>1705</v>
      </c>
      <c r="AH10" t="s">
        <v>1323</v>
      </c>
      <c r="AI10" s="161">
        <v>3.1760000000000002</v>
      </c>
      <c r="AJ10" s="10" t="s">
        <v>1706</v>
      </c>
      <c r="AK10" s="10" t="s">
        <v>128</v>
      </c>
      <c r="AL10" s="9" t="s">
        <v>1323</v>
      </c>
      <c r="AM10" s="9" t="s">
        <v>1698</v>
      </c>
      <c r="AN10" s="174">
        <v>3.0000000000000001E-5</v>
      </c>
      <c r="AO10" s="174">
        <v>0</v>
      </c>
    </row>
    <row r="11" spans="1:41">
      <c r="A11" s="11" t="s">
        <v>1684</v>
      </c>
      <c r="B11" s="11" t="s">
        <v>1708</v>
      </c>
      <c r="C11" s="11" t="s">
        <v>1686</v>
      </c>
      <c r="D11" s="2" t="s">
        <v>1709</v>
      </c>
      <c r="E11" s="11" t="s">
        <v>34</v>
      </c>
      <c r="F11" s="189">
        <v>3.19</v>
      </c>
      <c r="G11" s="161">
        <v>97500</v>
      </c>
      <c r="H11" s="157">
        <v>320.548</v>
      </c>
      <c r="I11" s="187">
        <v>-1.4090000000000001E-3</v>
      </c>
      <c r="J11" s="188">
        <v>1.9000000000000001E-5</v>
      </c>
      <c r="K11" s="9" t="s">
        <v>1709</v>
      </c>
      <c r="L11" s="11" t="s">
        <v>43</v>
      </c>
      <c r="M11" s="190">
        <v>1</v>
      </c>
      <c r="N11" s="162">
        <v>-321447.75</v>
      </c>
      <c r="O11" s="162">
        <v>-310.28199999999998</v>
      </c>
      <c r="P11" s="187">
        <v>-1.8E-5</v>
      </c>
      <c r="Q11" s="187">
        <v>-8.6399999999999997E-4</v>
      </c>
      <c r="R11" s="161">
        <v>-10.266</v>
      </c>
      <c r="S11" s="9" t="s">
        <v>30</v>
      </c>
      <c r="T11" s="18" t="s">
        <v>30</v>
      </c>
      <c r="U11" s="26" t="s">
        <v>1176</v>
      </c>
      <c r="V11" s="10" t="s">
        <v>1688</v>
      </c>
      <c r="W11" s="9" t="s">
        <v>1689</v>
      </c>
      <c r="X11" s="10" t="s">
        <v>1690</v>
      </c>
      <c r="Y11" s="10" t="s">
        <v>128</v>
      </c>
      <c r="Z11" s="1" t="s">
        <v>1691</v>
      </c>
      <c r="AA11" s="25" t="s">
        <v>1692</v>
      </c>
      <c r="AB11" s="10" t="s">
        <v>1693</v>
      </c>
      <c r="AC11" s="10" t="s">
        <v>1694</v>
      </c>
      <c r="AD11" s="10" t="s">
        <v>128</v>
      </c>
      <c r="AE11" s="10" t="s">
        <v>1695</v>
      </c>
      <c r="AF11" s="10" t="s">
        <v>1693</v>
      </c>
      <c r="AG11" s="11" t="s">
        <v>1696</v>
      </c>
      <c r="AH11" t="s">
        <v>1323</v>
      </c>
      <c r="AI11" s="161">
        <v>3.2869999999999999</v>
      </c>
      <c r="AJ11" s="10" t="s">
        <v>1697</v>
      </c>
      <c r="AK11" s="10" t="s">
        <v>128</v>
      </c>
      <c r="AL11" s="9" t="s">
        <v>1323</v>
      </c>
      <c r="AM11" s="9" t="s">
        <v>1698</v>
      </c>
      <c r="AN11" s="174">
        <v>1.2149999999999999E-3</v>
      </c>
      <c r="AO11" s="174">
        <v>-9.9999999999999995E-7</v>
      </c>
    </row>
    <row r="12" spans="1:41">
      <c r="A12" s="11" t="s">
        <v>1684</v>
      </c>
      <c r="B12" s="11" t="s">
        <v>1708</v>
      </c>
      <c r="C12" s="11" t="s">
        <v>1686</v>
      </c>
      <c r="D12" s="2" t="s">
        <v>1699</v>
      </c>
      <c r="E12" s="11" t="s">
        <v>873</v>
      </c>
      <c r="F12" s="189">
        <v>3.7454999999999998</v>
      </c>
      <c r="G12" s="161">
        <v>-32000</v>
      </c>
      <c r="H12" s="157">
        <v>-122.876</v>
      </c>
      <c r="I12" s="187">
        <v>5.4000000000000001E-4</v>
      </c>
      <c r="J12" s="188">
        <v>-6.9999999999999999E-6</v>
      </c>
      <c r="K12" s="9" t="s">
        <v>1699</v>
      </c>
      <c r="L12" s="11" t="s">
        <v>43</v>
      </c>
      <c r="M12" s="190">
        <v>1</v>
      </c>
      <c r="N12" s="162">
        <v>123206.39999999999</v>
      </c>
      <c r="O12" s="162">
        <v>119.68899999999999</v>
      </c>
      <c r="P12" s="187">
        <v>6.9999999999999999E-6</v>
      </c>
      <c r="Q12" s="187">
        <v>3.3300000000000002E-4</v>
      </c>
      <c r="R12" s="161">
        <v>3.1869999999999998</v>
      </c>
      <c r="S12" s="9" t="s">
        <v>30</v>
      </c>
      <c r="T12" s="18" t="s">
        <v>30</v>
      </c>
      <c r="U12" s="26" t="s">
        <v>1176</v>
      </c>
      <c r="V12" s="10" t="s">
        <v>1688</v>
      </c>
      <c r="W12" s="9" t="s">
        <v>1689</v>
      </c>
      <c r="X12" s="10" t="s">
        <v>1700</v>
      </c>
      <c r="Y12" s="10" t="s">
        <v>128</v>
      </c>
      <c r="Z12" s="1" t="s">
        <v>1691</v>
      </c>
      <c r="AA12" s="25" t="s">
        <v>1692</v>
      </c>
      <c r="AB12" s="10" t="s">
        <v>1693</v>
      </c>
      <c r="AC12" s="10" t="s">
        <v>1694</v>
      </c>
      <c r="AD12" s="10" t="s">
        <v>128</v>
      </c>
      <c r="AE12" s="10" t="s">
        <v>1695</v>
      </c>
      <c r="AF12" s="10" t="s">
        <v>1693</v>
      </c>
      <c r="AG12" s="11" t="s">
        <v>1696</v>
      </c>
      <c r="AH12" t="s">
        <v>1323</v>
      </c>
      <c r="AI12" s="161">
        <v>3.839</v>
      </c>
      <c r="AJ12" s="10" t="s">
        <v>1701</v>
      </c>
      <c r="AK12" s="10" t="s">
        <v>128</v>
      </c>
      <c r="AL12" s="9" t="s">
        <v>1323</v>
      </c>
      <c r="AM12" s="9" t="s">
        <v>1698</v>
      </c>
      <c r="AN12" s="174">
        <v>-3.77E-4</v>
      </c>
      <c r="AO12" s="174">
        <v>0</v>
      </c>
    </row>
    <row r="13" spans="1:41">
      <c r="A13" s="11" t="s">
        <v>1684</v>
      </c>
      <c r="B13" s="11" t="s">
        <v>1708</v>
      </c>
      <c r="C13" s="11" t="s">
        <v>1686</v>
      </c>
      <c r="D13" s="2" t="s">
        <v>1702</v>
      </c>
      <c r="E13" s="11" t="s">
        <v>34</v>
      </c>
      <c r="F13" s="189">
        <v>3.19</v>
      </c>
      <c r="G13" s="161">
        <v>-117500</v>
      </c>
      <c r="H13" s="157">
        <v>-373.21899999999999</v>
      </c>
      <c r="I13" s="187">
        <v>1.64E-3</v>
      </c>
      <c r="J13" s="188">
        <v>-2.1999999999999999E-5</v>
      </c>
      <c r="K13" s="9" t="s">
        <v>1702</v>
      </c>
      <c r="L13" s="11" t="s">
        <v>43</v>
      </c>
      <c r="M13" s="190">
        <v>1</v>
      </c>
      <c r="N13" s="162">
        <v>377656.75</v>
      </c>
      <c r="O13" s="162">
        <v>370.36599999999999</v>
      </c>
      <c r="P13" s="187">
        <v>2.0999999999999999E-5</v>
      </c>
      <c r="Q13" s="187">
        <v>1.031E-3</v>
      </c>
      <c r="R13" s="161">
        <v>2.8530000000000002</v>
      </c>
      <c r="S13" s="9" t="s">
        <v>30</v>
      </c>
      <c r="T13" s="18" t="s">
        <v>30</v>
      </c>
      <c r="U13" s="26" t="s">
        <v>1176</v>
      </c>
      <c r="V13" s="10" t="s">
        <v>1688</v>
      </c>
      <c r="W13" s="9" t="s">
        <v>1689</v>
      </c>
      <c r="X13" s="10" t="s">
        <v>1690</v>
      </c>
      <c r="Y13" s="10" t="s">
        <v>128</v>
      </c>
      <c r="Z13" s="1" t="s">
        <v>1703</v>
      </c>
      <c r="AA13" s="25" t="s">
        <v>1704</v>
      </c>
      <c r="AB13" s="10" t="s">
        <v>1693</v>
      </c>
      <c r="AC13" s="10" t="s">
        <v>1694</v>
      </c>
      <c r="AD13" s="10" t="s">
        <v>128</v>
      </c>
      <c r="AE13" s="10" t="s">
        <v>1695</v>
      </c>
      <c r="AF13" s="10" t="s">
        <v>1693</v>
      </c>
      <c r="AG13" s="11" t="s">
        <v>1705</v>
      </c>
      <c r="AH13" t="s">
        <v>1323</v>
      </c>
      <c r="AI13" s="161">
        <v>3.1760000000000002</v>
      </c>
      <c r="AJ13" s="10" t="s">
        <v>1706</v>
      </c>
      <c r="AK13" s="10" t="s">
        <v>128</v>
      </c>
      <c r="AL13" s="9" t="s">
        <v>1323</v>
      </c>
      <c r="AM13" s="9" t="s">
        <v>1698</v>
      </c>
      <c r="AN13" s="174">
        <v>-3.3799999999999998E-4</v>
      </c>
      <c r="AO13" s="174">
        <v>0</v>
      </c>
    </row>
    <row r="14" spans="1:41">
      <c r="A14" s="11" t="s">
        <v>1684</v>
      </c>
      <c r="B14" s="11" t="s">
        <v>1710</v>
      </c>
      <c r="C14" s="11" t="s">
        <v>1686</v>
      </c>
      <c r="D14" s="2" t="s">
        <v>1687</v>
      </c>
      <c r="E14" s="11" t="s">
        <v>34</v>
      </c>
      <c r="F14" s="189">
        <v>3.19</v>
      </c>
      <c r="G14" s="161">
        <v>-136000</v>
      </c>
      <c r="H14" s="157">
        <v>-447.12400000000002</v>
      </c>
      <c r="I14" s="187">
        <v>3.2200000000000002E-4</v>
      </c>
      <c r="J14" s="188">
        <v>-2.0000000000000002E-5</v>
      </c>
      <c r="K14" s="9" t="s">
        <v>1687</v>
      </c>
      <c r="L14" s="11" t="s">
        <v>43</v>
      </c>
      <c r="M14" s="190">
        <v>1</v>
      </c>
      <c r="N14" s="162">
        <v>448378.4</v>
      </c>
      <c r="O14" s="162">
        <v>432.80399999999997</v>
      </c>
      <c r="P14" s="187">
        <v>1.7E-5</v>
      </c>
      <c r="Q14" s="187">
        <v>2.04E-4</v>
      </c>
      <c r="R14" s="161">
        <v>14.32</v>
      </c>
      <c r="S14" s="9" t="s">
        <v>30</v>
      </c>
      <c r="T14" s="18" t="s">
        <v>30</v>
      </c>
      <c r="U14" s="26" t="s">
        <v>1176</v>
      </c>
      <c r="V14" s="10" t="s">
        <v>1688</v>
      </c>
      <c r="W14" s="9" t="s">
        <v>1689</v>
      </c>
      <c r="X14" s="10" t="s">
        <v>1690</v>
      </c>
      <c r="Y14" s="10" t="s">
        <v>128</v>
      </c>
      <c r="Z14" s="1" t="s">
        <v>1691</v>
      </c>
      <c r="AA14" s="25" t="s">
        <v>1692</v>
      </c>
      <c r="AB14" s="10" t="s">
        <v>1693</v>
      </c>
      <c r="AC14" s="10" t="s">
        <v>1694</v>
      </c>
      <c r="AD14" s="10" t="s">
        <v>128</v>
      </c>
      <c r="AE14" s="10" t="s">
        <v>1695</v>
      </c>
      <c r="AF14" s="10" t="s">
        <v>1693</v>
      </c>
      <c r="AG14" s="11" t="s">
        <v>1696</v>
      </c>
      <c r="AH14" t="s">
        <v>1323</v>
      </c>
      <c r="AI14" s="161">
        <v>3.2869999999999999</v>
      </c>
      <c r="AJ14" s="10" t="s">
        <v>1697</v>
      </c>
      <c r="AK14" s="10" t="s">
        <v>128</v>
      </c>
      <c r="AL14" s="9" t="s">
        <v>1323</v>
      </c>
      <c r="AM14" s="9" t="s">
        <v>1698</v>
      </c>
      <c r="AN14" s="174">
        <v>2.9E-4</v>
      </c>
      <c r="AO14" s="174">
        <v>9.9999999999999995E-7</v>
      </c>
    </row>
    <row r="15" spans="1:41">
      <c r="A15" s="11" t="s">
        <v>1684</v>
      </c>
      <c r="B15" s="11" t="s">
        <v>1710</v>
      </c>
      <c r="C15" s="11" t="s">
        <v>1686</v>
      </c>
      <c r="D15" s="2" t="s">
        <v>1699</v>
      </c>
      <c r="E15" s="11" t="s">
        <v>873</v>
      </c>
      <c r="F15" s="189">
        <v>3.7454999999999998</v>
      </c>
      <c r="G15" s="161">
        <v>-80000</v>
      </c>
      <c r="H15" s="157">
        <v>-307.19200000000001</v>
      </c>
      <c r="I15" s="187">
        <v>2.2100000000000001E-4</v>
      </c>
      <c r="J15" s="188">
        <v>-1.4E-5</v>
      </c>
      <c r="K15" s="9" t="s">
        <v>1699</v>
      </c>
      <c r="L15" s="11" t="s">
        <v>43</v>
      </c>
      <c r="M15" s="190">
        <v>1</v>
      </c>
      <c r="N15" s="162">
        <v>308016</v>
      </c>
      <c r="O15" s="162">
        <v>299.22399999999999</v>
      </c>
      <c r="P15" s="187">
        <v>1.2E-5</v>
      </c>
      <c r="Q15" s="187">
        <v>1.4100000000000001E-4</v>
      </c>
      <c r="R15" s="161">
        <v>7.968</v>
      </c>
      <c r="S15" s="9" t="s">
        <v>30</v>
      </c>
      <c r="T15" s="18" t="s">
        <v>30</v>
      </c>
      <c r="U15" s="26" t="s">
        <v>1176</v>
      </c>
      <c r="V15" s="10" t="s">
        <v>1688</v>
      </c>
      <c r="W15" s="9" t="s">
        <v>1689</v>
      </c>
      <c r="X15" s="10" t="s">
        <v>1700</v>
      </c>
      <c r="Y15" s="10" t="s">
        <v>128</v>
      </c>
      <c r="Z15" s="1" t="s">
        <v>1691</v>
      </c>
      <c r="AA15" s="25" t="s">
        <v>1692</v>
      </c>
      <c r="AB15" s="10" t="s">
        <v>1693</v>
      </c>
      <c r="AC15" s="10" t="s">
        <v>1694</v>
      </c>
      <c r="AD15" s="10" t="s">
        <v>128</v>
      </c>
      <c r="AE15" s="10" t="s">
        <v>1695</v>
      </c>
      <c r="AF15" s="10" t="s">
        <v>1693</v>
      </c>
      <c r="AG15" s="11" t="s">
        <v>1696</v>
      </c>
      <c r="AH15" t="s">
        <v>1323</v>
      </c>
      <c r="AI15" s="161">
        <v>3.839</v>
      </c>
      <c r="AJ15" s="10" t="s">
        <v>1701</v>
      </c>
      <c r="AK15" s="10" t="s">
        <v>128</v>
      </c>
      <c r="AL15" s="9" t="s">
        <v>1323</v>
      </c>
      <c r="AM15" s="9" t="s">
        <v>1698</v>
      </c>
      <c r="AN15" s="174">
        <v>1.6100000000000001E-4</v>
      </c>
      <c r="AO15" s="174">
        <v>0</v>
      </c>
    </row>
    <row r="16" spans="1:41">
      <c r="A16" s="11" t="s">
        <v>1684</v>
      </c>
      <c r="B16" s="11" t="s">
        <v>1710</v>
      </c>
      <c r="C16" s="11" t="s">
        <v>1686</v>
      </c>
      <c r="D16" s="2" t="s">
        <v>1702</v>
      </c>
      <c r="E16" s="11" t="s">
        <v>34</v>
      </c>
      <c r="F16" s="189">
        <v>3.19</v>
      </c>
      <c r="G16" s="161">
        <v>-100000</v>
      </c>
      <c r="H16" s="157">
        <v>-317.63299999999998</v>
      </c>
      <c r="I16" s="187">
        <v>2.2900000000000001E-4</v>
      </c>
      <c r="J16" s="188">
        <v>-1.4E-5</v>
      </c>
      <c r="K16" s="9" t="s">
        <v>1702</v>
      </c>
      <c r="L16" s="11" t="s">
        <v>43</v>
      </c>
      <c r="M16" s="190">
        <v>1</v>
      </c>
      <c r="N16" s="162">
        <v>321410</v>
      </c>
      <c r="O16" s="162">
        <v>315.20499999999998</v>
      </c>
      <c r="P16" s="187">
        <v>1.2E-5</v>
      </c>
      <c r="Q16" s="187">
        <v>1.4799999999999999E-4</v>
      </c>
      <c r="R16" s="161">
        <v>2.4279999999999999</v>
      </c>
      <c r="S16" s="9" t="s">
        <v>30</v>
      </c>
      <c r="T16" s="18" t="s">
        <v>30</v>
      </c>
      <c r="U16" s="26" t="s">
        <v>1176</v>
      </c>
      <c r="V16" s="10" t="s">
        <v>1688</v>
      </c>
      <c r="W16" s="9" t="s">
        <v>1689</v>
      </c>
      <c r="X16" s="10" t="s">
        <v>1690</v>
      </c>
      <c r="Y16" s="10" t="s">
        <v>128</v>
      </c>
      <c r="Z16" s="1" t="s">
        <v>1703</v>
      </c>
      <c r="AA16" s="25" t="s">
        <v>1704</v>
      </c>
      <c r="AB16" s="10" t="s">
        <v>1693</v>
      </c>
      <c r="AC16" s="10" t="s">
        <v>1694</v>
      </c>
      <c r="AD16" s="10" t="s">
        <v>128</v>
      </c>
      <c r="AE16" s="10" t="s">
        <v>1695</v>
      </c>
      <c r="AF16" s="10" t="s">
        <v>1693</v>
      </c>
      <c r="AG16" s="11" t="s">
        <v>1705</v>
      </c>
      <c r="AH16" t="s">
        <v>1323</v>
      </c>
      <c r="AI16" s="161">
        <v>3.1760000000000002</v>
      </c>
      <c r="AJ16" s="10" t="s">
        <v>1706</v>
      </c>
      <c r="AK16" s="10" t="s">
        <v>128</v>
      </c>
      <c r="AL16" s="9" t="s">
        <v>1323</v>
      </c>
      <c r="AM16" s="9" t="s">
        <v>1698</v>
      </c>
      <c r="AN16" s="174">
        <v>4.8999999999999998E-5</v>
      </c>
      <c r="AO16" s="174">
        <v>0</v>
      </c>
    </row>
    <row r="17" spans="3:20">
      <c r="C17" s="11"/>
      <c r="E17" s="11"/>
      <c r="T17" s="18"/>
    </row>
    <row r="18" spans="3:20">
      <c r="C18" s="11"/>
      <c r="E18" s="11"/>
      <c r="T18" s="18"/>
    </row>
    <row r="19" spans="3:20">
      <c r="C19" s="11"/>
      <c r="T19" s="18"/>
    </row>
    <row r="20" spans="3:20">
      <c r="C20" s="11"/>
      <c r="T20" s="18"/>
    </row>
  </sheetData>
  <dataValidations count="13">
    <dataValidation type="list" allowBlank="1" showInputMessage="1" showErrorMessage="1" sqref="U2:U20" xr:uid="{00000000-0002-0000-1600-000000000000}">
      <formula1>Underlying_Asset</formula1>
    </dataValidation>
    <dataValidation type="list" allowBlank="1" showInputMessage="1" showErrorMessage="1" sqref="AB2:AB1048576 AG2:AG1048576" xr:uid="{00000000-0002-0000-1600-000001000000}">
      <formula1>Reset_frequency</formula1>
    </dataValidation>
    <dataValidation type="list" allowBlank="1" showInputMessage="1" showErrorMessage="1" sqref="S2:S16" xr:uid="{00000000-0002-0000-1600-000002000000}">
      <formula1>israel_abroad</formula1>
    </dataValidation>
    <dataValidation type="list" allowBlank="1" showInputMessage="1" showErrorMessage="1" sqref="AL17:AL1048576 AD2:AD1048576 Y2:Y20" xr:uid="{00000000-0002-0000-1600-000003000000}">
      <formula1>Holding_interest</formula1>
    </dataValidation>
    <dataValidation type="list" allowBlank="1" showInputMessage="1" showErrorMessage="1" sqref="AC2:AC20" xr:uid="{00000000-0002-0000-1600-000004000000}">
      <formula1>Delivery</formula1>
    </dataValidation>
    <dataValidation type="list" allowBlank="1" showInputMessage="1" showErrorMessage="1" sqref="V2:V16" xr:uid="{00000000-0002-0000-1600-000006000000}">
      <formula1>Leading_factor</formula1>
    </dataValidation>
    <dataValidation type="list" allowBlank="1" showInputMessage="1" showErrorMessage="1" sqref="T2:T20" xr:uid="{00000000-0002-0000-1600-000007000000}">
      <formula1>Country_list</formula1>
    </dataValidation>
    <dataValidation type="list" allowBlank="1" showInputMessage="1" showErrorMessage="1" sqref="W2:W16" xr:uid="{00000000-0002-0000-1600-000008000000}">
      <formula1>Additional_Factor</formula1>
    </dataValidation>
    <dataValidation allowBlank="1" showInputMessage="1" showErrorMessage="1" sqref="Z2:Z16 M2:N16 P2:R16 I2:K16 D2:D16" xr:uid="{00000000-0002-0000-1600-000009000000}"/>
    <dataValidation type="list" allowBlank="1" showInputMessage="1" showErrorMessage="1" sqref="AF2:AF16" xr:uid="{00000000-0002-0000-1600-00000B000000}">
      <formula1>Underlying_Interest_Rates</formula1>
    </dataValidation>
    <dataValidation type="list" allowBlank="1" showInputMessage="1" showErrorMessage="1" sqref="AK2:AK16" xr:uid="{00000000-0002-0000-1600-00000C000000}">
      <formula1>Penalty</formula1>
    </dataValidation>
    <dataValidation type="list" allowBlank="1" showInputMessage="1" showErrorMessage="1" sqref="AE3:AE16 C17:C20" xr:uid="{00000000-0002-0000-1600-00000D000000}">
      <formula1>#REF!</formula1>
    </dataValidation>
    <dataValidation type="list" allowBlank="1" showInputMessage="1" showErrorMessage="1" sqref="E17:E18" xr:uid="{00000000-0002-0000-1600-000005000000}">
      <formula1>Currency_Abbreviation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600-000010000000}">
          <x14:formula1>
            <xm:f>'אפשרויות בחירה'!$C$690:$C$691</xm:f>
          </x14:formula1>
          <xm:sqref>AE2</xm:sqref>
        </x14:dataValidation>
        <x14:dataValidation type="list" allowBlank="1" showInputMessage="1" showErrorMessage="1" xr:uid="{00000000-0002-0000-1600-000011000000}">
          <x14:formula1>
            <xm:f>'אפשרויות בחירה'!$C$977:$C$985</xm:f>
          </x14:formula1>
          <xm:sqref>C2:C16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BA23"/>
  <sheetViews>
    <sheetView rightToLeft="1" workbookViewId="0">
      <selection activeCell="A2" sqref="A2"/>
    </sheetView>
  </sheetViews>
  <sheetFormatPr defaultColWidth="0" defaultRowHeight="14.25"/>
  <cols>
    <col min="1" max="27" width="11.625" style="3" customWidth="1"/>
    <col min="28" max="28" width="11.625" style="5" customWidth="1"/>
    <col min="29" max="49" width="11.625" style="3" customWidth="1"/>
    <col min="50" max="50" width="11.625" style="5" customWidth="1"/>
    <col min="51" max="53" width="11.625" style="3" customWidth="1"/>
    <col min="54" max="54" width="9" style="3" hidden="1" customWidth="1"/>
    <col min="55" max="16384" width="9" style="3" hidden="1"/>
  </cols>
  <sheetData>
    <row r="1" spans="1:53" ht="51">
      <c r="A1" s="19" t="s">
        <v>0</v>
      </c>
      <c r="B1" s="19" t="s">
        <v>1</v>
      </c>
      <c r="C1" s="19" t="s">
        <v>1713</v>
      </c>
      <c r="D1" s="19" t="s">
        <v>1714</v>
      </c>
      <c r="E1" s="19" t="s">
        <v>1715</v>
      </c>
      <c r="F1" s="19" t="s">
        <v>1716</v>
      </c>
      <c r="G1" s="19" t="s">
        <v>5</v>
      </c>
      <c r="H1" s="19" t="s">
        <v>1717</v>
      </c>
      <c r="I1" s="19" t="s">
        <v>6</v>
      </c>
      <c r="J1" s="19" t="s">
        <v>7</v>
      </c>
      <c r="K1" s="19" t="s">
        <v>111</v>
      </c>
      <c r="L1" s="19" t="s">
        <v>112</v>
      </c>
      <c r="M1" s="19" t="s">
        <v>1718</v>
      </c>
      <c r="N1" s="19" t="s">
        <v>1719</v>
      </c>
      <c r="O1" s="19" t="s">
        <v>1720</v>
      </c>
      <c r="P1" s="19" t="s">
        <v>9</v>
      </c>
      <c r="Q1" s="19" t="s">
        <v>10</v>
      </c>
      <c r="R1" s="19" t="s">
        <v>1721</v>
      </c>
      <c r="S1" s="19" t="s">
        <v>11</v>
      </c>
      <c r="T1" s="19" t="s">
        <v>12</v>
      </c>
      <c r="U1" s="19" t="s">
        <v>1722</v>
      </c>
      <c r="V1" s="19" t="s">
        <v>14</v>
      </c>
      <c r="W1" s="19" t="s">
        <v>1178</v>
      </c>
      <c r="X1" s="19" t="s">
        <v>114</v>
      </c>
      <c r="Y1" s="19" t="s">
        <v>1723</v>
      </c>
      <c r="Z1" s="19" t="s">
        <v>15</v>
      </c>
      <c r="AA1" s="19" t="s">
        <v>13</v>
      </c>
      <c r="AB1" s="19" t="s">
        <v>115</v>
      </c>
      <c r="AC1" s="19" t="s">
        <v>1724</v>
      </c>
      <c r="AD1" s="19" t="s">
        <v>1725</v>
      </c>
      <c r="AE1" s="19" t="s">
        <v>1726</v>
      </c>
      <c r="AF1" s="19" t="s">
        <v>1727</v>
      </c>
      <c r="AG1" s="19" t="s">
        <v>1728</v>
      </c>
      <c r="AH1" s="19" t="s">
        <v>1729</v>
      </c>
      <c r="AI1" s="19" t="s">
        <v>1730</v>
      </c>
      <c r="AJ1" s="19" t="s">
        <v>1731</v>
      </c>
      <c r="AK1" s="19" t="s">
        <v>1183</v>
      </c>
      <c r="AL1" s="19" t="s">
        <v>1185</v>
      </c>
      <c r="AM1" s="19" t="s">
        <v>1184</v>
      </c>
      <c r="AN1" s="19" t="s">
        <v>1186</v>
      </c>
      <c r="AO1" s="19" t="s">
        <v>1187</v>
      </c>
      <c r="AP1" s="19" t="s">
        <v>1732</v>
      </c>
      <c r="AQ1" s="19" t="s">
        <v>1733</v>
      </c>
      <c r="AR1" s="19" t="s">
        <v>1734</v>
      </c>
      <c r="AS1" s="19" t="s">
        <v>18</v>
      </c>
      <c r="AT1" s="19" t="s">
        <v>20</v>
      </c>
      <c r="AU1" s="19" t="s">
        <v>1735</v>
      </c>
      <c r="AV1" s="19" t="s">
        <v>21</v>
      </c>
      <c r="AW1" s="19" t="s">
        <v>117</v>
      </c>
      <c r="AX1" s="19" t="s">
        <v>116</v>
      </c>
      <c r="AY1" s="19" t="s">
        <v>22</v>
      </c>
      <c r="AZ1" s="19" t="s">
        <v>24</v>
      </c>
      <c r="BA1" s="19" t="s">
        <v>25</v>
      </c>
    </row>
    <row r="2" spans="1:53">
      <c r="C2" s="21"/>
      <c r="D2" s="21"/>
      <c r="E2" s="21"/>
      <c r="F2" s="21"/>
      <c r="G2" s="20"/>
      <c r="H2" s="39"/>
      <c r="I2" s="18"/>
      <c r="J2" s="28"/>
      <c r="K2" s="20"/>
      <c r="L2" s="20"/>
      <c r="M2" s="21"/>
      <c r="N2" s="21"/>
      <c r="O2" s="21"/>
      <c r="P2" s="20"/>
      <c r="Q2" s="20"/>
      <c r="R2" s="20"/>
      <c r="S2" s="18"/>
      <c r="T2" s="20"/>
      <c r="U2" s="20"/>
      <c r="V2" s="20"/>
      <c r="W2" s="21"/>
      <c r="X2" s="21"/>
      <c r="Y2" s="21"/>
      <c r="Z2" s="20"/>
      <c r="AA2" s="20"/>
      <c r="AB2" s="18"/>
      <c r="AC2" s="21"/>
      <c r="AD2" s="21"/>
      <c r="AE2" s="21"/>
      <c r="AF2" s="20"/>
      <c r="AG2" s="21"/>
      <c r="AH2" s="21"/>
      <c r="AI2" s="39"/>
      <c r="AK2" s="20"/>
      <c r="AL2" s="21"/>
      <c r="AM2" s="20"/>
      <c r="AP2" s="39"/>
      <c r="AR2" s="21"/>
      <c r="AS2" s="20"/>
      <c r="AT2" s="20"/>
      <c r="AU2" s="37"/>
      <c r="AV2" s="27"/>
      <c r="AW2" s="37"/>
      <c r="AX2" s="28"/>
      <c r="AY2" s="20"/>
      <c r="AZ2" s="20"/>
      <c r="BA2" s="20"/>
    </row>
    <row r="3" spans="1:53">
      <c r="C3" s="20"/>
      <c r="D3" s="21"/>
      <c r="E3" s="20"/>
      <c r="F3" s="20"/>
      <c r="G3" s="20"/>
      <c r="I3" s="18"/>
      <c r="J3" s="18"/>
      <c r="K3" s="20"/>
      <c r="L3" s="20"/>
      <c r="M3" s="21"/>
      <c r="N3" s="21"/>
      <c r="O3" s="20"/>
      <c r="P3" s="20"/>
      <c r="Q3" s="20"/>
      <c r="R3" s="20"/>
      <c r="S3" s="18"/>
      <c r="T3" s="20"/>
      <c r="U3" s="20"/>
      <c r="V3" s="20"/>
      <c r="W3" s="20"/>
      <c r="X3" s="20"/>
      <c r="Y3" s="20"/>
      <c r="Z3" s="20"/>
      <c r="AA3" s="20"/>
      <c r="AB3" s="18"/>
      <c r="AC3" s="20"/>
      <c r="AD3" s="20"/>
      <c r="AE3" s="20"/>
      <c r="AF3" s="20"/>
      <c r="AG3" s="20"/>
      <c r="AH3" s="20"/>
      <c r="AI3" s="39"/>
      <c r="AK3" s="20"/>
      <c r="AL3" s="21"/>
      <c r="AM3" s="20"/>
      <c r="AR3" s="20"/>
      <c r="AS3" s="20"/>
      <c r="AT3" s="20"/>
      <c r="AU3" s="20"/>
      <c r="AV3" s="20"/>
      <c r="AW3" s="20"/>
      <c r="AX3" s="18"/>
      <c r="AY3" s="20"/>
      <c r="AZ3" s="20"/>
      <c r="BA3" s="20"/>
    </row>
    <row r="4" spans="1:53">
      <c r="C4" s="20"/>
      <c r="D4" s="21"/>
      <c r="E4" s="20"/>
      <c r="F4" s="20"/>
      <c r="G4" s="20"/>
      <c r="I4" s="18"/>
      <c r="J4" s="18"/>
      <c r="K4" s="20"/>
      <c r="L4" s="20"/>
      <c r="M4" s="21"/>
      <c r="N4" s="21"/>
      <c r="O4" s="20"/>
      <c r="P4" s="20"/>
      <c r="Q4" s="20"/>
      <c r="R4" s="20"/>
      <c r="S4" s="18"/>
      <c r="T4" s="20"/>
      <c r="U4" s="20"/>
      <c r="V4" s="20"/>
      <c r="W4" s="20"/>
      <c r="X4" s="20"/>
      <c r="Y4" s="20"/>
      <c r="Z4" s="20"/>
      <c r="AA4" s="20"/>
      <c r="AB4" s="18"/>
      <c r="AC4" s="20"/>
      <c r="AD4" s="20"/>
      <c r="AE4" s="20"/>
      <c r="AF4" s="20"/>
      <c r="AG4" s="20"/>
      <c r="AH4" s="20"/>
      <c r="AK4" s="20"/>
      <c r="AL4" s="20"/>
      <c r="AM4" s="20"/>
      <c r="AR4" s="20"/>
      <c r="AS4" s="20"/>
      <c r="AT4" s="20"/>
      <c r="AU4" s="27"/>
      <c r="AV4" s="27"/>
      <c r="AW4" s="27"/>
      <c r="AX4" s="18"/>
      <c r="AY4" s="20"/>
      <c r="AZ4" s="20"/>
      <c r="BA4" s="20"/>
    </row>
    <row r="5" spans="1:53">
      <c r="C5" s="20"/>
      <c r="D5" s="21"/>
      <c r="E5" s="20"/>
      <c r="F5" s="20"/>
      <c r="G5" s="20"/>
      <c r="I5" s="18"/>
      <c r="J5" s="18"/>
      <c r="K5" s="20"/>
      <c r="L5" s="20"/>
      <c r="M5" s="21"/>
      <c r="N5" s="21"/>
      <c r="O5" s="20"/>
      <c r="P5" s="20"/>
      <c r="Q5" s="20"/>
      <c r="R5" s="20"/>
      <c r="S5" s="18"/>
      <c r="T5" s="20"/>
      <c r="U5" s="20"/>
      <c r="V5" s="20"/>
      <c r="W5" s="20"/>
      <c r="X5" s="20"/>
      <c r="Y5" s="20"/>
      <c r="Z5" s="20"/>
      <c r="AA5" s="20"/>
      <c r="AB5" s="18"/>
      <c r="AC5" s="20"/>
      <c r="AD5" s="20"/>
      <c r="AE5" s="20"/>
      <c r="AF5" s="20"/>
      <c r="AG5" s="20"/>
      <c r="AH5" s="20"/>
      <c r="AK5" s="20"/>
      <c r="AL5" s="20"/>
      <c r="AM5" s="20"/>
      <c r="AR5" s="20"/>
      <c r="AS5" s="20"/>
      <c r="AT5" s="20"/>
      <c r="AU5" s="27"/>
      <c r="AV5" s="27"/>
      <c r="AW5" s="27"/>
      <c r="AX5" s="18"/>
      <c r="AY5" s="20"/>
      <c r="AZ5" s="20"/>
      <c r="BA5" s="20"/>
    </row>
    <row r="6" spans="1:53">
      <c r="C6" s="20"/>
      <c r="D6" s="21"/>
      <c r="E6" s="20"/>
      <c r="F6" s="20"/>
      <c r="G6" s="20"/>
      <c r="I6" s="18"/>
      <c r="J6" s="18"/>
      <c r="K6" s="20"/>
      <c r="L6" s="20"/>
      <c r="M6" s="21"/>
      <c r="N6" s="21"/>
      <c r="O6" s="20"/>
      <c r="P6" s="20"/>
      <c r="Q6" s="20"/>
      <c r="R6" s="20"/>
      <c r="S6" s="18"/>
      <c r="T6" s="20"/>
      <c r="U6" s="20"/>
      <c r="V6" s="20"/>
      <c r="W6" s="20"/>
      <c r="X6" s="20"/>
      <c r="Y6" s="20"/>
      <c r="Z6" s="20"/>
      <c r="AA6" s="20"/>
      <c r="AB6" s="18"/>
      <c r="AC6" s="20"/>
      <c r="AD6" s="20"/>
      <c r="AE6" s="20"/>
      <c r="AF6" s="20"/>
      <c r="AG6" s="20"/>
      <c r="AH6" s="20"/>
      <c r="AK6" s="20"/>
      <c r="AL6" s="20"/>
      <c r="AM6" s="20"/>
      <c r="AR6" s="20"/>
      <c r="AS6" s="20"/>
      <c r="AT6" s="20"/>
      <c r="AU6" s="27"/>
      <c r="AV6" s="27"/>
      <c r="AW6" s="27"/>
      <c r="AX6" s="18"/>
      <c r="AY6" s="20"/>
      <c r="AZ6" s="20"/>
      <c r="BA6" s="20"/>
    </row>
    <row r="7" spans="1:53">
      <c r="C7" s="20"/>
      <c r="D7" s="21"/>
      <c r="E7" s="20"/>
      <c r="F7" s="20"/>
      <c r="G7" s="20"/>
      <c r="I7" s="18"/>
      <c r="J7" s="18"/>
      <c r="K7" s="20"/>
      <c r="L7" s="20"/>
      <c r="M7" s="21"/>
      <c r="N7" s="21"/>
      <c r="O7" s="20"/>
      <c r="P7" s="20"/>
      <c r="Q7" s="20"/>
      <c r="R7" s="20"/>
      <c r="S7" s="18"/>
      <c r="T7" s="20"/>
      <c r="U7" s="20"/>
      <c r="V7" s="20"/>
      <c r="W7" s="20"/>
      <c r="X7" s="20"/>
      <c r="Y7" s="20"/>
      <c r="Z7" s="20"/>
      <c r="AA7" s="20"/>
      <c r="AB7" s="18"/>
      <c r="AC7" s="20"/>
      <c r="AD7" s="20"/>
      <c r="AE7" s="20"/>
      <c r="AF7" s="20"/>
      <c r="AG7" s="20"/>
      <c r="AH7" s="20"/>
      <c r="AK7" s="20"/>
      <c r="AL7" s="20"/>
      <c r="AM7" s="20"/>
      <c r="AR7" s="20"/>
      <c r="AS7" s="20"/>
      <c r="AT7" s="20"/>
      <c r="AU7" s="27"/>
      <c r="AV7" s="27"/>
      <c r="AW7" s="27"/>
      <c r="AX7" s="18"/>
      <c r="AY7" s="20"/>
      <c r="AZ7" s="20"/>
      <c r="BA7" s="20"/>
    </row>
    <row r="8" spans="1:53">
      <c r="C8" s="20"/>
      <c r="D8" s="21"/>
      <c r="E8" s="20"/>
      <c r="F8" s="20"/>
      <c r="G8" s="20"/>
      <c r="I8" s="18"/>
      <c r="J8" s="18"/>
      <c r="K8" s="20"/>
      <c r="L8" s="20"/>
      <c r="M8" s="21"/>
      <c r="N8" s="21"/>
      <c r="O8" s="20"/>
      <c r="P8" s="20"/>
      <c r="Q8" s="20"/>
      <c r="R8" s="20"/>
      <c r="S8" s="18"/>
      <c r="T8" s="20"/>
      <c r="U8" s="20"/>
      <c r="V8" s="20"/>
      <c r="W8" s="20"/>
      <c r="X8" s="20"/>
      <c r="Y8" s="20"/>
      <c r="Z8" s="20"/>
      <c r="AA8" s="20"/>
      <c r="AB8" s="18"/>
      <c r="AC8" s="20"/>
      <c r="AD8" s="20"/>
      <c r="AE8" s="20"/>
      <c r="AF8" s="20"/>
      <c r="AG8" s="20"/>
      <c r="AH8" s="20"/>
      <c r="AK8" s="20"/>
      <c r="AL8" s="20"/>
      <c r="AM8" s="20"/>
      <c r="AR8" s="20"/>
      <c r="AS8" s="20"/>
      <c r="AT8" s="20"/>
      <c r="AU8" s="20"/>
      <c r="AV8" s="20"/>
      <c r="AW8" s="20"/>
      <c r="AX8" s="18"/>
      <c r="AY8" s="20"/>
      <c r="AZ8" s="20"/>
      <c r="BA8" s="20"/>
    </row>
    <row r="9" spans="1:53">
      <c r="C9" s="20"/>
      <c r="D9" s="21"/>
      <c r="E9" s="20"/>
      <c r="F9" s="20"/>
      <c r="G9" s="20"/>
      <c r="I9" s="18"/>
      <c r="J9" s="18"/>
      <c r="K9" s="20"/>
      <c r="L9" s="20"/>
      <c r="M9" s="21"/>
      <c r="N9" s="21"/>
      <c r="O9" s="20"/>
      <c r="P9" s="20"/>
      <c r="Q9" s="20"/>
      <c r="R9" s="20"/>
      <c r="S9" s="18"/>
      <c r="T9" s="20"/>
      <c r="U9" s="20"/>
      <c r="V9" s="20"/>
      <c r="W9" s="20"/>
      <c r="X9" s="20"/>
      <c r="Y9" s="20"/>
      <c r="Z9" s="20"/>
      <c r="AA9" s="20"/>
      <c r="AB9" s="18"/>
      <c r="AC9" s="20"/>
      <c r="AD9" s="20"/>
      <c r="AE9" s="20"/>
      <c r="AF9" s="20"/>
      <c r="AG9" s="20"/>
      <c r="AH9" s="20"/>
      <c r="AK9" s="20"/>
      <c r="AL9" s="20"/>
      <c r="AM9" s="20"/>
      <c r="AR9" s="20"/>
      <c r="AS9" s="20"/>
      <c r="AT9" s="20"/>
      <c r="AU9" s="27"/>
      <c r="AV9" s="27"/>
      <c r="AW9" s="27"/>
      <c r="AX9" s="18"/>
      <c r="AY9" s="20"/>
      <c r="AZ9" s="20"/>
      <c r="BA9" s="20"/>
    </row>
    <row r="10" spans="1:53">
      <c r="C10" s="20"/>
      <c r="D10" s="21"/>
      <c r="E10" s="20"/>
      <c r="F10" s="20"/>
      <c r="G10" s="20"/>
      <c r="I10" s="18"/>
      <c r="J10" s="18"/>
      <c r="K10" s="20"/>
      <c r="L10" s="20"/>
      <c r="M10" s="21"/>
      <c r="N10" s="21"/>
      <c r="O10" s="20"/>
      <c r="P10" s="20"/>
      <c r="Q10" s="20"/>
      <c r="R10" s="20"/>
      <c r="S10" s="18"/>
      <c r="T10" s="20"/>
      <c r="U10" s="20"/>
      <c r="V10" s="20"/>
      <c r="W10" s="20"/>
      <c r="X10" s="20"/>
      <c r="Y10" s="20"/>
      <c r="Z10" s="20"/>
      <c r="AA10" s="20"/>
      <c r="AB10" s="18"/>
      <c r="AC10" s="20"/>
      <c r="AD10" s="20"/>
      <c r="AE10" s="20"/>
      <c r="AF10" s="20"/>
      <c r="AG10" s="20"/>
      <c r="AH10" s="20"/>
      <c r="AK10" s="20"/>
      <c r="AL10" s="20"/>
      <c r="AM10" s="20"/>
      <c r="AR10" s="20"/>
      <c r="AS10" s="20"/>
      <c r="AT10" s="20"/>
      <c r="AU10" s="20"/>
      <c r="AV10" s="20"/>
      <c r="AW10" s="20"/>
      <c r="AX10" s="18"/>
      <c r="AY10" s="20"/>
      <c r="AZ10" s="20"/>
      <c r="BA10" s="20"/>
    </row>
    <row r="11" spans="1:53">
      <c r="C11" s="20"/>
      <c r="D11" s="21"/>
      <c r="E11" s="20"/>
      <c r="F11" s="20"/>
      <c r="G11" s="20"/>
      <c r="I11" s="18"/>
      <c r="J11" s="18"/>
      <c r="K11" s="20"/>
      <c r="L11" s="20"/>
      <c r="M11" s="21"/>
      <c r="N11" s="21"/>
      <c r="O11" s="20"/>
      <c r="P11" s="20"/>
      <c r="Q11" s="20"/>
      <c r="R11" s="20"/>
      <c r="S11" s="18"/>
      <c r="T11" s="20"/>
      <c r="U11" s="20"/>
      <c r="V11" s="20"/>
      <c r="W11" s="20"/>
      <c r="X11" s="20"/>
      <c r="Y11" s="20"/>
      <c r="Z11" s="20"/>
      <c r="AA11" s="20"/>
      <c r="AB11" s="18"/>
      <c r="AC11" s="20"/>
      <c r="AD11" s="20"/>
      <c r="AE11" s="20"/>
      <c r="AF11" s="20"/>
      <c r="AG11" s="20"/>
      <c r="AH11" s="20"/>
      <c r="AK11" s="20"/>
      <c r="AL11" s="20"/>
      <c r="AM11" s="20"/>
      <c r="AR11" s="20"/>
      <c r="AS11" s="20"/>
      <c r="AT11" s="20"/>
      <c r="AU11" s="20"/>
      <c r="AV11" s="20"/>
      <c r="AW11" s="20"/>
      <c r="AX11" s="18"/>
      <c r="AY11" s="20"/>
      <c r="AZ11" s="20"/>
      <c r="BA11" s="20"/>
    </row>
    <row r="12" spans="1:53">
      <c r="C12" s="20"/>
      <c r="D12" s="21"/>
      <c r="E12" s="20"/>
      <c r="F12" s="20"/>
      <c r="G12" s="20"/>
      <c r="I12" s="18"/>
      <c r="J12" s="18"/>
      <c r="K12" s="20"/>
      <c r="L12" s="20"/>
      <c r="M12" s="21"/>
      <c r="N12" s="21"/>
      <c r="O12" s="20"/>
      <c r="P12" s="20"/>
      <c r="Q12" s="20"/>
      <c r="R12" s="20"/>
      <c r="S12" s="18"/>
      <c r="T12" s="20"/>
      <c r="U12" s="20"/>
      <c r="V12" s="20"/>
      <c r="W12" s="20"/>
      <c r="X12" s="20"/>
      <c r="Y12" s="20"/>
      <c r="Z12" s="20"/>
      <c r="AA12" s="20"/>
      <c r="AB12" s="18"/>
      <c r="AC12" s="20"/>
      <c r="AD12" s="20"/>
      <c r="AE12" s="20"/>
      <c r="AF12" s="20"/>
      <c r="AG12" s="20"/>
      <c r="AH12" s="20"/>
      <c r="AK12" s="20"/>
      <c r="AL12" s="20"/>
      <c r="AM12" s="20"/>
      <c r="AR12" s="20"/>
      <c r="AS12" s="20"/>
      <c r="AT12" s="20"/>
      <c r="AU12" s="20"/>
      <c r="AV12" s="20"/>
      <c r="AW12" s="20"/>
      <c r="AX12" s="18"/>
      <c r="AY12" s="20"/>
      <c r="AZ12" s="20"/>
      <c r="BA12" s="20"/>
    </row>
    <row r="13" spans="1:53">
      <c r="C13" s="20"/>
      <c r="D13" s="21"/>
      <c r="E13" s="20"/>
      <c r="F13" s="20"/>
      <c r="G13" s="20"/>
      <c r="I13" s="18"/>
      <c r="J13" s="18"/>
      <c r="K13" s="20"/>
      <c r="L13" s="20"/>
      <c r="M13" s="21"/>
      <c r="N13" s="21"/>
      <c r="O13" s="20"/>
      <c r="P13" s="20"/>
      <c r="Q13" s="20"/>
      <c r="R13" s="20"/>
      <c r="S13" s="18"/>
      <c r="T13" s="20"/>
      <c r="U13" s="20"/>
      <c r="V13" s="20"/>
      <c r="W13" s="20"/>
      <c r="X13" s="20"/>
      <c r="Y13" s="20"/>
      <c r="Z13" s="20"/>
      <c r="AA13" s="20"/>
      <c r="AB13" s="18"/>
      <c r="AC13" s="20"/>
      <c r="AD13" s="20"/>
      <c r="AE13" s="20"/>
      <c r="AF13" s="20"/>
      <c r="AG13" s="20"/>
      <c r="AH13" s="20"/>
      <c r="AK13" s="20"/>
      <c r="AL13" s="20"/>
      <c r="AM13" s="20"/>
      <c r="AR13" s="20"/>
      <c r="AS13" s="20"/>
      <c r="AT13" s="20"/>
      <c r="AU13" s="20"/>
      <c r="AV13" s="20"/>
      <c r="AW13" s="20"/>
      <c r="AX13" s="18"/>
      <c r="AY13" s="20"/>
      <c r="AZ13" s="20"/>
      <c r="BA13" s="20"/>
    </row>
    <row r="14" spans="1:53">
      <c r="C14" s="20"/>
      <c r="D14" s="21"/>
      <c r="E14" s="20"/>
      <c r="F14" s="20"/>
      <c r="G14" s="20"/>
      <c r="I14" s="18"/>
      <c r="J14" s="18"/>
      <c r="K14" s="20"/>
      <c r="L14" s="20"/>
      <c r="M14" s="21"/>
      <c r="N14" s="21"/>
      <c r="O14" s="20"/>
      <c r="P14" s="20"/>
      <c r="Q14" s="20"/>
      <c r="R14" s="20"/>
      <c r="S14" s="18"/>
      <c r="T14" s="20"/>
      <c r="U14" s="20"/>
      <c r="V14" s="20"/>
      <c r="W14" s="20"/>
      <c r="X14" s="20"/>
      <c r="Y14" s="20"/>
      <c r="Z14" s="20"/>
      <c r="AA14" s="20"/>
      <c r="AB14" s="18"/>
      <c r="AC14" s="20"/>
      <c r="AD14" s="20"/>
      <c r="AE14" s="20"/>
      <c r="AF14" s="20"/>
      <c r="AG14" s="20"/>
      <c r="AH14" s="20"/>
      <c r="AK14" s="20"/>
      <c r="AL14" s="20"/>
      <c r="AM14" s="20"/>
      <c r="AR14" s="20"/>
      <c r="AS14" s="20"/>
      <c r="AT14" s="20"/>
      <c r="AU14" s="20"/>
      <c r="AV14" s="20"/>
      <c r="AW14" s="20"/>
      <c r="AX14" s="18"/>
      <c r="AY14" s="20"/>
      <c r="AZ14" s="20"/>
      <c r="BA14" s="20"/>
    </row>
    <row r="15" spans="1:53">
      <c r="C15" s="20"/>
      <c r="D15" s="21"/>
      <c r="E15" s="20"/>
      <c r="F15" s="20"/>
      <c r="G15" s="20"/>
      <c r="I15" s="18"/>
      <c r="J15" s="18"/>
      <c r="K15" s="20"/>
      <c r="L15" s="20"/>
      <c r="M15" s="21"/>
      <c r="N15" s="21"/>
      <c r="O15" s="20"/>
      <c r="P15" s="20"/>
      <c r="Q15" s="20"/>
      <c r="R15" s="20"/>
      <c r="S15" s="18"/>
      <c r="T15" s="20"/>
      <c r="U15" s="20"/>
      <c r="V15" s="20"/>
      <c r="W15" s="20"/>
      <c r="X15" s="20"/>
      <c r="Y15" s="20"/>
      <c r="Z15" s="20"/>
      <c r="AA15" s="20"/>
      <c r="AB15" s="18"/>
      <c r="AC15" s="20"/>
      <c r="AD15" s="20"/>
      <c r="AE15" s="20"/>
      <c r="AF15" s="20"/>
      <c r="AG15" s="20"/>
      <c r="AH15" s="20"/>
      <c r="AK15" s="20"/>
      <c r="AL15" s="20"/>
      <c r="AM15" s="20"/>
      <c r="AR15" s="20"/>
      <c r="AS15" s="20"/>
      <c r="AT15" s="20"/>
      <c r="AU15" s="20"/>
      <c r="AV15" s="20"/>
      <c r="AW15" s="20"/>
      <c r="AX15" s="18"/>
      <c r="AY15" s="20"/>
      <c r="AZ15" s="20"/>
      <c r="BA15" s="20"/>
    </row>
    <row r="16" spans="1:53">
      <c r="C16" s="20"/>
      <c r="D16" s="21"/>
      <c r="E16" s="20"/>
      <c r="F16" s="20"/>
      <c r="G16" s="20"/>
      <c r="I16" s="18"/>
      <c r="J16" s="18"/>
      <c r="K16" s="20"/>
      <c r="L16" s="20"/>
      <c r="M16" s="21"/>
      <c r="N16" s="21"/>
      <c r="O16" s="20"/>
      <c r="P16" s="20"/>
      <c r="Q16" s="20"/>
      <c r="R16" s="20"/>
      <c r="S16" s="18"/>
      <c r="T16" s="20"/>
      <c r="U16" s="20"/>
      <c r="V16" s="20"/>
      <c r="W16" s="20"/>
      <c r="X16" s="20"/>
      <c r="Y16" s="20"/>
      <c r="Z16" s="20"/>
      <c r="AA16" s="20"/>
      <c r="AB16" s="18"/>
      <c r="AC16" s="20"/>
      <c r="AD16" s="20"/>
      <c r="AE16" s="20"/>
      <c r="AF16" s="20"/>
      <c r="AG16" s="20"/>
      <c r="AH16" s="20"/>
      <c r="AK16" s="20"/>
      <c r="AL16" s="20"/>
      <c r="AM16" s="20"/>
      <c r="AR16" s="20"/>
      <c r="AS16" s="20"/>
      <c r="AT16" s="20"/>
      <c r="AU16" s="20"/>
      <c r="AV16" s="20"/>
      <c r="AW16" s="20"/>
      <c r="AX16" s="18"/>
      <c r="AY16" s="20"/>
      <c r="AZ16" s="20"/>
      <c r="BA16" s="20"/>
    </row>
    <row r="17" spans="3:53">
      <c r="C17" s="20"/>
      <c r="D17" s="21"/>
      <c r="E17" s="20"/>
      <c r="F17" s="20"/>
      <c r="G17" s="20"/>
      <c r="I17" s="18"/>
      <c r="J17" s="18"/>
      <c r="K17" s="20"/>
      <c r="L17" s="20"/>
      <c r="M17" s="21"/>
      <c r="N17" s="21"/>
      <c r="O17" s="20"/>
      <c r="P17" s="20"/>
      <c r="Q17" s="20"/>
      <c r="R17" s="20"/>
      <c r="S17" s="18"/>
      <c r="T17" s="20"/>
      <c r="U17" s="20"/>
      <c r="V17" s="20"/>
      <c r="W17" s="20"/>
      <c r="X17" s="20"/>
      <c r="Y17" s="20"/>
      <c r="Z17" s="20"/>
      <c r="AA17" s="20"/>
      <c r="AB17" s="18"/>
      <c r="AC17" s="20"/>
      <c r="AD17" s="20"/>
      <c r="AE17" s="20"/>
      <c r="AF17" s="20"/>
      <c r="AG17" s="20"/>
      <c r="AH17" s="20"/>
      <c r="AK17" s="20"/>
      <c r="AL17" s="20"/>
      <c r="AM17" s="20"/>
      <c r="AR17" s="20"/>
      <c r="AS17" s="20"/>
      <c r="AT17" s="20"/>
      <c r="AU17" s="20"/>
      <c r="AV17" s="20"/>
      <c r="AW17" s="20"/>
      <c r="AX17" s="18"/>
      <c r="AY17" s="20"/>
      <c r="AZ17" s="20"/>
      <c r="BA17" s="20"/>
    </row>
    <row r="18" spans="3:53">
      <c r="C18" s="20"/>
      <c r="D18" s="21"/>
      <c r="E18" s="20"/>
      <c r="F18" s="20"/>
      <c r="G18" s="20"/>
      <c r="I18" s="18"/>
      <c r="J18" s="18"/>
      <c r="K18" s="20"/>
      <c r="L18" s="20"/>
      <c r="M18" s="21"/>
      <c r="N18" s="21"/>
      <c r="O18" s="20"/>
      <c r="P18" s="20"/>
      <c r="Q18" s="20"/>
      <c r="R18" s="20"/>
      <c r="S18" s="18"/>
      <c r="T18" s="20"/>
      <c r="U18" s="20"/>
      <c r="V18" s="20"/>
      <c r="W18" s="20"/>
      <c r="X18" s="20"/>
      <c r="Y18" s="20"/>
      <c r="Z18" s="20"/>
      <c r="AA18" s="20"/>
      <c r="AB18" s="18"/>
      <c r="AC18" s="20"/>
      <c r="AD18" s="20"/>
      <c r="AE18" s="20"/>
      <c r="AF18" s="20"/>
      <c r="AG18" s="20"/>
      <c r="AH18" s="20"/>
      <c r="AK18" s="20"/>
      <c r="AL18" s="20"/>
      <c r="AM18" s="20"/>
      <c r="AR18" s="20"/>
      <c r="AS18" s="20"/>
      <c r="AT18" s="20"/>
      <c r="AU18" s="20"/>
      <c r="AV18" s="20"/>
      <c r="AW18" s="20"/>
      <c r="AX18" s="18"/>
      <c r="AY18" s="20"/>
      <c r="AZ18" s="20"/>
      <c r="BA18" s="20"/>
    </row>
    <row r="19" spans="3:53">
      <c r="C19" s="20"/>
      <c r="D19" s="21"/>
      <c r="E19" s="20"/>
      <c r="F19" s="20"/>
      <c r="G19" s="20"/>
      <c r="I19" s="18"/>
      <c r="J19" s="18"/>
      <c r="K19" s="20"/>
      <c r="L19" s="20"/>
      <c r="M19" s="21"/>
      <c r="N19" s="21"/>
      <c r="O19" s="20"/>
      <c r="P19" s="20"/>
      <c r="Q19" s="20"/>
      <c r="R19" s="20"/>
      <c r="S19" s="18"/>
      <c r="T19" s="20"/>
      <c r="U19" s="20"/>
      <c r="V19" s="20"/>
      <c r="W19" s="20"/>
      <c r="X19" s="20"/>
      <c r="Y19" s="20"/>
      <c r="Z19" s="20"/>
      <c r="AA19" s="20"/>
      <c r="AB19" s="18"/>
      <c r="AC19" s="20"/>
      <c r="AD19" s="20"/>
      <c r="AE19" s="20"/>
      <c r="AF19" s="20"/>
      <c r="AG19" s="20"/>
      <c r="AH19" s="20"/>
      <c r="AK19" s="20"/>
      <c r="AL19" s="20"/>
      <c r="AM19" s="20"/>
      <c r="AR19" s="20"/>
      <c r="AS19" s="20"/>
      <c r="AT19" s="20"/>
      <c r="AU19" s="20"/>
      <c r="AV19" s="20"/>
      <c r="AW19" s="20"/>
      <c r="AX19" s="18"/>
      <c r="AY19" s="20"/>
      <c r="AZ19" s="20"/>
      <c r="BA19" s="20"/>
    </row>
    <row r="20" spans="3:53">
      <c r="D20" s="21"/>
      <c r="G20" s="20"/>
      <c r="I20" s="18"/>
      <c r="J20" s="18"/>
      <c r="K20" s="20"/>
      <c r="L20" s="20"/>
      <c r="M20" s="21"/>
      <c r="Q20" s="20"/>
      <c r="R20" s="20"/>
      <c r="S20" s="18"/>
      <c r="U20" s="20"/>
      <c r="W20" s="20"/>
      <c r="X20" s="20"/>
      <c r="AB20" s="18"/>
      <c r="AC20" s="20"/>
      <c r="AG20" s="20"/>
      <c r="AH20" s="20"/>
      <c r="AK20" s="20"/>
      <c r="AM20" s="20"/>
      <c r="AX20" s="18"/>
      <c r="AY20" s="20"/>
    </row>
    <row r="21" spans="3:53" s="39" customFormat="1">
      <c r="D21" s="42"/>
      <c r="S21" s="28"/>
      <c r="AB21" s="42"/>
      <c r="AQ21" s="38"/>
      <c r="AX21" s="42"/>
    </row>
    <row r="22" spans="3:53">
      <c r="D22" s="5"/>
      <c r="S22" s="18"/>
    </row>
    <row r="23" spans="3:53">
      <c r="D23" s="5"/>
    </row>
  </sheetData>
  <sheetProtection formatColumns="0"/>
  <customSheetViews>
    <customSheetView guid="{AE318230-F718-49FC-82EB-7CAC3DCD05F1}" showGridLines="0" topLeftCell="S1">
      <selection activeCell="AG2" sqref="AG2"/>
      <pageMargins left="0.7" right="0.7" top="0.75" bottom="0.75" header="0.3" footer="0.3"/>
    </customSheetView>
  </customSheetViews>
  <dataValidations count="21">
    <dataValidation type="list" allowBlank="1" showInputMessage="1" showErrorMessage="1" sqref="K2:K20" xr:uid="{00000000-0002-0000-1700-000000000000}">
      <formula1>Industry_sectors</formula1>
    </dataValidation>
    <dataValidation type="list" allowBlank="1" showInputMessage="1" showErrorMessage="1" sqref="L2:L20" xr:uid="{00000000-0002-0000-1700-000001000000}">
      <formula1>Holding_interest</formula1>
    </dataValidation>
    <dataValidation type="list" allowBlank="1" showInputMessage="1" showErrorMessage="1" sqref="Q2:Q20" xr:uid="{00000000-0002-0000-1700-000002000000}">
      <formula1>Rating_Agency</formula1>
    </dataValidation>
    <dataValidation type="list" allowBlank="1" showInputMessage="1" showErrorMessage="1" sqref="M2:M20" xr:uid="{00000000-0002-0000-1700-000003000000}">
      <formula1>Consortium</formula1>
    </dataValidation>
    <dataValidation type="list" allowBlank="1" showInputMessage="1" showErrorMessage="1" sqref="W2:W20" xr:uid="{00000000-0002-0000-1700-000004000000}">
      <formula1>Linked_Type</formula1>
    </dataValidation>
    <dataValidation type="list" allowBlank="1" showInputMessage="1" showErrorMessage="1" sqref="AC2:AC20" xr:uid="{00000000-0002-0000-1700-000005000000}">
      <formula1>Type_of_Security</formula1>
    </dataValidation>
    <dataValidation type="list" allowBlank="1" showInputMessage="1" showErrorMessage="1" sqref="AM2:AM20" xr:uid="{00000000-0002-0000-1700-000006000000}">
      <formula1>Dependence_Independence</formula1>
    </dataValidation>
    <dataValidation type="list" allowBlank="1" showInputMessage="1" showErrorMessage="1" sqref="J2:J20" xr:uid="{00000000-0002-0000-1700-000007000000}">
      <formula1>Country_list</formula1>
    </dataValidation>
    <dataValidation type="list" allowBlank="1" showInputMessage="1" showErrorMessage="1" sqref="AH2:AH20" xr:uid="{00000000-0002-0000-1700-000008000000}">
      <formula1>Amoritization</formula1>
    </dataValidation>
    <dataValidation type="list" allowBlank="1" showInputMessage="1" showErrorMessage="1" sqref="U2:U20" xr:uid="{00000000-0002-0000-1700-000009000000}">
      <formula1>Type_of_Interest_Rate</formula1>
    </dataValidation>
    <dataValidation type="list" allowBlank="1" showInputMessage="1" showErrorMessage="1" sqref="AK2:AK20" xr:uid="{00000000-0002-0000-1700-00000A000000}">
      <formula1>Valuation_Loans</formula1>
    </dataValidation>
    <dataValidation type="list" allowBlank="1" showInputMessage="1" showErrorMessage="1" sqref="X2:X20" xr:uid="{00000000-0002-0000-1700-00000B000000}">
      <formula1>Underlying_Interest_Rates</formula1>
    </dataValidation>
    <dataValidation type="list" allowBlank="1" showInputMessage="1" showErrorMessage="1" sqref="AB2:AB20" xr:uid="{00000000-0002-0000-1700-00000C000000}">
      <formula1>Subordination_Risk</formula1>
    </dataValidation>
    <dataValidation type="list" allowBlank="1" showInputMessage="1" showErrorMessage="1" sqref="AX2:AX20" xr:uid="{00000000-0002-0000-1700-00000D000000}">
      <formula1>Yes_No_Bad_Debt</formula1>
    </dataValidation>
    <dataValidation type="list" allowBlank="1" showInputMessage="1" showErrorMessage="1" sqref="AG2:AG20" xr:uid="{00000000-0002-0000-1700-00000E000000}">
      <formula1>Recourse_Nonrecourse</formula1>
    </dataValidation>
    <dataValidation type="list" allowBlank="1" showInputMessage="1" showErrorMessage="1" sqref="AJ2:AJ20" xr:uid="{00000000-0002-0000-1700-00000F000000}">
      <formula1>Repayment_Rights</formula1>
    </dataValidation>
    <dataValidation type="list" allowBlank="1" showInputMessage="1" showErrorMessage="1" sqref="D2:D20" xr:uid="{00000000-0002-0000-1700-000010000000}">
      <formula1>issuer_number_loan</formula1>
    </dataValidation>
    <dataValidation type="list" allowBlank="1" showInputMessage="1" showErrorMessage="1" sqref="H2:H20" xr:uid="{00000000-0002-0000-1700-000011000000}">
      <formula1>real_estate_loans</formula1>
    </dataValidation>
    <dataValidation type="list" allowBlank="1" showInputMessage="1" showErrorMessage="1" sqref="I2:I20" xr:uid="{00000000-0002-0000-1700-000012000000}">
      <formula1>israel_abroad</formula1>
    </dataValidation>
    <dataValidation type="list" allowBlank="1" showInputMessage="1" showErrorMessage="1" sqref="AY2:AY20" xr:uid="{00000000-0002-0000-1700-000013000000}">
      <formula1 xml:space="preserve"> In_the_books</formula1>
    </dataValidation>
    <dataValidation type="list" allowBlank="1" showInputMessage="1" showErrorMessage="1" sqref="R2:R20" xr:uid="{00000000-0002-0000-1700-000014000000}">
      <formula1>what_is_rated_loans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700-000015000000}">
          <x14:formula1>
            <xm:f>'אפשרויות בחירה'!$C$970:$C$976</xm:f>
          </x14:formula1>
          <xm:sqref>G2:G20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AD20"/>
  <sheetViews>
    <sheetView rightToLeft="1" workbookViewId="0">
      <selection activeCell="D9" sqref="D9"/>
    </sheetView>
  </sheetViews>
  <sheetFormatPr defaultColWidth="0" defaultRowHeight="14.25"/>
  <cols>
    <col min="1" max="4" width="11.625" style="3" customWidth="1"/>
    <col min="5" max="5" width="11.625" style="5" customWidth="1"/>
    <col min="6" max="16" width="11.625" style="3" customWidth="1"/>
    <col min="17" max="17" width="13.375" style="3" customWidth="1"/>
    <col min="18" max="25" width="11.625" style="3" customWidth="1"/>
    <col min="26" max="26" width="8.625" style="3" bestFit="1" customWidth="1"/>
    <col min="27" max="27" width="11" style="3" bestFit="1" customWidth="1"/>
    <col min="28" max="30" width="11.625" style="3" customWidth="1"/>
    <col min="31" max="31" width="9" style="3" hidden="1" customWidth="1"/>
    <col min="32" max="16384" width="9" style="3" hidden="1"/>
  </cols>
  <sheetData>
    <row r="1" spans="1:30" ht="51">
      <c r="A1" s="19" t="s">
        <v>0</v>
      </c>
      <c r="B1" s="19" t="s">
        <v>1</v>
      </c>
      <c r="C1" s="19" t="s">
        <v>2</v>
      </c>
      <c r="D1" s="19" t="s">
        <v>108</v>
      </c>
      <c r="E1" s="19" t="s">
        <v>109</v>
      </c>
      <c r="F1" s="19" t="s">
        <v>3</v>
      </c>
      <c r="G1" s="19" t="s">
        <v>4</v>
      </c>
      <c r="H1" s="19" t="s">
        <v>110</v>
      </c>
      <c r="I1" s="19" t="s">
        <v>5</v>
      </c>
      <c r="J1" s="19" t="s">
        <v>6</v>
      </c>
      <c r="K1" s="19" t="s">
        <v>7</v>
      </c>
      <c r="L1" s="19" t="s">
        <v>112</v>
      </c>
      <c r="M1" s="19" t="s">
        <v>1154</v>
      </c>
      <c r="N1" s="180" t="s">
        <v>1177</v>
      </c>
      <c r="O1" s="19" t="s">
        <v>9</v>
      </c>
      <c r="P1" s="19" t="s">
        <v>10</v>
      </c>
      <c r="Q1" s="19" t="s">
        <v>113</v>
      </c>
      <c r="R1" s="19" t="s">
        <v>11</v>
      </c>
      <c r="S1" s="19" t="s">
        <v>12</v>
      </c>
      <c r="T1" s="166" t="s">
        <v>14</v>
      </c>
      <c r="U1" s="166" t="s">
        <v>15</v>
      </c>
      <c r="V1" s="19" t="s">
        <v>1183</v>
      </c>
      <c r="W1" s="19" t="s">
        <v>1184</v>
      </c>
      <c r="X1" s="180" t="s">
        <v>1186</v>
      </c>
      <c r="Y1" s="19" t="s">
        <v>17</v>
      </c>
      <c r="Z1" s="164" t="s">
        <v>18</v>
      </c>
      <c r="AA1" s="171" t="s">
        <v>19</v>
      </c>
      <c r="AB1" s="19" t="s">
        <v>20</v>
      </c>
      <c r="AC1" s="166" t="s">
        <v>24</v>
      </c>
      <c r="AD1" s="166" t="s">
        <v>25</v>
      </c>
    </row>
    <row r="2" spans="1:30">
      <c r="A2" s="20">
        <v>158</v>
      </c>
      <c r="B2" s="20">
        <v>9935</v>
      </c>
      <c r="C2" s="20" t="s">
        <v>1736</v>
      </c>
      <c r="D2" s="20" t="s">
        <v>1737</v>
      </c>
      <c r="E2" s="18" t="s">
        <v>452</v>
      </c>
      <c r="F2" s="20" t="s">
        <v>1738</v>
      </c>
      <c r="G2" s="20" t="s">
        <v>1739</v>
      </c>
      <c r="H2" s="20" t="s">
        <v>124</v>
      </c>
      <c r="I2" s="21"/>
      <c r="J2" s="18" t="s">
        <v>76</v>
      </c>
      <c r="K2" s="18" t="s">
        <v>1347</v>
      </c>
      <c r="L2" s="20" t="s">
        <v>128</v>
      </c>
      <c r="M2" s="21" t="s">
        <v>31</v>
      </c>
      <c r="N2" s="181" t="s">
        <v>1740</v>
      </c>
      <c r="O2" s="20" t="s">
        <v>100</v>
      </c>
      <c r="P2" s="20" t="s">
        <v>100</v>
      </c>
      <c r="Q2" s="20" t="s">
        <v>100</v>
      </c>
      <c r="R2" s="18" t="s">
        <v>34</v>
      </c>
      <c r="S2" s="159">
        <v>9.75</v>
      </c>
      <c r="T2" s="174">
        <v>0</v>
      </c>
      <c r="U2" s="174">
        <v>0</v>
      </c>
      <c r="V2" s="20" t="s">
        <v>31</v>
      </c>
      <c r="W2" s="20" t="s">
        <v>1196</v>
      </c>
      <c r="X2" s="182" t="s">
        <v>1197</v>
      </c>
      <c r="Y2" s="159">
        <v>30</v>
      </c>
      <c r="Z2" s="173">
        <v>3.19</v>
      </c>
      <c r="AA2" s="175">
        <v>0</v>
      </c>
      <c r="AB2" s="159">
        <v>0</v>
      </c>
      <c r="AC2" s="174">
        <v>1</v>
      </c>
      <c r="AD2" s="174">
        <v>8.24937335408793E-14</v>
      </c>
    </row>
    <row r="3" spans="1:30">
      <c r="A3" s="20"/>
      <c r="B3" s="20"/>
      <c r="C3" s="20"/>
      <c r="D3" s="20"/>
      <c r="E3" s="18"/>
      <c r="F3" s="20"/>
      <c r="G3" s="20"/>
      <c r="H3" s="20"/>
      <c r="I3" s="20"/>
      <c r="J3" s="18"/>
      <c r="K3" s="18"/>
      <c r="L3" s="20"/>
      <c r="M3" s="21"/>
      <c r="N3" s="20"/>
      <c r="O3" s="20"/>
      <c r="P3" s="20"/>
      <c r="Q3" s="20"/>
      <c r="R3" s="18"/>
      <c r="S3" s="20"/>
      <c r="T3" s="20"/>
      <c r="U3" s="20"/>
      <c r="V3" s="20"/>
      <c r="W3" s="20"/>
      <c r="Y3" s="20"/>
      <c r="Z3" s="20"/>
      <c r="AA3" s="20"/>
      <c r="AB3" s="20"/>
      <c r="AC3" s="20"/>
      <c r="AD3" s="20"/>
    </row>
    <row r="4" spans="1:30">
      <c r="A4" s="20"/>
      <c r="B4" s="20"/>
      <c r="C4" s="20"/>
      <c r="D4" s="20"/>
      <c r="E4" s="18"/>
      <c r="F4" s="20"/>
      <c r="G4" s="20"/>
      <c r="H4" s="20"/>
      <c r="I4" s="20"/>
      <c r="J4" s="18"/>
      <c r="K4" s="18"/>
      <c r="L4" s="20"/>
      <c r="M4" s="21"/>
      <c r="N4" s="20"/>
      <c r="O4" s="20"/>
      <c r="P4" s="20"/>
      <c r="Q4" s="20"/>
      <c r="R4" s="18"/>
      <c r="S4" s="20"/>
      <c r="T4" s="20"/>
      <c r="U4" s="20"/>
      <c r="V4" s="20"/>
      <c r="W4" s="20"/>
      <c r="Y4" s="20"/>
      <c r="Z4" s="20"/>
      <c r="AA4" s="20"/>
      <c r="AB4" s="20"/>
      <c r="AC4" s="20"/>
      <c r="AD4" s="20"/>
    </row>
    <row r="5" spans="1:30">
      <c r="A5" s="20"/>
      <c r="B5" s="20"/>
      <c r="C5" s="20"/>
      <c r="D5" s="20"/>
      <c r="E5" s="18"/>
      <c r="F5" s="20"/>
      <c r="G5" s="20"/>
      <c r="H5" s="20"/>
      <c r="I5" s="20"/>
      <c r="J5" s="18"/>
      <c r="K5" s="18"/>
      <c r="L5" s="20"/>
      <c r="M5" s="21"/>
      <c r="N5" s="20"/>
      <c r="O5" s="20"/>
      <c r="P5" s="20"/>
      <c r="Q5" s="20"/>
      <c r="R5" s="18"/>
      <c r="S5" s="20"/>
      <c r="T5" s="20"/>
      <c r="U5" s="20"/>
      <c r="V5" s="20"/>
      <c r="W5" s="20"/>
      <c r="Y5" s="20"/>
      <c r="Z5" s="20"/>
      <c r="AA5" s="20"/>
      <c r="AB5" s="20"/>
      <c r="AC5" s="20"/>
      <c r="AD5" s="20"/>
    </row>
    <row r="6" spans="1:30">
      <c r="A6" s="20"/>
      <c r="B6" s="20"/>
      <c r="C6" s="20"/>
      <c r="D6" s="20"/>
      <c r="E6" s="18"/>
      <c r="F6" s="20"/>
      <c r="G6" s="20"/>
      <c r="H6" s="20"/>
      <c r="I6" s="20"/>
      <c r="J6" s="18"/>
      <c r="K6" s="18"/>
      <c r="L6" s="20"/>
      <c r="M6" s="21"/>
      <c r="N6" s="20"/>
      <c r="O6" s="20"/>
      <c r="P6" s="20"/>
      <c r="Q6" s="20"/>
      <c r="R6" s="18"/>
      <c r="S6" s="20"/>
      <c r="T6" s="20"/>
      <c r="U6" s="20"/>
      <c r="V6" s="20"/>
      <c r="W6" s="20"/>
      <c r="Y6" s="20"/>
      <c r="Z6" s="20"/>
      <c r="AA6" s="20"/>
      <c r="AB6" s="20"/>
      <c r="AC6" s="20"/>
      <c r="AD6" s="20"/>
    </row>
    <row r="7" spans="1:30">
      <c r="A7" s="20"/>
      <c r="B7" s="20"/>
      <c r="C7" s="20"/>
      <c r="D7" s="20"/>
      <c r="E7" s="18"/>
      <c r="F7" s="20"/>
      <c r="G7" s="20"/>
      <c r="H7" s="20"/>
      <c r="I7" s="20"/>
      <c r="J7" s="18"/>
      <c r="K7" s="18"/>
      <c r="L7" s="20"/>
      <c r="M7" s="21"/>
      <c r="N7" s="20"/>
      <c r="O7" s="20"/>
      <c r="P7" s="20"/>
      <c r="Q7" s="20"/>
      <c r="R7" s="18"/>
      <c r="S7" s="20"/>
      <c r="T7" s="20"/>
      <c r="U7" s="20"/>
      <c r="V7" s="20"/>
      <c r="W7" s="20"/>
      <c r="Y7" s="20"/>
      <c r="Z7" s="20"/>
      <c r="AA7" s="20"/>
      <c r="AB7" s="20"/>
      <c r="AC7" s="20"/>
      <c r="AD7" s="20"/>
    </row>
    <row r="8" spans="1:30">
      <c r="A8" s="20"/>
      <c r="B8" s="20"/>
      <c r="C8" s="20"/>
      <c r="D8" s="20"/>
      <c r="E8" s="18"/>
      <c r="F8" s="20"/>
      <c r="G8" s="20"/>
      <c r="H8" s="20"/>
      <c r="I8" s="20"/>
      <c r="J8" s="18"/>
      <c r="K8" s="18"/>
      <c r="L8" s="20"/>
      <c r="M8" s="21"/>
      <c r="N8" s="20"/>
      <c r="O8" s="20"/>
      <c r="P8" s="20"/>
      <c r="Q8" s="20"/>
      <c r="R8" s="18"/>
      <c r="S8" s="20"/>
      <c r="T8" s="20"/>
      <c r="U8" s="20"/>
      <c r="V8" s="20"/>
      <c r="W8" s="20"/>
      <c r="Y8" s="20"/>
      <c r="Z8" s="20"/>
      <c r="AA8" s="20"/>
      <c r="AB8" s="20"/>
      <c r="AC8" s="20"/>
      <c r="AD8" s="20"/>
    </row>
    <row r="9" spans="1:30">
      <c r="A9" s="20"/>
      <c r="B9" s="20"/>
      <c r="C9" s="20"/>
      <c r="D9" s="20"/>
      <c r="E9" s="18"/>
      <c r="F9" s="20"/>
      <c r="G9" s="20"/>
      <c r="H9" s="20"/>
      <c r="I9" s="20"/>
      <c r="J9" s="18"/>
      <c r="K9" s="18"/>
      <c r="L9" s="20"/>
      <c r="M9" s="21"/>
      <c r="N9" s="20"/>
      <c r="O9" s="20"/>
      <c r="P9" s="20"/>
      <c r="Q9" s="20"/>
      <c r="R9" s="18"/>
      <c r="S9" s="20"/>
      <c r="T9" s="20"/>
      <c r="U9" s="20"/>
      <c r="V9" s="20"/>
      <c r="W9" s="20"/>
      <c r="Y9" s="20"/>
      <c r="Z9" s="20"/>
      <c r="AA9" s="20"/>
      <c r="AB9" s="20"/>
      <c r="AC9" s="20"/>
      <c r="AD9" s="20"/>
    </row>
    <row r="10" spans="1:30">
      <c r="A10" s="20"/>
      <c r="B10" s="20"/>
      <c r="C10" s="20"/>
      <c r="D10" s="20"/>
      <c r="E10" s="18"/>
      <c r="F10" s="20"/>
      <c r="G10" s="20"/>
      <c r="H10" s="20"/>
      <c r="I10" s="20"/>
      <c r="J10" s="18"/>
      <c r="K10" s="18"/>
      <c r="L10" s="20"/>
      <c r="M10" s="21"/>
      <c r="N10" s="20"/>
      <c r="O10" s="20"/>
      <c r="P10" s="20"/>
      <c r="Q10" s="20"/>
      <c r="R10" s="18"/>
      <c r="S10" s="20"/>
      <c r="T10" s="20"/>
      <c r="U10" s="20"/>
      <c r="V10" s="20"/>
      <c r="W10" s="20"/>
      <c r="Y10" s="20"/>
      <c r="Z10" s="20"/>
      <c r="AA10" s="20"/>
      <c r="AB10" s="20"/>
      <c r="AC10" s="20"/>
      <c r="AD10" s="20"/>
    </row>
    <row r="11" spans="1:30">
      <c r="A11" s="20"/>
      <c r="B11" s="20"/>
      <c r="C11" s="20"/>
      <c r="D11" s="20"/>
      <c r="E11" s="18"/>
      <c r="F11" s="20"/>
      <c r="G11" s="20"/>
      <c r="H11" s="20"/>
      <c r="I11" s="20"/>
      <c r="J11" s="18"/>
      <c r="K11" s="18"/>
      <c r="L11" s="20"/>
      <c r="M11" s="21"/>
      <c r="N11" s="20"/>
      <c r="O11" s="20"/>
      <c r="P11" s="20"/>
      <c r="Q11" s="20"/>
      <c r="R11" s="18"/>
      <c r="S11" s="20"/>
      <c r="T11" s="20"/>
      <c r="U11" s="20"/>
      <c r="V11" s="20"/>
      <c r="W11" s="20"/>
      <c r="Y11" s="20"/>
      <c r="Z11" s="20"/>
      <c r="AA11" s="20"/>
      <c r="AB11" s="20"/>
      <c r="AC11" s="20"/>
      <c r="AD11" s="20"/>
    </row>
    <row r="12" spans="1:30">
      <c r="A12" s="20"/>
      <c r="B12" s="20"/>
      <c r="C12" s="20"/>
      <c r="D12" s="20"/>
      <c r="E12" s="18"/>
      <c r="F12" s="20"/>
      <c r="G12" s="20"/>
      <c r="H12" s="20"/>
      <c r="I12" s="20"/>
      <c r="J12" s="18"/>
      <c r="K12" s="18"/>
      <c r="L12" s="20"/>
      <c r="M12" s="21"/>
      <c r="N12" s="20"/>
      <c r="O12" s="20"/>
      <c r="P12" s="20"/>
      <c r="Q12" s="20"/>
      <c r="R12" s="18"/>
      <c r="S12" s="20"/>
      <c r="T12" s="20"/>
      <c r="U12" s="20"/>
      <c r="V12" s="20"/>
      <c r="W12" s="20"/>
      <c r="Y12" s="20"/>
      <c r="Z12" s="20"/>
      <c r="AA12" s="20"/>
      <c r="AB12" s="20"/>
      <c r="AC12" s="20"/>
      <c r="AD12" s="20"/>
    </row>
    <row r="13" spans="1:30">
      <c r="A13" s="20"/>
      <c r="B13" s="20"/>
      <c r="C13" s="20"/>
      <c r="D13" s="20"/>
      <c r="E13" s="18"/>
      <c r="F13" s="20"/>
      <c r="G13" s="20"/>
      <c r="H13" s="20"/>
      <c r="I13" s="20"/>
      <c r="J13" s="18"/>
      <c r="K13" s="18"/>
      <c r="L13" s="20"/>
      <c r="M13" s="21"/>
      <c r="N13" s="20"/>
      <c r="O13" s="20"/>
      <c r="P13" s="20"/>
      <c r="Q13" s="20"/>
      <c r="R13" s="18"/>
      <c r="S13" s="20"/>
      <c r="T13" s="20"/>
      <c r="U13" s="20"/>
      <c r="V13" s="20"/>
      <c r="W13" s="20"/>
      <c r="Y13" s="20"/>
      <c r="Z13" s="20"/>
      <c r="AA13" s="20"/>
      <c r="AB13" s="20"/>
      <c r="AC13" s="20"/>
      <c r="AD13" s="20"/>
    </row>
    <row r="14" spans="1:30">
      <c r="A14" s="20"/>
      <c r="B14" s="20"/>
      <c r="C14" s="20"/>
      <c r="D14" s="20"/>
      <c r="E14" s="18"/>
      <c r="F14" s="20"/>
      <c r="G14" s="20"/>
      <c r="H14" s="20"/>
      <c r="I14" s="20"/>
      <c r="J14" s="18"/>
      <c r="K14" s="18"/>
      <c r="L14" s="20"/>
      <c r="M14" s="21"/>
      <c r="N14" s="20"/>
      <c r="O14" s="20"/>
      <c r="P14" s="20"/>
      <c r="Q14" s="20"/>
      <c r="R14" s="18"/>
      <c r="S14" s="20"/>
      <c r="T14" s="20"/>
      <c r="U14" s="20"/>
      <c r="V14" s="20"/>
      <c r="W14" s="20"/>
      <c r="Y14" s="20"/>
      <c r="Z14" s="20"/>
      <c r="AA14" s="20"/>
      <c r="AB14" s="20"/>
      <c r="AC14" s="20"/>
      <c r="AD14" s="20"/>
    </row>
    <row r="15" spans="1:30">
      <c r="A15" s="20"/>
      <c r="B15" s="20"/>
      <c r="C15" s="20"/>
      <c r="D15" s="20"/>
      <c r="E15" s="18"/>
      <c r="F15" s="20"/>
      <c r="G15" s="20"/>
      <c r="H15" s="20"/>
      <c r="I15" s="20"/>
      <c r="J15" s="18"/>
      <c r="K15" s="18"/>
      <c r="L15" s="20"/>
      <c r="M15" s="21"/>
      <c r="N15" s="20"/>
      <c r="O15" s="20"/>
      <c r="P15" s="20"/>
      <c r="Q15" s="20"/>
      <c r="R15" s="18"/>
      <c r="S15" s="20"/>
      <c r="T15" s="20"/>
      <c r="U15" s="20"/>
      <c r="V15" s="20"/>
      <c r="W15" s="20"/>
      <c r="Y15" s="20"/>
      <c r="Z15" s="20"/>
      <c r="AA15" s="20"/>
      <c r="AB15" s="20"/>
      <c r="AC15" s="20"/>
      <c r="AD15" s="20"/>
    </row>
    <row r="16" spans="1:30">
      <c r="A16" s="20"/>
      <c r="B16" s="20"/>
      <c r="C16" s="20"/>
      <c r="D16" s="20"/>
      <c r="E16" s="18"/>
      <c r="F16" s="20"/>
      <c r="G16" s="20"/>
      <c r="H16" s="20"/>
      <c r="I16" s="20"/>
      <c r="J16" s="18"/>
      <c r="K16" s="18"/>
      <c r="L16" s="20"/>
      <c r="M16" s="21"/>
      <c r="N16" s="20"/>
      <c r="O16" s="20"/>
      <c r="P16" s="20"/>
      <c r="Q16" s="20"/>
      <c r="R16" s="18"/>
      <c r="S16" s="20"/>
      <c r="T16" s="20"/>
      <c r="U16" s="20"/>
      <c r="V16" s="20"/>
      <c r="W16" s="20"/>
      <c r="Y16" s="20"/>
      <c r="Z16" s="20"/>
      <c r="AA16" s="20"/>
      <c r="AB16" s="20"/>
      <c r="AC16" s="20"/>
      <c r="AD16" s="20"/>
    </row>
    <row r="17" spans="1:30">
      <c r="A17" s="20"/>
      <c r="B17" s="20"/>
      <c r="C17" s="20"/>
      <c r="D17" s="20"/>
      <c r="E17" s="18"/>
      <c r="F17" s="20"/>
      <c r="G17" s="20"/>
      <c r="H17" s="20"/>
      <c r="I17" s="20"/>
      <c r="J17" s="18"/>
      <c r="K17" s="18"/>
      <c r="L17" s="20"/>
      <c r="M17" s="21"/>
      <c r="N17" s="20"/>
      <c r="O17" s="20"/>
      <c r="P17" s="20"/>
      <c r="Q17" s="20"/>
      <c r="R17" s="18"/>
      <c r="S17" s="20"/>
      <c r="T17" s="20"/>
      <c r="U17" s="20"/>
      <c r="V17" s="20"/>
      <c r="W17" s="20"/>
      <c r="Y17" s="20"/>
      <c r="Z17" s="20"/>
      <c r="AA17" s="20"/>
      <c r="AB17" s="20"/>
      <c r="AC17" s="20"/>
      <c r="AD17" s="20"/>
    </row>
    <row r="18" spans="1:30">
      <c r="A18" s="20"/>
      <c r="B18" s="20"/>
      <c r="C18" s="20"/>
      <c r="D18" s="20"/>
      <c r="E18" s="18"/>
      <c r="F18" s="20"/>
      <c r="G18" s="20"/>
      <c r="H18" s="20"/>
      <c r="I18" s="20"/>
      <c r="J18" s="18"/>
      <c r="K18" s="18"/>
      <c r="L18" s="20"/>
      <c r="M18" s="21"/>
      <c r="N18" s="20"/>
      <c r="O18" s="20"/>
      <c r="P18" s="20"/>
      <c r="Q18" s="20"/>
      <c r="R18" s="18"/>
      <c r="S18" s="20"/>
      <c r="T18" s="20"/>
      <c r="U18" s="20"/>
      <c r="V18" s="20"/>
      <c r="W18" s="20"/>
      <c r="Y18" s="20"/>
      <c r="Z18" s="20"/>
      <c r="AA18" s="20"/>
      <c r="AB18" s="20"/>
      <c r="AC18" s="20"/>
      <c r="AD18" s="20"/>
    </row>
    <row r="19" spans="1:30">
      <c r="A19" s="20"/>
      <c r="B19" s="20"/>
      <c r="C19" s="20"/>
      <c r="D19" s="20"/>
      <c r="E19" s="18"/>
      <c r="F19" s="20"/>
      <c r="G19" s="20"/>
      <c r="H19" s="20"/>
      <c r="I19" s="20"/>
      <c r="J19" s="18"/>
      <c r="K19" s="18"/>
      <c r="L19" s="20"/>
      <c r="M19" s="21"/>
      <c r="N19" s="20"/>
      <c r="O19" s="20"/>
      <c r="P19" s="20"/>
      <c r="Q19" s="20"/>
      <c r="R19" s="18"/>
      <c r="S19" s="20"/>
      <c r="T19" s="20"/>
      <c r="U19" s="20"/>
      <c r="V19" s="20"/>
      <c r="W19" s="20"/>
      <c r="Y19" s="20"/>
      <c r="Z19" s="20"/>
      <c r="AA19" s="20"/>
      <c r="AB19" s="20"/>
      <c r="AC19" s="20"/>
      <c r="AD19" s="20"/>
    </row>
    <row r="20" spans="1:30">
      <c r="E20" s="18"/>
      <c r="H20" s="20"/>
      <c r="I20" s="20"/>
      <c r="J20" s="18"/>
      <c r="K20" s="18"/>
      <c r="L20" s="20"/>
      <c r="M20" s="21"/>
      <c r="P20" s="20"/>
      <c r="Q20" s="20"/>
      <c r="V20" s="20"/>
      <c r="W20" s="20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2">
    <dataValidation type="list" allowBlank="1" showInputMessage="1" showErrorMessage="1" sqref="J2:J20" xr:uid="{00000000-0002-0000-1800-000000000000}">
      <formula1>israel_abroad</formula1>
    </dataValidation>
    <dataValidation type="list" allowBlank="1" showInputMessage="1" showErrorMessage="1" sqref="L2:L20" xr:uid="{00000000-0002-0000-1800-000001000000}">
      <formula1>Holding_interest</formula1>
    </dataValidation>
    <dataValidation type="list" allowBlank="1" showInputMessage="1" showErrorMessage="1" sqref="P2:P20" xr:uid="{00000000-0002-0000-1800-000002000000}">
      <formula1>Rating_Agency</formula1>
    </dataValidation>
    <dataValidation type="list" allowBlank="1" showInputMessage="1" showErrorMessage="1" sqref="Q2:Q20" xr:uid="{00000000-0002-0000-1800-000003000000}">
      <formula1>What_is_rated</formula1>
    </dataValidation>
    <dataValidation type="list" allowBlank="1" showInputMessage="1" showErrorMessage="1" sqref="V2:V20" xr:uid="{00000000-0002-0000-1800-000004000000}">
      <formula1>Valuation</formula1>
    </dataValidation>
    <dataValidation type="list" allowBlank="1" showInputMessage="1" showErrorMessage="1" sqref="W2:W20" xr:uid="{00000000-0002-0000-1800-000005000000}">
      <formula1>Dependence_Independence</formula1>
    </dataValidation>
    <dataValidation type="list" allowBlank="1" showInputMessage="1" showErrorMessage="1" sqref="K2:K20" xr:uid="{00000000-0002-0000-1800-000006000000}">
      <formula1>Country_list</formula1>
    </dataValidation>
    <dataValidation type="list" allowBlank="1" showInputMessage="1" showErrorMessage="1" sqref="H2:H20" xr:uid="{00000000-0002-0000-1800-000007000000}">
      <formula1>Type_of_Security_ID_Fund</formula1>
    </dataValidation>
    <dataValidation type="list" allowBlank="1" showInputMessage="1" showErrorMessage="1" sqref="M3:M20" xr:uid="{00000000-0002-0000-1800-000008000000}">
      <formula1>Underlying_Asset</formula1>
    </dataValidation>
    <dataValidation type="list" allowBlank="1" showInputMessage="1" showErrorMessage="1" sqref="E2" xr:uid="{00000000-0002-0000-1800-000009000000}">
      <formula1>Issuer_Number_Type_3</formula1>
    </dataValidation>
    <dataValidation type="list" allowBlank="1" showInputMessage="1" showErrorMessage="1" sqref="E3:E20" xr:uid="{00000000-0002-0000-1800-00000A000000}">
      <formula1>Issuer_Number_Type_2</formula1>
    </dataValidation>
    <dataValidation type="list" allowBlank="1" showInputMessage="1" showErrorMessage="1" sqref="M2" xr:uid="{00000000-0002-0000-1800-00000B000000}">
      <formula1>Underlying_Asset_Structured</formula1>
    </dataValidation>
  </dataValidations>
  <pageMargins left="0.7" right="0.7" top="0.75" bottom="0.75" header="0.3" footer="0.3"/>
  <pageSetup paperSize="0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C000000}">
          <x14:formula1>
            <xm:f>'אפשרויות בחירה'!$C$986:$C$991</xm:f>
          </x14:formula1>
          <xm:sqref>I2:I20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V21"/>
  <sheetViews>
    <sheetView rightToLeft="1" workbookViewId="0">
      <selection activeCell="A2" sqref="A2"/>
    </sheetView>
  </sheetViews>
  <sheetFormatPr defaultColWidth="0" defaultRowHeight="14.25"/>
  <cols>
    <col min="1" max="2" width="11.625" style="3" customWidth="1"/>
    <col min="3" max="3" width="11.625" style="39" customWidth="1"/>
    <col min="4" max="4" width="11.625" style="3" customWidth="1"/>
    <col min="5" max="5" width="11.625" style="5" customWidth="1"/>
    <col min="6" max="22" width="11.625" style="3" customWidth="1"/>
    <col min="23" max="23" width="9" style="3" hidden="1" customWidth="1"/>
    <col min="24" max="16384" width="9" style="3" hidden="1"/>
  </cols>
  <sheetData>
    <row r="1" spans="1:22" ht="51">
      <c r="A1" s="19" t="s">
        <v>0</v>
      </c>
      <c r="B1" s="19" t="s">
        <v>1</v>
      </c>
      <c r="C1" s="19" t="s">
        <v>1741</v>
      </c>
      <c r="D1" s="19" t="s">
        <v>1742</v>
      </c>
      <c r="E1" s="19" t="s">
        <v>1743</v>
      </c>
      <c r="F1" s="19" t="s">
        <v>5</v>
      </c>
      <c r="G1" s="19" t="s">
        <v>1744</v>
      </c>
      <c r="H1" s="19" t="s">
        <v>6</v>
      </c>
      <c r="I1" s="19" t="s">
        <v>7</v>
      </c>
      <c r="J1" s="19" t="s">
        <v>112</v>
      </c>
      <c r="K1" s="19" t="s">
        <v>1745</v>
      </c>
      <c r="L1" s="19" t="s">
        <v>10</v>
      </c>
      <c r="M1" s="19" t="s">
        <v>11</v>
      </c>
      <c r="N1" s="19" t="s">
        <v>12</v>
      </c>
      <c r="O1" s="19" t="s">
        <v>14</v>
      </c>
      <c r="P1" s="19" t="s">
        <v>15</v>
      </c>
      <c r="Q1" s="19" t="s">
        <v>1746</v>
      </c>
      <c r="R1" s="19" t="s">
        <v>18</v>
      </c>
      <c r="S1" s="19" t="s">
        <v>1747</v>
      </c>
      <c r="T1" s="19" t="s">
        <v>20</v>
      </c>
      <c r="U1" s="19" t="s">
        <v>24</v>
      </c>
      <c r="V1" s="19" t="s">
        <v>25</v>
      </c>
    </row>
    <row r="2" spans="1:22">
      <c r="A2" s="20"/>
      <c r="B2" s="20"/>
      <c r="C2" s="21"/>
      <c r="D2" s="39"/>
      <c r="E2" s="28"/>
      <c r="F2" s="20"/>
      <c r="G2" s="20"/>
      <c r="H2" s="28"/>
      <c r="I2" s="28"/>
      <c r="J2" s="20"/>
      <c r="K2" s="21"/>
      <c r="M2" s="18"/>
      <c r="N2" s="20"/>
      <c r="O2" s="21"/>
      <c r="P2" s="20"/>
      <c r="R2" s="20"/>
      <c r="S2" s="21"/>
      <c r="T2" s="20"/>
      <c r="U2" s="20"/>
      <c r="V2" s="20"/>
    </row>
    <row r="3" spans="1:22">
      <c r="A3" s="20"/>
      <c r="B3" s="20"/>
      <c r="C3" s="21"/>
      <c r="E3" s="18"/>
      <c r="F3" s="20"/>
      <c r="G3" s="20"/>
      <c r="H3" s="28"/>
      <c r="I3" s="28"/>
      <c r="J3" s="20"/>
      <c r="K3" s="20"/>
      <c r="M3" s="18"/>
      <c r="N3" s="20"/>
      <c r="O3" s="20"/>
      <c r="P3" s="20"/>
      <c r="R3" s="20"/>
      <c r="T3" s="20"/>
      <c r="U3" s="20"/>
      <c r="V3" s="20"/>
    </row>
    <row r="4" spans="1:22">
      <c r="A4" s="20"/>
      <c r="B4" s="20"/>
      <c r="C4" s="21"/>
      <c r="E4" s="18"/>
      <c r="F4" s="20"/>
      <c r="G4" s="20"/>
      <c r="H4" s="28"/>
      <c r="I4" s="28"/>
      <c r="J4" s="20"/>
      <c r="K4" s="20"/>
      <c r="M4" s="18"/>
      <c r="N4" s="20"/>
      <c r="O4" s="20"/>
      <c r="P4" s="20"/>
      <c r="R4" s="20"/>
      <c r="T4" s="20"/>
      <c r="U4" s="20"/>
      <c r="V4" s="20"/>
    </row>
    <row r="5" spans="1:22">
      <c r="A5" s="20"/>
      <c r="B5" s="20"/>
      <c r="C5" s="21"/>
      <c r="E5" s="18"/>
      <c r="F5" s="20"/>
      <c r="G5" s="20"/>
      <c r="H5" s="28"/>
      <c r="I5" s="28"/>
      <c r="J5" s="20"/>
      <c r="K5" s="20"/>
      <c r="M5" s="18"/>
      <c r="N5" s="20"/>
      <c r="O5" s="20"/>
      <c r="P5" s="20"/>
      <c r="R5" s="20"/>
      <c r="T5" s="20"/>
      <c r="U5" s="20"/>
      <c r="V5" s="20"/>
    </row>
    <row r="6" spans="1:22">
      <c r="A6" s="20"/>
      <c r="B6" s="20"/>
      <c r="C6" s="21"/>
      <c r="E6" s="18"/>
      <c r="F6" s="20"/>
      <c r="G6" s="20"/>
      <c r="H6" s="28"/>
      <c r="I6" s="28"/>
      <c r="J6" s="20"/>
      <c r="K6" s="20"/>
      <c r="M6" s="18"/>
      <c r="N6" s="20"/>
      <c r="O6" s="20"/>
      <c r="P6" s="20"/>
      <c r="R6" s="20"/>
      <c r="T6" s="20"/>
      <c r="U6" s="20"/>
      <c r="V6" s="20"/>
    </row>
    <row r="7" spans="1:22">
      <c r="A7" s="20"/>
      <c r="B7" s="20"/>
      <c r="C7" s="21"/>
      <c r="E7" s="18"/>
      <c r="F7" s="20"/>
      <c r="G7" s="20"/>
      <c r="H7" s="28"/>
      <c r="I7" s="28"/>
      <c r="J7" s="20"/>
      <c r="K7" s="20"/>
      <c r="M7" s="18"/>
      <c r="N7" s="20"/>
      <c r="O7" s="20"/>
      <c r="P7" s="20"/>
      <c r="R7" s="20"/>
      <c r="S7" s="20"/>
      <c r="T7" s="20"/>
      <c r="U7" s="20"/>
      <c r="V7" s="20"/>
    </row>
    <row r="8" spans="1:22">
      <c r="A8" s="20"/>
      <c r="B8" s="20"/>
      <c r="C8" s="21"/>
      <c r="E8" s="18"/>
      <c r="F8" s="20"/>
      <c r="G8" s="20"/>
      <c r="H8" s="28"/>
      <c r="I8" s="28"/>
      <c r="J8" s="20"/>
      <c r="K8" s="20"/>
      <c r="M8" s="18"/>
      <c r="N8" s="20"/>
      <c r="O8" s="20"/>
      <c r="P8" s="20"/>
      <c r="R8" s="20"/>
      <c r="S8" s="20"/>
      <c r="T8" s="20"/>
      <c r="U8" s="20"/>
      <c r="V8" s="20"/>
    </row>
    <row r="9" spans="1:22">
      <c r="A9" s="20"/>
      <c r="B9" s="20"/>
      <c r="C9" s="21"/>
      <c r="E9" s="18"/>
      <c r="F9" s="20"/>
      <c r="G9" s="20"/>
      <c r="H9" s="28"/>
      <c r="I9" s="28"/>
      <c r="J9" s="20"/>
      <c r="K9" s="20"/>
      <c r="M9" s="18"/>
      <c r="N9" s="20"/>
      <c r="O9" s="20"/>
      <c r="P9" s="20"/>
      <c r="R9" s="20"/>
      <c r="S9" s="20"/>
      <c r="T9" s="20"/>
      <c r="U9" s="20"/>
      <c r="V9" s="20"/>
    </row>
    <row r="10" spans="1:22">
      <c r="A10" s="20"/>
      <c r="B10" s="20"/>
      <c r="C10" s="21"/>
      <c r="E10" s="18"/>
      <c r="F10" s="20"/>
      <c r="G10" s="20"/>
      <c r="H10" s="28"/>
      <c r="I10" s="28"/>
      <c r="J10" s="20"/>
      <c r="K10" s="20"/>
      <c r="M10" s="18"/>
      <c r="N10" s="20"/>
      <c r="O10" s="20"/>
      <c r="P10" s="20"/>
      <c r="R10" s="20"/>
      <c r="S10" s="20"/>
      <c r="T10" s="20"/>
      <c r="U10" s="20"/>
      <c r="V10" s="20"/>
    </row>
    <row r="11" spans="1:22">
      <c r="A11" s="20"/>
      <c r="B11" s="20"/>
      <c r="C11" s="21"/>
      <c r="E11" s="18"/>
      <c r="F11" s="20"/>
      <c r="G11" s="20"/>
      <c r="H11" s="28"/>
      <c r="I11" s="28"/>
      <c r="J11" s="20"/>
      <c r="K11" s="20"/>
      <c r="M11" s="18"/>
      <c r="N11" s="20"/>
      <c r="O11" s="20"/>
      <c r="P11" s="20"/>
      <c r="R11" s="20"/>
      <c r="S11" s="20"/>
      <c r="T11" s="20"/>
      <c r="U11" s="20"/>
      <c r="V11" s="20"/>
    </row>
    <row r="12" spans="1:22">
      <c r="A12" s="20"/>
      <c r="B12" s="20"/>
      <c r="C12" s="21"/>
      <c r="E12" s="18"/>
      <c r="F12" s="20"/>
      <c r="G12" s="20"/>
      <c r="H12" s="28"/>
      <c r="I12" s="28"/>
      <c r="J12" s="20"/>
      <c r="K12" s="20"/>
      <c r="M12" s="18"/>
      <c r="N12" s="20"/>
      <c r="O12" s="20"/>
      <c r="P12" s="20"/>
      <c r="R12" s="20"/>
      <c r="S12" s="20"/>
      <c r="T12" s="20"/>
      <c r="U12" s="20"/>
      <c r="V12" s="20"/>
    </row>
    <row r="13" spans="1:22">
      <c r="A13" s="20"/>
      <c r="B13" s="20"/>
      <c r="C13" s="21"/>
      <c r="E13" s="18"/>
      <c r="F13" s="20"/>
      <c r="G13" s="20"/>
      <c r="H13" s="28"/>
      <c r="I13" s="28"/>
      <c r="J13" s="20"/>
      <c r="K13" s="20"/>
      <c r="M13" s="18"/>
      <c r="N13" s="20"/>
      <c r="O13" s="20"/>
      <c r="P13" s="20"/>
      <c r="R13" s="20"/>
      <c r="S13" s="20"/>
      <c r="T13" s="20"/>
      <c r="U13" s="20"/>
      <c r="V13" s="20"/>
    </row>
    <row r="14" spans="1:22">
      <c r="A14" s="20"/>
      <c r="B14" s="20"/>
      <c r="C14" s="21"/>
      <c r="E14" s="18"/>
      <c r="F14" s="20"/>
      <c r="G14" s="20"/>
      <c r="H14" s="28"/>
      <c r="I14" s="28"/>
      <c r="J14" s="20"/>
      <c r="K14" s="20"/>
      <c r="M14" s="18"/>
      <c r="N14" s="20"/>
      <c r="O14" s="20"/>
      <c r="P14" s="20"/>
      <c r="R14" s="20"/>
      <c r="S14" s="20"/>
      <c r="T14" s="20"/>
      <c r="U14" s="20"/>
      <c r="V14" s="20"/>
    </row>
    <row r="15" spans="1:22">
      <c r="A15" s="20"/>
      <c r="B15" s="20"/>
      <c r="C15" s="21"/>
      <c r="E15" s="18"/>
      <c r="F15" s="20"/>
      <c r="G15" s="20"/>
      <c r="H15" s="28"/>
      <c r="I15" s="28"/>
      <c r="J15" s="20"/>
      <c r="K15" s="20"/>
      <c r="M15" s="18"/>
      <c r="N15" s="20"/>
      <c r="O15" s="20"/>
      <c r="P15" s="20"/>
      <c r="R15" s="20"/>
      <c r="S15" s="20"/>
      <c r="T15" s="20"/>
      <c r="U15" s="20"/>
      <c r="V15" s="20"/>
    </row>
    <row r="16" spans="1:22">
      <c r="A16" s="20"/>
      <c r="B16" s="20"/>
      <c r="C16" s="21"/>
      <c r="E16" s="18"/>
      <c r="F16" s="20"/>
      <c r="G16" s="20"/>
      <c r="H16" s="28"/>
      <c r="I16" s="28"/>
      <c r="J16" s="20"/>
      <c r="K16" s="20"/>
      <c r="M16" s="18"/>
      <c r="N16" s="20"/>
      <c r="O16" s="20"/>
      <c r="P16" s="20"/>
      <c r="R16" s="20"/>
      <c r="S16" s="20"/>
      <c r="T16" s="20"/>
      <c r="U16" s="20"/>
      <c r="V16" s="20"/>
    </row>
    <row r="17" spans="1:22">
      <c r="A17" s="20"/>
      <c r="B17" s="20"/>
      <c r="C17" s="21"/>
      <c r="E17" s="18"/>
      <c r="F17" s="20"/>
      <c r="G17" s="20"/>
      <c r="H17" s="28"/>
      <c r="I17" s="28"/>
      <c r="J17" s="20"/>
      <c r="K17" s="20"/>
      <c r="M17" s="18"/>
      <c r="N17" s="20"/>
      <c r="O17" s="20"/>
      <c r="P17" s="20"/>
      <c r="R17" s="20"/>
      <c r="S17" s="20"/>
      <c r="T17" s="20"/>
      <c r="U17" s="20"/>
      <c r="V17" s="20"/>
    </row>
    <row r="18" spans="1:22">
      <c r="A18" s="20"/>
      <c r="B18" s="20"/>
      <c r="C18" s="21"/>
      <c r="E18" s="18"/>
      <c r="F18" s="20"/>
      <c r="G18" s="20"/>
      <c r="H18" s="28"/>
      <c r="I18" s="28"/>
      <c r="J18" s="20"/>
      <c r="K18" s="20"/>
      <c r="M18" s="18"/>
      <c r="N18" s="20"/>
      <c r="O18" s="20"/>
      <c r="P18" s="20"/>
      <c r="R18" s="20"/>
      <c r="S18" s="20"/>
      <c r="T18" s="20"/>
      <c r="U18" s="20"/>
      <c r="V18" s="20"/>
    </row>
    <row r="19" spans="1:22">
      <c r="A19" s="20"/>
      <c r="B19" s="20"/>
      <c r="C19" s="21"/>
      <c r="E19" s="18"/>
      <c r="F19" s="20"/>
      <c r="G19" s="20"/>
      <c r="H19" s="28"/>
      <c r="I19" s="28"/>
      <c r="J19" s="20"/>
      <c r="K19" s="20"/>
      <c r="M19" s="18"/>
      <c r="N19" s="20"/>
      <c r="O19" s="20"/>
      <c r="P19" s="20"/>
      <c r="R19" s="20"/>
      <c r="S19" s="20"/>
      <c r="T19" s="20"/>
      <c r="U19" s="20"/>
      <c r="V19" s="20"/>
    </row>
    <row r="20" spans="1:22">
      <c r="E20" s="18"/>
      <c r="F20" s="20"/>
      <c r="H20" s="28"/>
      <c r="I20" s="28"/>
      <c r="J20" s="20"/>
    </row>
    <row r="21" spans="1:22" s="39" customFormat="1">
      <c r="E21" s="42"/>
      <c r="L21" s="38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dataValidations count="5">
    <dataValidation type="list" allowBlank="1" showInputMessage="1" showErrorMessage="1" sqref="H2:H20" xr:uid="{00000000-0002-0000-1900-000000000000}">
      <formula1>israel_abroad</formula1>
    </dataValidation>
    <dataValidation type="list" allowBlank="1" showInputMessage="1" showErrorMessage="1" sqref="J2:J20" xr:uid="{00000000-0002-0000-1900-000001000000}">
      <formula1>Holding_interest</formula1>
    </dataValidation>
    <dataValidation type="list" allowBlank="1" showInputMessage="1" showErrorMessage="1" sqref="I2:I20" xr:uid="{00000000-0002-0000-1900-000002000000}">
      <formula1>Country_list</formula1>
    </dataValidation>
    <dataValidation type="list" allowBlank="1" showInputMessage="1" showErrorMessage="1" sqref="E2:E20" xr:uid="{00000000-0002-0000-1900-000003000000}">
      <formula1>Issuer_Number_Banks</formula1>
    </dataValidation>
    <dataValidation type="list" allowBlank="1" showInputMessage="1" showErrorMessage="1" sqref="L2:L20" xr:uid="{00000000-0002-0000-1900-000004000000}">
      <formula1>Rating_Agency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5000000}">
          <x14:formula1>
            <xm:f>'אפשרויות בחירה'!$C$992:$C$997</xm:f>
          </x14:formula1>
          <xm:sqref>F2:F20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X21"/>
  <sheetViews>
    <sheetView rightToLeft="1" workbookViewId="0">
      <selection activeCell="A2" sqref="A2"/>
    </sheetView>
  </sheetViews>
  <sheetFormatPr defaultColWidth="0" defaultRowHeight="14.25"/>
  <cols>
    <col min="1" max="24" width="11.625" style="3" customWidth="1"/>
    <col min="25" max="25" width="9" style="3" hidden="1" customWidth="1"/>
    <col min="26" max="16384" width="9" style="3" hidden="1"/>
  </cols>
  <sheetData>
    <row r="1" spans="1:24" ht="51">
      <c r="A1" s="19" t="s">
        <v>0</v>
      </c>
      <c r="B1" s="19" t="s">
        <v>1</v>
      </c>
      <c r="C1" s="19" t="s">
        <v>1748</v>
      </c>
      <c r="D1" s="19" t="s">
        <v>5</v>
      </c>
      <c r="E1" s="19" t="s">
        <v>1749</v>
      </c>
      <c r="F1" s="19" t="s">
        <v>112</v>
      </c>
      <c r="G1" s="19" t="s">
        <v>1177</v>
      </c>
      <c r="H1" s="19" t="s">
        <v>1750</v>
      </c>
      <c r="I1" s="19" t="s">
        <v>1751</v>
      </c>
      <c r="J1" s="19" t="s">
        <v>1752</v>
      </c>
      <c r="K1" s="19" t="s">
        <v>1753</v>
      </c>
      <c r="L1" s="19" t="s">
        <v>1754</v>
      </c>
      <c r="M1" s="19" t="s">
        <v>1183</v>
      </c>
      <c r="N1" s="19" t="s">
        <v>1185</v>
      </c>
      <c r="O1" s="19" t="s">
        <v>1184</v>
      </c>
      <c r="P1" s="19" t="s">
        <v>1186</v>
      </c>
      <c r="Q1" s="19" t="s">
        <v>11</v>
      </c>
      <c r="R1" s="19" t="s">
        <v>1735</v>
      </c>
      <c r="S1" s="19" t="s">
        <v>20</v>
      </c>
      <c r="T1" s="19" t="s">
        <v>21</v>
      </c>
      <c r="U1" s="19" t="s">
        <v>117</v>
      </c>
      <c r="V1" s="19" t="s">
        <v>22</v>
      </c>
      <c r="W1" s="19" t="s">
        <v>24</v>
      </c>
      <c r="X1" s="19" t="s">
        <v>25</v>
      </c>
    </row>
    <row r="2" spans="1:24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1"/>
      <c r="M2" s="21"/>
      <c r="N2" s="21"/>
      <c r="O2" s="21"/>
      <c r="P2" s="20"/>
      <c r="Q2" s="18"/>
      <c r="R2" s="20"/>
      <c r="S2" s="20"/>
      <c r="T2" s="21"/>
      <c r="U2" s="21"/>
      <c r="V2" s="20"/>
      <c r="W2" s="20"/>
      <c r="X2" s="20"/>
    </row>
    <row r="3" spans="1:24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1"/>
      <c r="M3" s="20"/>
      <c r="N3" s="21"/>
      <c r="O3" s="20"/>
      <c r="P3" s="20"/>
      <c r="Q3" s="18"/>
      <c r="R3" s="20"/>
      <c r="S3" s="20"/>
      <c r="T3" s="20"/>
      <c r="U3" s="20"/>
      <c r="V3" s="20"/>
      <c r="W3" s="20"/>
      <c r="X3" s="20"/>
    </row>
    <row r="4" spans="1:24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1"/>
      <c r="M4" s="20"/>
      <c r="N4" s="20"/>
      <c r="O4" s="20"/>
      <c r="P4" s="20"/>
      <c r="Q4" s="18"/>
      <c r="R4" s="20"/>
      <c r="S4" s="20"/>
      <c r="T4" s="20"/>
      <c r="U4" s="20"/>
      <c r="V4" s="20"/>
      <c r="W4" s="20"/>
      <c r="X4" s="20"/>
    </row>
    <row r="5" spans="1:24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1"/>
      <c r="M5" s="20"/>
      <c r="N5" s="20"/>
      <c r="O5" s="20"/>
      <c r="P5" s="20"/>
      <c r="Q5" s="18"/>
      <c r="R5" s="20"/>
      <c r="S5" s="20"/>
      <c r="T5" s="20"/>
      <c r="U5" s="20"/>
      <c r="V5" s="20"/>
      <c r="W5" s="20"/>
      <c r="X5" s="20"/>
    </row>
    <row r="6" spans="1:24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1"/>
      <c r="M6" s="20"/>
      <c r="N6" s="20"/>
      <c r="O6" s="20"/>
      <c r="P6" s="20"/>
      <c r="Q6" s="18"/>
      <c r="R6" s="20"/>
      <c r="S6" s="20"/>
      <c r="T6" s="20"/>
      <c r="U6" s="20"/>
      <c r="V6" s="20"/>
      <c r="W6" s="20"/>
      <c r="X6" s="20"/>
    </row>
    <row r="7" spans="1:24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1"/>
      <c r="M7" s="20"/>
      <c r="N7" s="20"/>
      <c r="O7" s="20"/>
      <c r="P7" s="20"/>
      <c r="Q7" s="18"/>
      <c r="R7" s="20"/>
      <c r="S7" s="20"/>
      <c r="T7" s="20"/>
      <c r="U7" s="20"/>
      <c r="V7" s="20"/>
      <c r="W7" s="20"/>
      <c r="X7" s="20"/>
    </row>
    <row r="8" spans="1:24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1"/>
      <c r="M8" s="20"/>
      <c r="N8" s="20"/>
      <c r="O8" s="20"/>
      <c r="P8" s="20"/>
      <c r="Q8" s="18"/>
      <c r="R8" s="20"/>
      <c r="S8" s="20"/>
      <c r="T8" s="20"/>
      <c r="U8" s="20"/>
      <c r="V8" s="20"/>
      <c r="W8" s="20"/>
      <c r="X8" s="20"/>
    </row>
    <row r="9" spans="1:24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1"/>
      <c r="M9" s="20"/>
      <c r="N9" s="20"/>
      <c r="O9" s="20"/>
      <c r="P9" s="20"/>
      <c r="Q9" s="18"/>
      <c r="R9" s="20"/>
      <c r="S9" s="20"/>
      <c r="T9" s="20"/>
      <c r="U9" s="20"/>
      <c r="V9" s="20"/>
      <c r="W9" s="20"/>
      <c r="X9" s="20"/>
    </row>
    <row r="10" spans="1:24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1"/>
      <c r="M10" s="20"/>
      <c r="N10" s="20"/>
      <c r="O10" s="20"/>
      <c r="P10" s="20"/>
      <c r="Q10" s="18"/>
      <c r="R10" s="20"/>
      <c r="S10" s="20"/>
      <c r="T10" s="20"/>
      <c r="U10" s="20"/>
      <c r="V10" s="20"/>
      <c r="W10" s="20"/>
      <c r="X10" s="20"/>
    </row>
    <row r="11" spans="1:24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1"/>
      <c r="M11" s="20"/>
      <c r="N11" s="20"/>
      <c r="O11" s="20"/>
      <c r="P11" s="20"/>
      <c r="Q11" s="18"/>
      <c r="R11" s="20"/>
      <c r="S11" s="20"/>
      <c r="T11" s="20"/>
      <c r="U11" s="20"/>
      <c r="V11" s="20"/>
      <c r="W11" s="20"/>
      <c r="X11" s="20"/>
    </row>
    <row r="12" spans="1:24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1"/>
      <c r="M12" s="20"/>
      <c r="N12" s="20"/>
      <c r="O12" s="20"/>
      <c r="P12" s="20"/>
      <c r="Q12" s="18"/>
      <c r="R12" s="20"/>
      <c r="S12" s="20"/>
      <c r="T12" s="20"/>
      <c r="U12" s="20"/>
      <c r="V12" s="20"/>
      <c r="W12" s="20"/>
      <c r="X12" s="20"/>
    </row>
    <row r="13" spans="1:24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1"/>
      <c r="M13" s="20"/>
      <c r="N13" s="20"/>
      <c r="O13" s="20"/>
      <c r="P13" s="20"/>
      <c r="Q13" s="18"/>
      <c r="R13" s="20"/>
      <c r="S13" s="20"/>
      <c r="T13" s="20"/>
      <c r="U13" s="20"/>
      <c r="V13" s="20"/>
      <c r="W13" s="20"/>
      <c r="X13" s="20"/>
    </row>
    <row r="14" spans="1:24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1"/>
      <c r="M14" s="20"/>
      <c r="N14" s="20"/>
      <c r="O14" s="20"/>
      <c r="P14" s="20"/>
      <c r="Q14" s="18"/>
      <c r="R14" s="20"/>
      <c r="S14" s="20"/>
      <c r="T14" s="20"/>
      <c r="U14" s="20"/>
      <c r="V14" s="20"/>
      <c r="W14" s="20"/>
      <c r="X14" s="20"/>
    </row>
    <row r="15" spans="1:24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1"/>
      <c r="M15" s="20"/>
      <c r="N15" s="20"/>
      <c r="O15" s="20"/>
      <c r="P15" s="20"/>
      <c r="Q15" s="18"/>
      <c r="R15" s="20"/>
      <c r="S15" s="20"/>
      <c r="T15" s="20"/>
      <c r="U15" s="20"/>
      <c r="V15" s="20"/>
      <c r="W15" s="20"/>
      <c r="X15" s="20"/>
    </row>
    <row r="16" spans="1:24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1"/>
      <c r="M16" s="20"/>
      <c r="N16" s="20"/>
      <c r="O16" s="20"/>
      <c r="P16" s="20"/>
      <c r="Q16" s="18"/>
      <c r="R16" s="20"/>
      <c r="S16" s="20"/>
      <c r="T16" s="20"/>
      <c r="U16" s="20"/>
      <c r="V16" s="20"/>
      <c r="W16" s="20"/>
      <c r="X16" s="20"/>
    </row>
    <row r="17" spans="1:24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1"/>
      <c r="M17" s="20"/>
      <c r="N17" s="20"/>
      <c r="O17" s="20"/>
      <c r="P17" s="20"/>
      <c r="Q17" s="18"/>
      <c r="R17" s="20"/>
      <c r="S17" s="20"/>
      <c r="T17" s="20"/>
      <c r="U17" s="20"/>
      <c r="V17" s="20"/>
      <c r="W17" s="20"/>
      <c r="X17" s="20"/>
    </row>
    <row r="18" spans="1:24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1"/>
      <c r="M18" s="20"/>
      <c r="N18" s="20"/>
      <c r="O18" s="20"/>
      <c r="P18" s="20"/>
      <c r="Q18" s="18"/>
      <c r="R18" s="20"/>
      <c r="S18" s="20"/>
      <c r="T18" s="20"/>
      <c r="U18" s="20"/>
      <c r="V18" s="20"/>
      <c r="W18" s="20"/>
      <c r="X18" s="20"/>
    </row>
    <row r="19" spans="1:24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1"/>
      <c r="M19" s="20"/>
      <c r="N19" s="20"/>
      <c r="O19" s="20"/>
      <c r="P19" s="20"/>
      <c r="Q19" s="18"/>
      <c r="R19" s="20"/>
      <c r="S19" s="20"/>
      <c r="T19" s="20"/>
      <c r="U19" s="20"/>
      <c r="V19" s="20"/>
      <c r="W19" s="20"/>
      <c r="X19" s="20"/>
    </row>
    <row r="20" spans="1:24">
      <c r="D20" s="20"/>
      <c r="E20" s="20"/>
      <c r="F20" s="20"/>
      <c r="H20" s="20"/>
      <c r="I20" s="20"/>
      <c r="L20" s="21"/>
      <c r="M20" s="20"/>
      <c r="O20" s="20"/>
      <c r="V20" s="20"/>
    </row>
    <row r="21" spans="1:24" s="39" customFormat="1">
      <c r="D21" s="20"/>
      <c r="E21" s="21"/>
    </row>
  </sheetData>
  <sheetProtection formatColumns="0"/>
  <customSheetViews>
    <customSheetView guid="{AE318230-F718-49FC-82EB-7CAC3DCD05F1}" showGridLines="0" hiddenRows="1">
      <selection activeCell="A3" sqref="A3:XFD3"/>
      <pageMargins left="0.7" right="0.7" top="0.75" bottom="0.75" header="0.3" footer="0.3"/>
      <pageSetup orientation="portrait"/>
    </customSheetView>
  </customSheetViews>
  <dataValidations count="8">
    <dataValidation type="list" allowBlank="1" showInputMessage="1" showErrorMessage="1" sqref="F2:F20" xr:uid="{00000000-0002-0000-1A00-000000000000}">
      <formula1>Holding_interest</formula1>
    </dataValidation>
    <dataValidation type="list" allowBlank="1" showInputMessage="1" showErrorMessage="1" sqref="V2:V20" xr:uid="{00000000-0002-0000-1A00-000001000000}">
      <formula1>In_the_books</formula1>
    </dataValidation>
    <dataValidation type="list" allowBlank="1" showInputMessage="1" showErrorMessage="1" sqref="L2:L20" xr:uid="{00000000-0002-0000-1A00-000002000000}">
      <formula1>Valuation_Method</formula1>
    </dataValidation>
    <dataValidation type="list" allowBlank="1" showInputMessage="1" showErrorMessage="1" sqref="O2:O20" xr:uid="{00000000-0002-0000-1A00-000003000000}">
      <formula1>Dependence_Independence</formula1>
    </dataValidation>
    <dataValidation type="list" allowBlank="1" showInputMessage="1" showErrorMessage="1" sqref="E2:E21" xr:uid="{00000000-0002-0000-1A00-000004000000}">
      <formula1>Country_list</formula1>
    </dataValidation>
    <dataValidation type="list" allowBlank="1" showInputMessage="1" showErrorMessage="1" sqref="I2:I20" xr:uid="{00000000-0002-0000-1A00-000005000000}">
      <formula1>real_estate_lifestage</formula1>
    </dataValidation>
    <dataValidation type="list" allowBlank="1" showInputMessage="1" showErrorMessage="1" sqref="M2:M20" xr:uid="{00000000-0002-0000-1A00-000006000000}">
      <formula1>Valuation_Realestate</formula1>
    </dataValidation>
    <dataValidation type="list" allowBlank="1" showInputMessage="1" showErrorMessage="1" sqref="H2:H20" xr:uid="{00000000-0002-0000-1A00-000007000000}">
      <formula1>Real_Estate_Main_Use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A00-000008000000}">
          <x14:formula1>
            <xm:f>'אפשרויות בחירה'!$C$998:$C$999</xm:f>
          </x14:formula1>
          <xm:sqref>D2:D21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W22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23" width="11.625" style="3" customWidth="1"/>
    <col min="24" max="24" width="9" style="3" hidden="1" customWidth="1"/>
    <col min="25" max="16384" width="9" style="3" hidden="1"/>
  </cols>
  <sheetData>
    <row r="1" spans="1:23" ht="51">
      <c r="A1" s="19" t="s">
        <v>0</v>
      </c>
      <c r="B1" s="19" t="s">
        <v>1</v>
      </c>
      <c r="C1" s="19" t="s">
        <v>2</v>
      </c>
      <c r="D1" s="19" t="s">
        <v>108</v>
      </c>
      <c r="E1" s="19" t="s">
        <v>109</v>
      </c>
      <c r="F1" s="19" t="s">
        <v>3</v>
      </c>
      <c r="G1" s="19" t="s">
        <v>4</v>
      </c>
      <c r="H1" s="19" t="s">
        <v>110</v>
      </c>
      <c r="I1" s="19" t="s">
        <v>5</v>
      </c>
      <c r="J1" s="19" t="s">
        <v>6</v>
      </c>
      <c r="K1" s="19" t="s">
        <v>7</v>
      </c>
      <c r="L1" s="19" t="s">
        <v>111</v>
      </c>
      <c r="M1" s="19" t="s">
        <v>112</v>
      </c>
      <c r="N1" s="19" t="s">
        <v>11</v>
      </c>
      <c r="O1" s="19" t="s">
        <v>1183</v>
      </c>
      <c r="P1" s="19" t="s">
        <v>1184</v>
      </c>
      <c r="Q1" s="19" t="s">
        <v>1186</v>
      </c>
      <c r="R1" s="19" t="s">
        <v>1187</v>
      </c>
      <c r="S1" s="19" t="s">
        <v>1755</v>
      </c>
      <c r="T1" s="19" t="s">
        <v>1756</v>
      </c>
      <c r="U1" s="19" t="s">
        <v>20</v>
      </c>
      <c r="V1" s="19" t="s">
        <v>24</v>
      </c>
      <c r="W1" s="19" t="s">
        <v>25</v>
      </c>
    </row>
    <row r="2" spans="1:23">
      <c r="A2" s="20"/>
      <c r="B2" s="20"/>
      <c r="C2" s="20"/>
      <c r="D2" s="20"/>
      <c r="E2" s="18"/>
      <c r="F2" s="20"/>
      <c r="G2" s="20"/>
      <c r="H2" s="20"/>
      <c r="I2" s="20"/>
      <c r="J2" s="18"/>
      <c r="K2" s="18"/>
      <c r="L2" s="21"/>
      <c r="M2" s="20"/>
      <c r="N2" s="18"/>
      <c r="O2" s="20"/>
      <c r="P2" s="20"/>
      <c r="Q2" s="20"/>
      <c r="R2" s="20"/>
      <c r="S2" s="20"/>
      <c r="T2" s="21"/>
      <c r="U2" s="20"/>
      <c r="V2" s="20"/>
      <c r="W2" s="20"/>
    </row>
    <row r="3" spans="1:23">
      <c r="A3" s="20"/>
      <c r="B3" s="20"/>
      <c r="C3" s="20"/>
      <c r="D3" s="20"/>
      <c r="E3" s="18"/>
      <c r="F3" s="20"/>
      <c r="G3" s="20"/>
      <c r="H3" s="20"/>
      <c r="I3" s="20"/>
      <c r="J3" s="18"/>
      <c r="K3" s="18"/>
      <c r="L3" s="21"/>
      <c r="M3" s="20"/>
      <c r="N3" s="18"/>
      <c r="O3" s="20"/>
      <c r="P3" s="20"/>
      <c r="Q3" s="20"/>
      <c r="R3" s="20"/>
      <c r="S3" s="20"/>
      <c r="T3" s="20"/>
      <c r="U3" s="20"/>
      <c r="V3" s="20"/>
      <c r="W3" s="20"/>
    </row>
    <row r="4" spans="1:23">
      <c r="A4" s="20"/>
      <c r="B4" s="20"/>
      <c r="C4" s="20"/>
      <c r="D4" s="20"/>
      <c r="E4" s="18"/>
      <c r="F4" s="20"/>
      <c r="G4" s="20"/>
      <c r="H4" s="20"/>
      <c r="I4" s="20"/>
      <c r="J4" s="18"/>
      <c r="K4" s="18"/>
      <c r="L4" s="21"/>
      <c r="M4" s="20"/>
      <c r="N4" s="18"/>
      <c r="O4" s="20"/>
      <c r="P4" s="20"/>
      <c r="Q4" s="20"/>
      <c r="R4" s="20"/>
      <c r="S4" s="20"/>
      <c r="T4" s="20"/>
      <c r="U4" s="20"/>
      <c r="V4" s="20"/>
      <c r="W4" s="20"/>
    </row>
    <row r="5" spans="1:23">
      <c r="A5" s="20"/>
      <c r="B5" s="20"/>
      <c r="C5" s="20"/>
      <c r="D5" s="20"/>
      <c r="E5" s="18"/>
      <c r="F5" s="20"/>
      <c r="G5" s="20"/>
      <c r="H5" s="20"/>
      <c r="I5" s="20"/>
      <c r="J5" s="18"/>
      <c r="K5" s="18"/>
      <c r="L5" s="21"/>
      <c r="M5" s="20"/>
      <c r="N5" s="18"/>
      <c r="O5" s="20"/>
      <c r="P5" s="20"/>
      <c r="Q5" s="20"/>
      <c r="R5" s="20"/>
      <c r="S5" s="20"/>
      <c r="T5" s="20"/>
      <c r="U5" s="20"/>
      <c r="V5" s="20"/>
      <c r="W5" s="20"/>
    </row>
    <row r="6" spans="1:23">
      <c r="A6" s="20"/>
      <c r="B6" s="20"/>
      <c r="C6" s="20"/>
      <c r="D6" s="20"/>
      <c r="E6" s="18"/>
      <c r="F6" s="20"/>
      <c r="G6" s="20"/>
      <c r="H6" s="20"/>
      <c r="I6" s="20"/>
      <c r="J6" s="18"/>
      <c r="K6" s="18"/>
      <c r="L6" s="21"/>
      <c r="M6" s="20"/>
      <c r="N6" s="18"/>
      <c r="O6" s="20"/>
      <c r="P6" s="20"/>
      <c r="Q6" s="20"/>
      <c r="R6" s="20"/>
      <c r="S6" s="20"/>
      <c r="T6" s="20"/>
      <c r="U6" s="20"/>
      <c r="V6" s="20"/>
      <c r="W6" s="20"/>
    </row>
    <row r="7" spans="1:23">
      <c r="A7" s="20"/>
      <c r="B7" s="20"/>
      <c r="C7" s="20"/>
      <c r="D7" s="20"/>
      <c r="E7" s="18"/>
      <c r="F7" s="20"/>
      <c r="G7" s="20"/>
      <c r="H7" s="20"/>
      <c r="I7" s="20"/>
      <c r="J7" s="18"/>
      <c r="K7" s="18"/>
      <c r="L7" s="21"/>
      <c r="M7" s="20"/>
      <c r="N7" s="18"/>
      <c r="O7" s="20"/>
      <c r="P7" s="20"/>
      <c r="Q7" s="20"/>
      <c r="R7" s="20"/>
      <c r="S7" s="20"/>
      <c r="T7" s="20"/>
      <c r="U7" s="20"/>
      <c r="V7" s="20"/>
      <c r="W7" s="20"/>
    </row>
    <row r="8" spans="1:23">
      <c r="A8" s="20"/>
      <c r="B8" s="20"/>
      <c r="C8" s="20"/>
      <c r="D8" s="20"/>
      <c r="E8" s="18"/>
      <c r="F8" s="20"/>
      <c r="G8" s="20"/>
      <c r="H8" s="20"/>
      <c r="I8" s="20"/>
      <c r="J8" s="18"/>
      <c r="K8" s="18"/>
      <c r="L8" s="21"/>
      <c r="M8" s="20"/>
      <c r="N8" s="18"/>
      <c r="O8" s="20"/>
      <c r="P8" s="20"/>
      <c r="Q8" s="20"/>
      <c r="R8" s="20"/>
      <c r="S8" s="20"/>
      <c r="T8" s="20"/>
      <c r="U8" s="20"/>
      <c r="V8" s="20"/>
      <c r="W8" s="20"/>
    </row>
    <row r="9" spans="1:23">
      <c r="A9" s="20"/>
      <c r="B9" s="20"/>
      <c r="C9" s="20"/>
      <c r="D9" s="20"/>
      <c r="E9" s="18"/>
      <c r="F9" s="20"/>
      <c r="G9" s="20"/>
      <c r="H9" s="20"/>
      <c r="I9" s="20"/>
      <c r="J9" s="18"/>
      <c r="K9" s="18"/>
      <c r="L9" s="21"/>
      <c r="M9" s="20"/>
      <c r="N9" s="18"/>
      <c r="O9" s="20"/>
      <c r="P9" s="20"/>
      <c r="Q9" s="20"/>
      <c r="R9" s="20"/>
      <c r="S9" s="20"/>
      <c r="T9" s="20"/>
      <c r="U9" s="20"/>
      <c r="V9" s="20"/>
      <c r="W9" s="20"/>
    </row>
    <row r="10" spans="1:23">
      <c r="A10" s="20"/>
      <c r="B10" s="20"/>
      <c r="C10" s="20"/>
      <c r="D10" s="20"/>
      <c r="E10" s="18"/>
      <c r="F10" s="20"/>
      <c r="G10" s="20"/>
      <c r="H10" s="20"/>
      <c r="I10" s="20"/>
      <c r="J10" s="18"/>
      <c r="K10" s="18"/>
      <c r="L10" s="21"/>
      <c r="M10" s="20"/>
      <c r="N10" s="18"/>
      <c r="O10" s="20"/>
      <c r="P10" s="20"/>
      <c r="Q10" s="20"/>
      <c r="R10" s="20"/>
      <c r="S10" s="20"/>
      <c r="T10" s="20"/>
      <c r="U10" s="20"/>
      <c r="V10" s="20"/>
      <c r="W10" s="20"/>
    </row>
    <row r="11" spans="1:23">
      <c r="A11" s="20"/>
      <c r="B11" s="20"/>
      <c r="C11" s="20"/>
      <c r="D11" s="20"/>
      <c r="E11" s="18"/>
      <c r="F11" s="20"/>
      <c r="G11" s="20"/>
      <c r="H11" s="20"/>
      <c r="I11" s="20"/>
      <c r="J11" s="18"/>
      <c r="K11" s="18"/>
      <c r="L11" s="21"/>
      <c r="M11" s="20"/>
      <c r="N11" s="18"/>
      <c r="O11" s="20"/>
      <c r="P11" s="20"/>
      <c r="Q11" s="20"/>
      <c r="R11" s="20"/>
      <c r="S11" s="20"/>
      <c r="T11" s="20"/>
      <c r="U11" s="20"/>
      <c r="V11" s="20"/>
      <c r="W11" s="20"/>
    </row>
    <row r="12" spans="1:23">
      <c r="A12" s="20"/>
      <c r="B12" s="20"/>
      <c r="C12" s="20"/>
      <c r="D12" s="20"/>
      <c r="E12" s="18"/>
      <c r="F12" s="20"/>
      <c r="G12" s="20"/>
      <c r="H12" s="20"/>
      <c r="I12" s="20"/>
      <c r="J12" s="18"/>
      <c r="K12" s="18"/>
      <c r="L12" s="21"/>
      <c r="M12" s="20"/>
      <c r="N12" s="18"/>
      <c r="O12" s="20"/>
      <c r="P12" s="20"/>
      <c r="Q12" s="20"/>
      <c r="R12" s="20"/>
      <c r="S12" s="20"/>
      <c r="T12" s="20"/>
      <c r="U12" s="20"/>
      <c r="V12" s="20"/>
      <c r="W12" s="20"/>
    </row>
    <row r="13" spans="1:23">
      <c r="A13" s="20"/>
      <c r="B13" s="20"/>
      <c r="C13" s="20"/>
      <c r="D13" s="20"/>
      <c r="E13" s="18"/>
      <c r="F13" s="20"/>
      <c r="G13" s="20"/>
      <c r="H13" s="20"/>
      <c r="I13" s="20"/>
      <c r="J13" s="18"/>
      <c r="K13" s="18"/>
      <c r="L13" s="21"/>
      <c r="M13" s="20"/>
      <c r="N13" s="18"/>
      <c r="O13" s="20"/>
      <c r="P13" s="20"/>
      <c r="Q13" s="20"/>
      <c r="R13" s="20"/>
      <c r="S13" s="20"/>
      <c r="T13" s="20"/>
      <c r="U13" s="20"/>
      <c r="V13" s="20"/>
      <c r="W13" s="20"/>
    </row>
    <row r="14" spans="1:23">
      <c r="A14" s="20"/>
      <c r="B14" s="20"/>
      <c r="C14" s="20"/>
      <c r="D14" s="20"/>
      <c r="E14" s="18"/>
      <c r="F14" s="20"/>
      <c r="G14" s="20"/>
      <c r="H14" s="20"/>
      <c r="I14" s="20"/>
      <c r="J14" s="18"/>
      <c r="K14" s="18"/>
      <c r="L14" s="21"/>
      <c r="M14" s="20"/>
      <c r="N14" s="18"/>
      <c r="O14" s="20"/>
      <c r="P14" s="20"/>
      <c r="Q14" s="20"/>
      <c r="R14" s="20"/>
      <c r="S14" s="20"/>
      <c r="T14" s="20"/>
      <c r="U14" s="20"/>
      <c r="V14" s="20"/>
      <c r="W14" s="20"/>
    </row>
    <row r="15" spans="1:23">
      <c r="A15" s="20"/>
      <c r="B15" s="20"/>
      <c r="C15" s="20"/>
      <c r="D15" s="20"/>
      <c r="E15" s="18"/>
      <c r="F15" s="20"/>
      <c r="G15" s="20"/>
      <c r="H15" s="20"/>
      <c r="I15" s="20"/>
      <c r="J15" s="18"/>
      <c r="K15" s="18"/>
      <c r="L15" s="21"/>
      <c r="M15" s="20"/>
      <c r="N15" s="18"/>
      <c r="O15" s="20"/>
      <c r="P15" s="20"/>
      <c r="Q15" s="20"/>
      <c r="R15" s="20"/>
      <c r="S15" s="20"/>
      <c r="T15" s="20"/>
      <c r="U15" s="20"/>
      <c r="V15" s="20"/>
      <c r="W15" s="20"/>
    </row>
    <row r="16" spans="1:23" ht="15">
      <c r="A16" s="29"/>
      <c r="B16" s="20"/>
      <c r="C16" s="20"/>
      <c r="D16" s="20"/>
      <c r="E16" s="18"/>
      <c r="F16" s="20"/>
      <c r="G16" s="20"/>
      <c r="H16" s="20"/>
      <c r="I16" s="20"/>
      <c r="J16" s="18"/>
      <c r="K16" s="18"/>
      <c r="L16" s="21"/>
      <c r="M16" s="20"/>
      <c r="N16" s="18"/>
      <c r="O16" s="20"/>
      <c r="P16" s="20"/>
      <c r="Q16" s="20"/>
      <c r="R16" s="20"/>
      <c r="S16" s="20"/>
      <c r="T16" s="20"/>
      <c r="U16" s="20"/>
      <c r="V16" s="20"/>
      <c r="W16" s="20"/>
    </row>
    <row r="17" spans="1:23">
      <c r="A17" s="20"/>
      <c r="B17" s="20"/>
      <c r="C17" s="20"/>
      <c r="D17" s="20"/>
      <c r="E17" s="18"/>
      <c r="F17" s="20"/>
      <c r="G17" s="20"/>
      <c r="H17" s="20"/>
      <c r="I17" s="20"/>
      <c r="J17" s="18"/>
      <c r="K17" s="18"/>
      <c r="L17" s="21"/>
      <c r="M17" s="20"/>
      <c r="N17" s="18"/>
      <c r="O17" s="20"/>
      <c r="P17" s="20"/>
      <c r="Q17" s="20"/>
      <c r="R17" s="20"/>
      <c r="S17" s="20"/>
      <c r="T17" s="20"/>
      <c r="U17" s="20"/>
      <c r="V17" s="20"/>
      <c r="W17" s="20"/>
    </row>
    <row r="18" spans="1:23">
      <c r="A18" s="20"/>
      <c r="B18" s="20"/>
      <c r="C18" s="20"/>
      <c r="D18" s="20"/>
      <c r="E18" s="18"/>
      <c r="F18" s="20"/>
      <c r="G18" s="20"/>
      <c r="H18" s="20"/>
      <c r="I18" s="20"/>
      <c r="J18" s="18"/>
      <c r="K18" s="18"/>
      <c r="L18" s="21"/>
      <c r="M18" s="20"/>
      <c r="N18" s="18"/>
      <c r="O18" s="20"/>
      <c r="P18" s="20"/>
      <c r="Q18" s="20"/>
      <c r="R18" s="20"/>
      <c r="S18" s="20"/>
      <c r="T18" s="20"/>
      <c r="U18" s="20"/>
      <c r="V18" s="20"/>
      <c r="W18" s="20"/>
    </row>
    <row r="19" spans="1:23">
      <c r="A19" s="27"/>
      <c r="B19" s="20"/>
      <c r="C19" s="20"/>
      <c r="D19" s="20"/>
      <c r="E19" s="18"/>
      <c r="F19" s="20"/>
      <c r="G19" s="20"/>
      <c r="H19" s="20"/>
      <c r="J19" s="18"/>
      <c r="K19" s="18"/>
      <c r="L19" s="21"/>
      <c r="M19" s="20"/>
      <c r="N19" s="18"/>
      <c r="O19" s="20"/>
      <c r="P19" s="20"/>
      <c r="Q19" s="20"/>
      <c r="R19" s="20"/>
      <c r="S19" s="20"/>
      <c r="T19" s="20"/>
      <c r="U19" s="20"/>
      <c r="V19" s="20"/>
      <c r="W19" s="20"/>
    </row>
    <row r="20" spans="1:23">
      <c r="A20" s="9"/>
      <c r="E20" s="18"/>
      <c r="H20" s="20"/>
      <c r="I20" s="20"/>
      <c r="J20" s="18"/>
      <c r="K20" s="18"/>
      <c r="L20" s="21"/>
      <c r="M20" s="20"/>
      <c r="O20" s="20"/>
      <c r="P20" s="20"/>
    </row>
    <row r="22" spans="1:23">
      <c r="A22" s="9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B00-000000000000}">
      <formula1>israel_abroad</formula1>
    </dataValidation>
    <dataValidation type="list" allowBlank="1" showInputMessage="1" showErrorMessage="1" sqref="M2:M20" xr:uid="{00000000-0002-0000-1B00-000001000000}">
      <formula1>Holding_interest</formula1>
    </dataValidation>
    <dataValidation type="list" allowBlank="1" showInputMessage="1" showErrorMessage="1" sqref="O2:O20" xr:uid="{00000000-0002-0000-1B00-000002000000}">
      <formula1>Valuation</formula1>
    </dataValidation>
    <dataValidation type="list" allowBlank="1" showInputMessage="1" showErrorMessage="1" sqref="P2:P20" xr:uid="{00000000-0002-0000-1B00-000003000000}">
      <formula1>Dependence_Independence</formula1>
    </dataValidation>
    <dataValidation type="list" allowBlank="1" showInputMessage="1" showErrorMessage="1" sqref="K2:K20" xr:uid="{00000000-0002-0000-1B00-000004000000}">
      <formula1>Country_list</formula1>
    </dataValidation>
    <dataValidation type="list" allowBlank="1" showInputMessage="1" showErrorMessage="1" sqref="E3:E20" xr:uid="{00000000-0002-0000-1B00-000005000000}">
      <formula1>Issuer_Number_Type_2</formula1>
    </dataValidation>
    <dataValidation type="list" allowBlank="1" showInputMessage="1" showErrorMessage="1" sqref="E2" xr:uid="{00000000-0002-0000-1B00-000006000000}">
      <formula1>Issuer_Number_Type_3</formula1>
    </dataValidation>
    <dataValidation type="list" allowBlank="1" showInputMessage="1" showErrorMessage="1" sqref="H2:H20" xr:uid="{00000000-0002-0000-1B00-000007000000}">
      <formula1>Type_of_Security_ID_Fund</formula1>
    </dataValidation>
    <dataValidation type="list" allowBlank="1" showInputMessage="1" showErrorMessage="1" sqref="L2:L20" xr:uid="{00000000-0002-0000-1B00-000008000000}">
      <formula1>Industry_Sector</formula1>
    </dataValidation>
    <dataValidation type="list" allowBlank="1" showInputMessage="1" showErrorMessage="1" sqref="I20" xr:uid="{00000000-0002-0000-1B00-000009000000}">
      <formula1>#REF!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B00-00000A000000}">
          <x14:formula1>
            <xm:f>'אפשרויות בחירה'!$C$1034:$C$1036</xm:f>
          </x14:formula1>
          <xm:sqref>I2:I18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R21"/>
  <sheetViews>
    <sheetView rightToLeft="1" workbookViewId="0">
      <selection activeCell="E23" sqref="E23"/>
    </sheetView>
  </sheetViews>
  <sheetFormatPr defaultColWidth="0" defaultRowHeight="14.25"/>
  <cols>
    <col min="1" max="18" width="11.625" style="3" customWidth="1"/>
    <col min="19" max="19" width="9" style="3" hidden="1" customWidth="1"/>
    <col min="20" max="16384" width="9" style="3" hidden="1"/>
  </cols>
  <sheetData>
    <row r="1" spans="1:18" ht="51">
      <c r="A1" s="19" t="s">
        <v>0</v>
      </c>
      <c r="B1" s="19" t="s">
        <v>1</v>
      </c>
      <c r="C1" s="19" t="s">
        <v>1757</v>
      </c>
      <c r="D1" s="19" t="s">
        <v>1758</v>
      </c>
      <c r="E1" s="19" t="s">
        <v>5</v>
      </c>
      <c r="F1" s="19" t="s">
        <v>6</v>
      </c>
      <c r="G1" s="19" t="s">
        <v>7</v>
      </c>
      <c r="H1" s="19" t="s">
        <v>112</v>
      </c>
      <c r="I1" s="180" t="s">
        <v>1759</v>
      </c>
      <c r="J1" s="19" t="s">
        <v>11</v>
      </c>
      <c r="K1" s="180" t="s">
        <v>1186</v>
      </c>
      <c r="L1" s="19" t="s">
        <v>1746</v>
      </c>
      <c r="M1" s="164" t="s">
        <v>18</v>
      </c>
      <c r="N1" s="19" t="s">
        <v>20</v>
      </c>
      <c r="O1" s="19" t="s">
        <v>21</v>
      </c>
      <c r="P1" s="19" t="s">
        <v>22</v>
      </c>
      <c r="Q1" s="166" t="s">
        <v>24</v>
      </c>
      <c r="R1" s="166" t="s">
        <v>25</v>
      </c>
    </row>
    <row r="2" spans="1:18">
      <c r="A2" s="20">
        <v>158</v>
      </c>
      <c r="B2" s="20">
        <v>1441</v>
      </c>
      <c r="C2" s="37" t="s">
        <v>1760</v>
      </c>
      <c r="D2" s="37" t="s">
        <v>1761</v>
      </c>
      <c r="E2" s="37" t="s">
        <v>1762</v>
      </c>
      <c r="F2" s="18" t="s">
        <v>30</v>
      </c>
      <c r="G2" s="18" t="s">
        <v>30</v>
      </c>
      <c r="H2" s="20" t="s">
        <v>128</v>
      </c>
      <c r="I2" s="21"/>
      <c r="J2" s="18" t="s">
        <v>43</v>
      </c>
      <c r="K2" s="181" t="s">
        <v>1197</v>
      </c>
      <c r="L2" s="156">
        <v>-3.54</v>
      </c>
      <c r="M2" s="173">
        <v>1</v>
      </c>
      <c r="N2" s="159">
        <v>-3.54</v>
      </c>
      <c r="O2" s="20"/>
      <c r="P2" s="18" t="s">
        <v>36</v>
      </c>
      <c r="Q2" s="174">
        <v>1.15640425066233</v>
      </c>
      <c r="R2" s="174">
        <v>-3.6572039440744701E-4</v>
      </c>
    </row>
    <row r="3" spans="1:18">
      <c r="A3" s="20">
        <v>158</v>
      </c>
      <c r="B3" s="20">
        <v>1441</v>
      </c>
      <c r="C3" s="27" t="s">
        <v>1763</v>
      </c>
      <c r="D3" s="20" t="s">
        <v>1764</v>
      </c>
      <c r="E3" s="37" t="s">
        <v>1762</v>
      </c>
      <c r="F3" s="18" t="s">
        <v>30</v>
      </c>
      <c r="G3" s="18" t="s">
        <v>30</v>
      </c>
      <c r="H3" s="20" t="s">
        <v>128</v>
      </c>
      <c r="I3" s="21"/>
      <c r="J3" s="18" t="s">
        <v>43</v>
      </c>
      <c r="K3" s="181" t="s">
        <v>1197</v>
      </c>
      <c r="L3" s="156">
        <v>0.55400000000000005</v>
      </c>
      <c r="M3" s="173">
        <v>1</v>
      </c>
      <c r="N3" s="159">
        <v>0.55400000000000005</v>
      </c>
      <c r="O3" s="20"/>
      <c r="P3" s="18" t="s">
        <v>36</v>
      </c>
      <c r="Q3" s="174">
        <v>-0.18081648520010299</v>
      </c>
      <c r="R3" s="174">
        <v>5.7184393991007198E-5</v>
      </c>
    </row>
    <row r="4" spans="1:18">
      <c r="A4" s="20">
        <v>158</v>
      </c>
      <c r="B4" s="20">
        <v>1441</v>
      </c>
      <c r="C4" s="27" t="s">
        <v>1765</v>
      </c>
      <c r="D4" s="20" t="s">
        <v>1766</v>
      </c>
      <c r="E4" s="37" t="s">
        <v>1767</v>
      </c>
      <c r="F4" s="18" t="s">
        <v>30</v>
      </c>
      <c r="G4" s="18" t="s">
        <v>30</v>
      </c>
      <c r="H4" s="20" t="s">
        <v>128</v>
      </c>
      <c r="I4" s="21"/>
      <c r="J4" s="18" t="s">
        <v>43</v>
      </c>
      <c r="K4" s="181" t="s">
        <v>1197</v>
      </c>
      <c r="L4" s="156">
        <v>-7.4999999999999997E-2</v>
      </c>
      <c r="M4" s="173">
        <v>1</v>
      </c>
      <c r="N4" s="159">
        <v>-7.4999999999999997E-2</v>
      </c>
      <c r="O4" s="20"/>
      <c r="P4" s="18" t="s">
        <v>36</v>
      </c>
      <c r="Q4" s="174">
        <v>2.4412234537774798E-2</v>
      </c>
      <c r="R4" s="174">
        <v>-7.7205285594622801E-6</v>
      </c>
    </row>
    <row r="5" spans="1:18">
      <c r="A5" s="20">
        <v>158</v>
      </c>
      <c r="B5" s="20">
        <v>1522</v>
      </c>
      <c r="C5" s="27" t="s">
        <v>1760</v>
      </c>
      <c r="D5" s="20" t="s">
        <v>1761</v>
      </c>
      <c r="E5" s="37" t="s">
        <v>1762</v>
      </c>
      <c r="F5" s="18" t="s">
        <v>30</v>
      </c>
      <c r="G5" s="18" t="s">
        <v>30</v>
      </c>
      <c r="H5" s="20" t="s">
        <v>128</v>
      </c>
      <c r="I5" s="21"/>
      <c r="J5" s="18" t="s">
        <v>43</v>
      </c>
      <c r="K5" s="181" t="s">
        <v>1197</v>
      </c>
      <c r="L5" s="156">
        <v>-6.0640000000000001</v>
      </c>
      <c r="M5" s="173">
        <v>1</v>
      </c>
      <c r="N5" s="159">
        <v>-6.0640000000000001</v>
      </c>
      <c r="O5" s="20"/>
      <c r="P5" s="18" t="s">
        <v>36</v>
      </c>
      <c r="Q5" s="174">
        <v>-0.91989927108063596</v>
      </c>
      <c r="R5" s="174">
        <v>-3.57875402601764E-4</v>
      </c>
    </row>
    <row r="6" spans="1:18">
      <c r="A6" s="20">
        <v>158</v>
      </c>
      <c r="B6" s="20">
        <v>1522</v>
      </c>
      <c r="C6" s="27" t="s">
        <v>1763</v>
      </c>
      <c r="D6" s="20" t="s">
        <v>1764</v>
      </c>
      <c r="E6" s="37" t="s">
        <v>1762</v>
      </c>
      <c r="F6" s="18" t="s">
        <v>30</v>
      </c>
      <c r="G6" s="18" t="s">
        <v>30</v>
      </c>
      <c r="H6" s="20" t="s">
        <v>128</v>
      </c>
      <c r="I6" s="21"/>
      <c r="J6" s="18" t="s">
        <v>43</v>
      </c>
      <c r="K6" s="181" t="s">
        <v>1197</v>
      </c>
      <c r="L6" s="156">
        <v>12.581</v>
      </c>
      <c r="M6" s="173">
        <v>1</v>
      </c>
      <c r="N6" s="159">
        <v>12.581</v>
      </c>
      <c r="O6" s="20"/>
      <c r="P6" s="18" t="s">
        <v>36</v>
      </c>
      <c r="Q6" s="174">
        <v>1.9085187235946901</v>
      </c>
      <c r="R6" s="174">
        <v>7.4248553950596896E-4</v>
      </c>
    </row>
    <row r="7" spans="1:18">
      <c r="A7" s="20">
        <v>158</v>
      </c>
      <c r="B7" s="20">
        <v>1522</v>
      </c>
      <c r="C7" s="27" t="s">
        <v>1765</v>
      </c>
      <c r="D7" s="20" t="s">
        <v>1766</v>
      </c>
      <c r="E7" s="37" t="s">
        <v>1767</v>
      </c>
      <c r="F7" s="18" t="s">
        <v>30</v>
      </c>
      <c r="G7" s="18" t="s">
        <v>30</v>
      </c>
      <c r="H7" s="20" t="s">
        <v>128</v>
      </c>
      <c r="I7" s="21"/>
      <c r="J7" s="18" t="s">
        <v>43</v>
      </c>
      <c r="K7" s="181" t="s">
        <v>1197</v>
      </c>
      <c r="L7" s="156">
        <v>7.4999999999999997E-2</v>
      </c>
      <c r="M7" s="173">
        <v>1</v>
      </c>
      <c r="N7" s="159">
        <v>7.4999999999999997E-2</v>
      </c>
      <c r="O7" s="20"/>
      <c r="P7" s="18" t="s">
        <v>36</v>
      </c>
      <c r="Q7" s="174">
        <v>1.13805474859488E-2</v>
      </c>
      <c r="R7" s="174">
        <v>4.4274608551194303E-6</v>
      </c>
    </row>
    <row r="8" spans="1:18">
      <c r="A8" s="20">
        <v>158</v>
      </c>
      <c r="B8" s="20">
        <v>9935</v>
      </c>
      <c r="C8" s="27" t="s">
        <v>1760</v>
      </c>
      <c r="D8" s="20" t="s">
        <v>1761</v>
      </c>
      <c r="E8" s="37" t="s">
        <v>1762</v>
      </c>
      <c r="F8" s="18" t="s">
        <v>30</v>
      </c>
      <c r="G8" s="18" t="s">
        <v>30</v>
      </c>
      <c r="H8" s="20" t="s">
        <v>128</v>
      </c>
      <c r="I8" s="21"/>
      <c r="J8" s="18" t="s">
        <v>43</v>
      </c>
      <c r="K8" s="181" t="s">
        <v>1197</v>
      </c>
      <c r="L8" s="156">
        <v>321.01</v>
      </c>
      <c r="M8" s="173">
        <v>1</v>
      </c>
      <c r="N8" s="159">
        <v>321.01</v>
      </c>
      <c r="O8" s="20"/>
      <c r="P8" s="18" t="s">
        <v>36</v>
      </c>
      <c r="Q8" s="174">
        <v>0.39896282207705602</v>
      </c>
      <c r="R8" s="174">
        <v>2.76712040509555E-4</v>
      </c>
    </row>
    <row r="9" spans="1:18">
      <c r="A9" s="20">
        <v>158</v>
      </c>
      <c r="B9" s="20">
        <v>9935</v>
      </c>
      <c r="C9" s="27" t="s">
        <v>1763</v>
      </c>
      <c r="D9" s="20" t="s">
        <v>1764</v>
      </c>
      <c r="E9" s="37" t="s">
        <v>1762</v>
      </c>
      <c r="F9" s="18" t="s">
        <v>30</v>
      </c>
      <c r="G9" s="18" t="s">
        <v>30</v>
      </c>
      <c r="H9" s="20" t="s">
        <v>128</v>
      </c>
      <c r="I9" s="21"/>
      <c r="J9" s="18" t="s">
        <v>43</v>
      </c>
      <c r="K9" s="181" t="s">
        <v>1197</v>
      </c>
      <c r="L9" s="156">
        <v>525.20299999999997</v>
      </c>
      <c r="M9" s="173">
        <v>1</v>
      </c>
      <c r="N9" s="159">
        <v>525.20299999999997</v>
      </c>
      <c r="O9" s="20"/>
      <c r="P9" s="18" t="s">
        <v>36</v>
      </c>
      <c r="Q9" s="174">
        <v>0.65274089372173205</v>
      </c>
      <c r="R9" s="174">
        <v>4.5272705783820102E-4</v>
      </c>
    </row>
    <row r="10" spans="1:18">
      <c r="A10" s="20">
        <v>158</v>
      </c>
      <c r="B10" s="20">
        <v>9935</v>
      </c>
      <c r="C10" s="27" t="s">
        <v>1765</v>
      </c>
      <c r="D10" s="20" t="s">
        <v>1766</v>
      </c>
      <c r="E10" s="37" t="s">
        <v>1767</v>
      </c>
      <c r="F10" s="18" t="s">
        <v>30</v>
      </c>
      <c r="G10" s="18" t="s">
        <v>30</v>
      </c>
      <c r="H10" s="20" t="s">
        <v>128</v>
      </c>
      <c r="I10" s="21"/>
      <c r="J10" s="18" t="s">
        <v>43</v>
      </c>
      <c r="K10" s="181" t="s">
        <v>1197</v>
      </c>
      <c r="L10" s="156">
        <v>-41.600999999999999</v>
      </c>
      <c r="M10" s="173">
        <v>1</v>
      </c>
      <c r="N10" s="159">
        <v>-41.600999999999999</v>
      </c>
      <c r="O10" s="20"/>
      <c r="P10" s="18" t="s">
        <v>36</v>
      </c>
      <c r="Q10" s="174">
        <v>-5.1703715798787499E-2</v>
      </c>
      <c r="R10" s="174">
        <v>-3.5860586272485697E-5</v>
      </c>
    </row>
    <row r="11" spans="1:18">
      <c r="A11" s="20">
        <v>158</v>
      </c>
      <c r="B11" s="20">
        <v>9936</v>
      </c>
      <c r="C11" s="27" t="s">
        <v>1760</v>
      </c>
      <c r="D11" s="20" t="s">
        <v>1761</v>
      </c>
      <c r="E11" s="37" t="s">
        <v>1762</v>
      </c>
      <c r="F11" s="18" t="s">
        <v>30</v>
      </c>
      <c r="G11" s="18" t="s">
        <v>30</v>
      </c>
      <c r="H11" s="20" t="s">
        <v>128</v>
      </c>
      <c r="I11" s="21"/>
      <c r="J11" s="18" t="s">
        <v>43</v>
      </c>
      <c r="K11" s="181" t="s">
        <v>1197</v>
      </c>
      <c r="L11" s="156">
        <v>-8.4930000000000003</v>
      </c>
      <c r="M11" s="173">
        <v>1</v>
      </c>
      <c r="N11" s="159">
        <v>-8.4930000000000003</v>
      </c>
      <c r="O11" s="20"/>
      <c r="P11" s="18" t="s">
        <v>36</v>
      </c>
      <c r="Q11" s="174">
        <v>1.2264350919954801</v>
      </c>
      <c r="R11" s="174">
        <v>-3.5999184398327399E-4</v>
      </c>
    </row>
    <row r="12" spans="1:18">
      <c r="A12" s="20">
        <v>158</v>
      </c>
      <c r="B12" s="20">
        <v>9936</v>
      </c>
      <c r="C12" s="27" t="s">
        <v>1763</v>
      </c>
      <c r="D12" s="20" t="s">
        <v>1764</v>
      </c>
      <c r="E12" s="37" t="s">
        <v>1762</v>
      </c>
      <c r="F12" s="18" t="s">
        <v>30</v>
      </c>
      <c r="G12" s="18" t="s">
        <v>30</v>
      </c>
      <c r="H12" s="20" t="s">
        <v>128</v>
      </c>
      <c r="I12" s="21"/>
      <c r="J12" s="18" t="s">
        <v>43</v>
      </c>
      <c r="K12" s="181" t="s">
        <v>1197</v>
      </c>
      <c r="L12" s="156">
        <v>2.036</v>
      </c>
      <c r="M12" s="173">
        <v>1</v>
      </c>
      <c r="N12" s="159">
        <v>2.036</v>
      </c>
      <c r="O12" s="20"/>
      <c r="P12" s="18" t="s">
        <v>36</v>
      </c>
      <c r="Q12" s="174">
        <v>-0.29401011358287099</v>
      </c>
      <c r="R12" s="174">
        <v>8.6299913977689195E-5</v>
      </c>
    </row>
    <row r="13" spans="1:18">
      <c r="A13" s="20">
        <v>158</v>
      </c>
      <c r="B13" s="20">
        <v>9936</v>
      </c>
      <c r="C13" s="27" t="s">
        <v>1765</v>
      </c>
      <c r="D13" s="20" t="s">
        <v>1766</v>
      </c>
      <c r="E13" s="37" t="s">
        <v>1767</v>
      </c>
      <c r="F13" s="18" t="s">
        <v>30</v>
      </c>
      <c r="G13" s="18" t="s">
        <v>30</v>
      </c>
      <c r="H13" s="20" t="s">
        <v>128</v>
      </c>
      <c r="I13" s="21"/>
      <c r="J13" s="18" t="s">
        <v>43</v>
      </c>
      <c r="K13" s="181" t="s">
        <v>1197</v>
      </c>
      <c r="L13" s="156">
        <v>-0.46800000000000003</v>
      </c>
      <c r="M13" s="173">
        <v>1</v>
      </c>
      <c r="N13" s="159">
        <v>-0.46800000000000003</v>
      </c>
      <c r="O13" s="20"/>
      <c r="P13" s="18" t="s">
        <v>36</v>
      </c>
      <c r="Q13" s="174">
        <v>6.7575021587387804E-2</v>
      </c>
      <c r="R13" s="174">
        <v>-1.9835095054947199E-5</v>
      </c>
    </row>
    <row r="14" spans="1:18">
      <c r="A14" s="20">
        <v>158</v>
      </c>
      <c r="B14" s="20">
        <v>9937</v>
      </c>
      <c r="C14" s="27" t="s">
        <v>1760</v>
      </c>
      <c r="D14" s="20" t="s">
        <v>1761</v>
      </c>
      <c r="E14" s="37" t="s">
        <v>1762</v>
      </c>
      <c r="F14" s="18" t="s">
        <v>30</v>
      </c>
      <c r="G14" s="18" t="s">
        <v>30</v>
      </c>
      <c r="H14" s="20" t="s">
        <v>128</v>
      </c>
      <c r="I14" s="21"/>
      <c r="J14" s="18" t="s">
        <v>43</v>
      </c>
      <c r="K14" s="181" t="s">
        <v>1197</v>
      </c>
      <c r="L14" s="156">
        <v>-13.656000000000001</v>
      </c>
      <c r="M14" s="173">
        <v>1</v>
      </c>
      <c r="N14" s="159">
        <v>-13.656000000000001</v>
      </c>
      <c r="O14" s="20"/>
      <c r="P14" s="18" t="s">
        <v>36</v>
      </c>
      <c r="Q14" s="174">
        <v>29.510837853607999</v>
      </c>
      <c r="R14" s="174">
        <v>-3.6394648352103802E-4</v>
      </c>
    </row>
    <row r="15" spans="1:18">
      <c r="A15" s="20">
        <v>158</v>
      </c>
      <c r="B15" s="20">
        <v>9937</v>
      </c>
      <c r="C15" s="27" t="s">
        <v>1763</v>
      </c>
      <c r="D15" s="20" t="s">
        <v>1764</v>
      </c>
      <c r="E15" s="37" t="s">
        <v>1762</v>
      </c>
      <c r="F15" s="18" t="s">
        <v>30</v>
      </c>
      <c r="G15" s="18" t="s">
        <v>30</v>
      </c>
      <c r="H15" s="20" t="s">
        <v>128</v>
      </c>
      <c r="I15" s="21"/>
      <c r="J15" s="18" t="s">
        <v>43</v>
      </c>
      <c r="K15" s="181" t="s">
        <v>1197</v>
      </c>
      <c r="L15" s="156">
        <v>13.202999999999999</v>
      </c>
      <c r="M15" s="173">
        <v>1</v>
      </c>
      <c r="N15" s="159">
        <v>13.202999999999999</v>
      </c>
      <c r="O15" s="20"/>
      <c r="P15" s="18" t="s">
        <v>36</v>
      </c>
      <c r="Q15" s="174">
        <v>-28.5322542303287</v>
      </c>
      <c r="R15" s="174">
        <v>3.51877965836434E-4</v>
      </c>
    </row>
    <row r="16" spans="1:18">
      <c r="A16" s="20">
        <v>158</v>
      </c>
      <c r="B16" s="20">
        <v>9937</v>
      </c>
      <c r="C16" s="27" t="s">
        <v>1765</v>
      </c>
      <c r="D16" s="20" t="s">
        <v>1766</v>
      </c>
      <c r="E16" s="37" t="s">
        <v>1767</v>
      </c>
      <c r="F16" s="18" t="s">
        <v>30</v>
      </c>
      <c r="G16" s="18" t="s">
        <v>30</v>
      </c>
      <c r="H16" s="20" t="s">
        <v>128</v>
      </c>
      <c r="I16" s="21"/>
      <c r="J16" s="18" t="s">
        <v>43</v>
      </c>
      <c r="K16" s="181" t="s">
        <v>1197</v>
      </c>
      <c r="L16" s="156">
        <v>-0.01</v>
      </c>
      <c r="M16" s="173">
        <v>1</v>
      </c>
      <c r="N16" s="159">
        <v>-0.01</v>
      </c>
      <c r="O16" s="20"/>
      <c r="P16" s="18" t="s">
        <v>36</v>
      </c>
      <c r="Q16" s="174">
        <v>2.1416376720765899E-2</v>
      </c>
      <c r="R16" s="174">
        <v>-2.6412042368806001E-7</v>
      </c>
    </row>
    <row r="17" spans="1:18">
      <c r="A17" s="20">
        <v>158</v>
      </c>
      <c r="B17" s="20">
        <v>15073</v>
      </c>
      <c r="C17" s="27" t="s">
        <v>1760</v>
      </c>
      <c r="D17" s="20" t="s">
        <v>1761</v>
      </c>
      <c r="E17" s="37" t="s">
        <v>1762</v>
      </c>
      <c r="F17" s="18" t="s">
        <v>30</v>
      </c>
      <c r="G17" s="18" t="s">
        <v>30</v>
      </c>
      <c r="H17" s="20" t="s">
        <v>128</v>
      </c>
      <c r="I17" s="21"/>
      <c r="J17" s="18" t="s">
        <v>43</v>
      </c>
      <c r="K17" s="181" t="s">
        <v>1197</v>
      </c>
      <c r="L17" s="156">
        <v>-3.484</v>
      </c>
      <c r="M17" s="173">
        <v>1</v>
      </c>
      <c r="N17" s="159">
        <v>-3.484</v>
      </c>
      <c r="O17" s="20"/>
      <c r="P17" s="18" t="s">
        <v>36</v>
      </c>
      <c r="Q17" s="174">
        <v>0.99999425876327996</v>
      </c>
      <c r="R17" s="174">
        <v>-3.6218507739745298E-4</v>
      </c>
    </row>
    <row r="18" spans="1:18">
      <c r="A18" s="20">
        <v>158</v>
      </c>
      <c r="B18" s="20">
        <v>15073</v>
      </c>
      <c r="C18" s="27" t="s">
        <v>1765</v>
      </c>
      <c r="D18" s="20" t="s">
        <v>1766</v>
      </c>
      <c r="E18" s="37" t="s">
        <v>1767</v>
      </c>
      <c r="F18" s="18" t="s">
        <v>30</v>
      </c>
      <c r="G18" s="18" t="s">
        <v>30</v>
      </c>
      <c r="H18" s="20" t="s">
        <v>128</v>
      </c>
      <c r="I18" s="21"/>
      <c r="J18" s="18" t="s">
        <v>43</v>
      </c>
      <c r="K18" s="181" t="s">
        <v>1197</v>
      </c>
      <c r="L18" s="156">
        <v>0</v>
      </c>
      <c r="M18" s="173">
        <v>1</v>
      </c>
      <c r="N18" s="159">
        <v>0</v>
      </c>
      <c r="O18" s="20"/>
      <c r="P18" s="18" t="s">
        <v>36</v>
      </c>
      <c r="Q18" s="174">
        <v>5.7412367198018099E-6</v>
      </c>
      <c r="R18" s="174">
        <v>-2.0794022040588102E-9</v>
      </c>
    </row>
    <row r="19" spans="1:18">
      <c r="A19" s="20"/>
      <c r="B19" s="20"/>
      <c r="C19" s="27"/>
      <c r="D19" s="20"/>
      <c r="E19" s="37"/>
      <c r="F19" s="18"/>
      <c r="G19" s="18"/>
      <c r="H19" s="20"/>
      <c r="I19" s="21"/>
      <c r="J19" s="18"/>
      <c r="K19" s="20"/>
      <c r="M19" s="20"/>
      <c r="N19" s="20"/>
      <c r="O19" s="20"/>
      <c r="P19" s="18"/>
      <c r="Q19" s="20"/>
      <c r="R19" s="20"/>
    </row>
    <row r="20" spans="1:18">
      <c r="E20" s="37"/>
      <c r="F20" s="18"/>
      <c r="G20" s="18"/>
      <c r="H20" s="20"/>
      <c r="P20" s="18"/>
    </row>
    <row r="21" spans="1:18" s="39" customFormat="1"/>
  </sheetData>
  <sheetProtection formatColumns="0"/>
  <customSheetViews>
    <customSheetView guid="{AE318230-F718-49FC-82EB-7CAC3DCD05F1}" showGridLines="0" hiddenRows="1">
      <selection activeCell="K2" sqref="K2"/>
      <pageMargins left="0.7" right="0.7" top="0.75" bottom="0.75" header="0.3" footer="0.3"/>
      <pageSetup orientation="portrait"/>
    </customSheetView>
  </customSheetViews>
  <dataValidations count="5">
    <dataValidation type="list" allowBlank="1" showInputMessage="1" showErrorMessage="1" sqref="F2:F20" xr:uid="{00000000-0002-0000-1C00-000000000000}">
      <formula1>israel_abroad</formula1>
    </dataValidation>
    <dataValidation type="list" allowBlank="1" showInputMessage="1" showErrorMessage="1" sqref="H2:H20" xr:uid="{00000000-0002-0000-1C00-000001000000}">
      <formula1>Holding_interest</formula1>
    </dataValidation>
    <dataValidation type="list" allowBlank="1" showInputMessage="1" showErrorMessage="1" sqref="P2:P20" xr:uid="{00000000-0002-0000-1C00-000002000000}">
      <formula1>In_the_books</formula1>
    </dataValidation>
    <dataValidation type="list" allowBlank="1" showInputMessage="1" showErrorMessage="1" sqref="G2:G20" xr:uid="{00000000-0002-0000-1C00-000003000000}">
      <formula1>Country_list</formula1>
    </dataValidation>
    <dataValidation type="list" allowBlank="1" showInputMessage="1" showErrorMessage="1" sqref="E2:E20" xr:uid="{00000000-0002-0000-1C00-000004000000}">
      <formula1>other_investments</formula1>
    </dataValidation>
  </dataValidation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R46"/>
  <sheetViews>
    <sheetView rightToLeft="1" topLeftCell="A19" workbookViewId="0"/>
  </sheetViews>
  <sheetFormatPr defaultColWidth="0" defaultRowHeight="14.25"/>
  <cols>
    <col min="1" max="4" width="11.625" style="3" customWidth="1"/>
    <col min="5" max="5" width="11.625" style="5" customWidth="1"/>
    <col min="6" max="17" width="11.625" style="3" customWidth="1"/>
    <col min="18" max="18" width="11.625" style="3" hidden="1" customWidth="1"/>
    <col min="19" max="19" width="9" style="3" hidden="1" customWidth="1"/>
    <col min="20" max="16384" width="9" style="3" hidden="1"/>
  </cols>
  <sheetData>
    <row r="1" spans="1:17" s="4" customFormat="1" ht="51">
      <c r="A1" s="19" t="s">
        <v>0</v>
      </c>
      <c r="B1" s="19" t="s">
        <v>1</v>
      </c>
      <c r="C1" s="19" t="s">
        <v>1741</v>
      </c>
      <c r="D1" s="19" t="s">
        <v>1742</v>
      </c>
      <c r="E1" s="19" t="s">
        <v>1743</v>
      </c>
      <c r="F1" s="19" t="s">
        <v>5</v>
      </c>
      <c r="G1" s="19" t="s">
        <v>6</v>
      </c>
      <c r="H1" s="19" t="s">
        <v>112</v>
      </c>
      <c r="I1" s="19" t="s">
        <v>1745</v>
      </c>
      <c r="J1" s="19" t="s">
        <v>10</v>
      </c>
      <c r="K1" s="19" t="s">
        <v>11</v>
      </c>
      <c r="L1" s="19" t="s">
        <v>1746</v>
      </c>
      <c r="M1" s="164" t="s">
        <v>18</v>
      </c>
      <c r="N1" s="166" t="s">
        <v>14</v>
      </c>
      <c r="O1" s="19" t="s">
        <v>20</v>
      </c>
      <c r="P1" s="166" t="s">
        <v>24</v>
      </c>
      <c r="Q1" s="166" t="s">
        <v>25</v>
      </c>
    </row>
    <row r="2" spans="1:17">
      <c r="A2" s="3">
        <v>158</v>
      </c>
      <c r="B2" s="3">
        <v>1441</v>
      </c>
      <c r="C2" s="3" t="s">
        <v>2827</v>
      </c>
      <c r="D2" s="3" t="s">
        <v>2828</v>
      </c>
      <c r="E2" s="5" t="s">
        <v>2016</v>
      </c>
      <c r="F2" s="3" t="s">
        <v>2527</v>
      </c>
      <c r="G2" s="3" t="s">
        <v>30</v>
      </c>
      <c r="H2" s="3" t="s">
        <v>128</v>
      </c>
      <c r="I2" s="3" t="s">
        <v>218</v>
      </c>
      <c r="J2" s="3" t="s">
        <v>141</v>
      </c>
      <c r="K2" s="3" t="s">
        <v>34</v>
      </c>
      <c r="L2" s="157">
        <v>18.829999999999998</v>
      </c>
      <c r="M2" s="165">
        <v>3.19</v>
      </c>
      <c r="N2" s="167">
        <v>0</v>
      </c>
      <c r="O2" s="156">
        <v>60.069000000000003</v>
      </c>
      <c r="P2" s="168">
        <v>0.179936325718351</v>
      </c>
      <c r="Q2" s="168">
        <v>6.2058643750254796E-3</v>
      </c>
    </row>
    <row r="3" spans="1:17">
      <c r="A3" s="3">
        <v>158</v>
      </c>
      <c r="B3" s="3">
        <v>1441</v>
      </c>
      <c r="C3" s="3" t="s">
        <v>2827</v>
      </c>
      <c r="D3" s="3" t="s">
        <v>2828</v>
      </c>
      <c r="E3" s="28" t="s">
        <v>2016</v>
      </c>
      <c r="F3" s="3" t="s">
        <v>2528</v>
      </c>
      <c r="G3" s="3" t="s">
        <v>30</v>
      </c>
      <c r="H3" s="3" t="s">
        <v>128</v>
      </c>
      <c r="I3" s="3" t="s">
        <v>218</v>
      </c>
      <c r="J3" s="3" t="s">
        <v>141</v>
      </c>
      <c r="K3" s="3" t="s">
        <v>43</v>
      </c>
      <c r="L3" s="156">
        <v>233.25700000000001</v>
      </c>
      <c r="M3" s="165">
        <v>1</v>
      </c>
      <c r="N3" s="168">
        <v>0</v>
      </c>
      <c r="O3" s="156">
        <v>233.25700000000001</v>
      </c>
      <c r="P3" s="168">
        <v>0.69871925148950798</v>
      </c>
      <c r="Q3" s="168">
        <v>2.4098285288710799E-2</v>
      </c>
    </row>
    <row r="4" spans="1:17">
      <c r="A4" s="3">
        <v>158</v>
      </c>
      <c r="B4" s="3">
        <v>1441</v>
      </c>
      <c r="C4" s="3" t="s">
        <v>303</v>
      </c>
      <c r="D4" s="3" t="s">
        <v>2829</v>
      </c>
      <c r="E4" s="28" t="s">
        <v>2016</v>
      </c>
      <c r="F4" s="3" t="s">
        <v>2525</v>
      </c>
      <c r="G4" s="3" t="s">
        <v>30</v>
      </c>
      <c r="H4" s="3" t="s">
        <v>128</v>
      </c>
      <c r="I4" s="3" t="s">
        <v>218</v>
      </c>
      <c r="J4" s="3" t="s">
        <v>141</v>
      </c>
      <c r="K4" s="3" t="s">
        <v>43</v>
      </c>
      <c r="L4" s="156">
        <v>40.509</v>
      </c>
      <c r="M4" s="165">
        <v>1</v>
      </c>
      <c r="N4" s="168">
        <v>0</v>
      </c>
      <c r="O4" s="156">
        <v>40.509</v>
      </c>
      <c r="P4" s="168">
        <v>0.12134442279214</v>
      </c>
      <c r="Q4" s="168">
        <v>4.1850750675685904E-3</v>
      </c>
    </row>
    <row r="5" spans="1:17">
      <c r="A5" s="3">
        <v>158</v>
      </c>
      <c r="B5" s="3">
        <v>1522</v>
      </c>
      <c r="C5" s="3" t="s">
        <v>2827</v>
      </c>
      <c r="D5" s="3" t="s">
        <v>2828</v>
      </c>
      <c r="E5" s="28" t="s">
        <v>2016</v>
      </c>
      <c r="F5" s="3" t="s">
        <v>2527</v>
      </c>
      <c r="G5" s="3" t="s">
        <v>30</v>
      </c>
      <c r="H5" s="3" t="s">
        <v>128</v>
      </c>
      <c r="I5" s="3" t="s">
        <v>218</v>
      </c>
      <c r="J5" s="3" t="s">
        <v>141</v>
      </c>
      <c r="K5" s="3" t="s">
        <v>34</v>
      </c>
      <c r="L5" s="156">
        <v>1.01</v>
      </c>
      <c r="M5" s="165">
        <v>3.19</v>
      </c>
      <c r="N5" s="168">
        <v>0</v>
      </c>
      <c r="O5" s="156">
        <v>3.2229999999999999</v>
      </c>
      <c r="P5" s="168">
        <v>8.3300330316694593E-3</v>
      </c>
      <c r="Q5" s="168">
        <v>1.90235593457336E-4</v>
      </c>
    </row>
    <row r="6" spans="1:17">
      <c r="A6" s="3">
        <v>158</v>
      </c>
      <c r="B6" s="3">
        <v>1522</v>
      </c>
      <c r="C6" s="3" t="s">
        <v>2827</v>
      </c>
      <c r="D6" s="3" t="s">
        <v>2828</v>
      </c>
      <c r="E6" s="28" t="s">
        <v>2016</v>
      </c>
      <c r="F6" s="3" t="s">
        <v>2527</v>
      </c>
      <c r="G6" s="3" t="s">
        <v>30</v>
      </c>
      <c r="H6" s="3" t="s">
        <v>128</v>
      </c>
      <c r="I6" s="3" t="s">
        <v>218</v>
      </c>
      <c r="J6" s="3" t="s">
        <v>141</v>
      </c>
      <c r="K6" s="3" t="s">
        <v>932</v>
      </c>
      <c r="L6" s="156">
        <v>2.66</v>
      </c>
      <c r="M6" s="165">
        <v>0.4093</v>
      </c>
      <c r="N6" s="168">
        <v>0</v>
      </c>
      <c r="O6" s="156">
        <v>1.089</v>
      </c>
      <c r="P6" s="168">
        <v>2.8137280479141802E-3</v>
      </c>
      <c r="Q6" s="168">
        <v>6.4257995495034596E-5</v>
      </c>
    </row>
    <row r="7" spans="1:17">
      <c r="A7" s="3">
        <v>158</v>
      </c>
      <c r="B7" s="3">
        <v>1522</v>
      </c>
      <c r="C7" s="3" t="s">
        <v>2827</v>
      </c>
      <c r="D7" s="3" t="s">
        <v>2828</v>
      </c>
      <c r="E7" s="28" t="s">
        <v>2016</v>
      </c>
      <c r="F7" s="3" t="s">
        <v>2527</v>
      </c>
      <c r="G7" s="3" t="s">
        <v>30</v>
      </c>
      <c r="H7" s="3" t="s">
        <v>128</v>
      </c>
      <c r="I7" s="3" t="s">
        <v>218</v>
      </c>
      <c r="J7" s="3" t="s">
        <v>141</v>
      </c>
      <c r="K7" s="3" t="s">
        <v>873</v>
      </c>
      <c r="L7" s="156">
        <v>2.952</v>
      </c>
      <c r="M7" s="165">
        <v>3.7454999999999998</v>
      </c>
      <c r="N7" s="168">
        <v>0</v>
      </c>
      <c r="O7" s="156">
        <v>11.055999999999999</v>
      </c>
      <c r="P7" s="168">
        <v>2.8570482553292899E-2</v>
      </c>
      <c r="Q7" s="168">
        <v>6.5247312744435399E-4</v>
      </c>
    </row>
    <row r="8" spans="1:17">
      <c r="A8" s="3">
        <v>158</v>
      </c>
      <c r="B8" s="3">
        <v>1522</v>
      </c>
      <c r="C8" s="3" t="s">
        <v>2827</v>
      </c>
      <c r="D8" s="3" t="s">
        <v>2828</v>
      </c>
      <c r="E8" s="28" t="s">
        <v>2016</v>
      </c>
      <c r="F8" s="3" t="s">
        <v>2527</v>
      </c>
      <c r="G8" s="3" t="s">
        <v>30</v>
      </c>
      <c r="H8" s="3" t="s">
        <v>128</v>
      </c>
      <c r="I8" s="3" t="s">
        <v>218</v>
      </c>
      <c r="J8" s="3" t="s">
        <v>141</v>
      </c>
      <c r="K8" s="3" t="s">
        <v>1065</v>
      </c>
      <c r="L8" s="156">
        <v>7.0000000000000001E-3</v>
      </c>
      <c r="M8" s="165">
        <v>2.0365000000000001E-2</v>
      </c>
      <c r="N8" s="168">
        <v>0</v>
      </c>
      <c r="O8" s="156">
        <v>1.4E-2</v>
      </c>
      <c r="P8" s="168">
        <v>3.5265509893021199E-5</v>
      </c>
      <c r="Q8" s="168">
        <v>8.0536957987667404E-7</v>
      </c>
    </row>
    <row r="9" spans="1:17">
      <c r="A9" s="3">
        <v>158</v>
      </c>
      <c r="B9" s="3">
        <v>1522</v>
      </c>
      <c r="C9" s="3" t="s">
        <v>2827</v>
      </c>
      <c r="D9" s="3" t="s">
        <v>2828</v>
      </c>
      <c r="E9" s="28" t="s">
        <v>2016</v>
      </c>
      <c r="F9" s="3" t="s">
        <v>2527</v>
      </c>
      <c r="G9" s="3" t="s">
        <v>30</v>
      </c>
      <c r="H9" s="3" t="s">
        <v>128</v>
      </c>
      <c r="I9" s="3" t="s">
        <v>218</v>
      </c>
      <c r="J9" s="3" t="s">
        <v>141</v>
      </c>
      <c r="K9" s="3" t="s">
        <v>1119</v>
      </c>
      <c r="L9" s="156">
        <v>1.597</v>
      </c>
      <c r="M9" s="165">
        <v>4.29</v>
      </c>
      <c r="N9" s="168">
        <v>0</v>
      </c>
      <c r="O9" s="156">
        <v>6.851</v>
      </c>
      <c r="P9" s="168">
        <v>1.7704400572456602E-2</v>
      </c>
      <c r="Q9" s="168">
        <v>4.0432098371075598E-4</v>
      </c>
    </row>
    <row r="10" spans="1:17">
      <c r="A10" s="3">
        <v>158</v>
      </c>
      <c r="B10" s="3">
        <v>1522</v>
      </c>
      <c r="C10" s="3" t="s">
        <v>2827</v>
      </c>
      <c r="D10" s="3" t="s">
        <v>2828</v>
      </c>
      <c r="E10" s="28" t="s">
        <v>2016</v>
      </c>
      <c r="F10" s="3" t="s">
        <v>2525</v>
      </c>
      <c r="G10" s="3" t="s">
        <v>30</v>
      </c>
      <c r="H10" s="3" t="s">
        <v>128</v>
      </c>
      <c r="I10" s="3" t="s">
        <v>218</v>
      </c>
      <c r="J10" s="3" t="s">
        <v>141</v>
      </c>
      <c r="K10" s="3" t="s">
        <v>43</v>
      </c>
      <c r="L10" s="156">
        <v>2.8530000000000002</v>
      </c>
      <c r="M10" s="165">
        <v>1</v>
      </c>
      <c r="N10" s="168">
        <v>0</v>
      </c>
      <c r="O10" s="156">
        <v>2.8530000000000002</v>
      </c>
      <c r="P10" s="168">
        <v>7.3725485811576303E-3</v>
      </c>
      <c r="Q10" s="168">
        <v>1.68369218861126E-4</v>
      </c>
    </row>
    <row r="11" spans="1:17">
      <c r="A11" s="3">
        <v>158</v>
      </c>
      <c r="B11" s="3">
        <v>1522</v>
      </c>
      <c r="C11" s="3" t="s">
        <v>2827</v>
      </c>
      <c r="D11" s="3" t="s">
        <v>2828</v>
      </c>
      <c r="E11" s="28" t="s">
        <v>2016</v>
      </c>
      <c r="F11" s="3" t="s">
        <v>2528</v>
      </c>
      <c r="G11" s="3" t="s">
        <v>30</v>
      </c>
      <c r="H11" s="3" t="s">
        <v>128</v>
      </c>
      <c r="I11" s="3" t="s">
        <v>218</v>
      </c>
      <c r="J11" s="3" t="s">
        <v>141</v>
      </c>
      <c r="K11" s="3" t="s">
        <v>43</v>
      </c>
      <c r="L11" s="156">
        <v>171.233</v>
      </c>
      <c r="M11" s="165">
        <v>1</v>
      </c>
      <c r="N11" s="168">
        <v>0</v>
      </c>
      <c r="O11" s="156">
        <v>171.233</v>
      </c>
      <c r="P11" s="168">
        <v>0.44250815008472</v>
      </c>
      <c r="Q11" s="168">
        <v>1.0105698287273601E-2</v>
      </c>
    </row>
    <row r="12" spans="1:17">
      <c r="A12" s="3">
        <v>158</v>
      </c>
      <c r="B12" s="3">
        <v>1522</v>
      </c>
      <c r="C12" s="3" t="s">
        <v>2827</v>
      </c>
      <c r="D12" s="3" t="s">
        <v>2828</v>
      </c>
      <c r="E12" s="28" t="s">
        <v>2016</v>
      </c>
      <c r="F12" s="3" t="s">
        <v>2527</v>
      </c>
      <c r="G12" s="3" t="s">
        <v>30</v>
      </c>
      <c r="H12" s="3" t="s">
        <v>128</v>
      </c>
      <c r="I12" s="3" t="s">
        <v>218</v>
      </c>
      <c r="J12" s="3" t="s">
        <v>141</v>
      </c>
      <c r="K12" s="3" t="s">
        <v>2830</v>
      </c>
      <c r="L12" s="156">
        <v>5.0460000000000003</v>
      </c>
      <c r="M12" s="165">
        <v>4.0213000000000001</v>
      </c>
      <c r="N12" s="168">
        <v>0</v>
      </c>
      <c r="O12" s="156">
        <v>20.292000000000002</v>
      </c>
      <c r="P12" s="168">
        <v>5.2440416374935198E-2</v>
      </c>
      <c r="Q12" s="168">
        <v>1.1975983399235401E-3</v>
      </c>
    </row>
    <row r="13" spans="1:17">
      <c r="A13" s="3">
        <v>158</v>
      </c>
      <c r="B13" s="3">
        <v>1522</v>
      </c>
      <c r="C13" s="3" t="s">
        <v>303</v>
      </c>
      <c r="D13" s="3" t="s">
        <v>2829</v>
      </c>
      <c r="E13" s="28" t="s">
        <v>2016</v>
      </c>
      <c r="F13" s="3" t="s">
        <v>2525</v>
      </c>
      <c r="G13" s="3" t="s">
        <v>30</v>
      </c>
      <c r="H13" s="3" t="s">
        <v>128</v>
      </c>
      <c r="I13" s="3" t="s">
        <v>218</v>
      </c>
      <c r="J13" s="3" t="s">
        <v>141</v>
      </c>
      <c r="K13" s="3" t="s">
        <v>43</v>
      </c>
      <c r="L13" s="156">
        <v>170.35</v>
      </c>
      <c r="M13" s="165">
        <v>1</v>
      </c>
      <c r="N13" s="168">
        <v>0</v>
      </c>
      <c r="O13" s="156">
        <v>170.35</v>
      </c>
      <c r="P13" s="168">
        <v>0.44022497524396098</v>
      </c>
      <c r="Q13" s="168">
        <v>1.00535567028228E-2</v>
      </c>
    </row>
    <row r="14" spans="1:17">
      <c r="A14" s="3">
        <v>158</v>
      </c>
      <c r="B14" s="3">
        <v>9935</v>
      </c>
      <c r="C14" s="3" t="s">
        <v>303</v>
      </c>
      <c r="D14" s="3" t="s">
        <v>2829</v>
      </c>
      <c r="E14" s="28" t="s">
        <v>2016</v>
      </c>
      <c r="F14" s="3" t="s">
        <v>2525</v>
      </c>
      <c r="G14" s="3" t="s">
        <v>30</v>
      </c>
      <c r="H14" s="3" t="s">
        <v>128</v>
      </c>
      <c r="I14" s="3" t="s">
        <v>218</v>
      </c>
      <c r="J14" s="3" t="s">
        <v>141</v>
      </c>
      <c r="K14" s="3" t="s">
        <v>43</v>
      </c>
      <c r="L14" s="156">
        <v>-139.798</v>
      </c>
      <c r="M14" s="165">
        <v>1</v>
      </c>
      <c r="N14" s="168">
        <v>0</v>
      </c>
      <c r="O14" s="156">
        <v>-139.798</v>
      </c>
      <c r="P14" s="168">
        <v>-2.6186358473087199E-3</v>
      </c>
      <c r="Q14" s="168">
        <v>-1.2050632013439E-4</v>
      </c>
    </row>
    <row r="15" spans="1:17">
      <c r="A15" s="3">
        <v>158</v>
      </c>
      <c r="B15" s="3">
        <v>9935</v>
      </c>
      <c r="C15" s="3" t="s">
        <v>2827</v>
      </c>
      <c r="D15" s="3" t="s">
        <v>2828</v>
      </c>
      <c r="E15" s="28" t="s">
        <v>2016</v>
      </c>
      <c r="F15" s="3" t="s">
        <v>2527</v>
      </c>
      <c r="G15" s="3" t="s">
        <v>30</v>
      </c>
      <c r="H15" s="3" t="s">
        <v>128</v>
      </c>
      <c r="I15" s="3" t="s">
        <v>218</v>
      </c>
      <c r="J15" s="3" t="s">
        <v>141</v>
      </c>
      <c r="K15" s="3" t="s">
        <v>34</v>
      </c>
      <c r="L15" s="156">
        <v>3642.99</v>
      </c>
      <c r="M15" s="165">
        <v>3.19</v>
      </c>
      <c r="N15" s="168">
        <v>0</v>
      </c>
      <c r="O15" s="156">
        <v>11621.137000000001</v>
      </c>
      <c r="P15" s="168">
        <v>0.21768220713644701</v>
      </c>
      <c r="Q15" s="168">
        <v>1.00174607201323E-2</v>
      </c>
    </row>
    <row r="16" spans="1:17">
      <c r="A16" s="3">
        <v>158</v>
      </c>
      <c r="B16" s="3">
        <v>9935</v>
      </c>
      <c r="C16" s="3" t="s">
        <v>2827</v>
      </c>
      <c r="D16" s="3" t="s">
        <v>2828</v>
      </c>
      <c r="E16" s="28" t="s">
        <v>2016</v>
      </c>
      <c r="F16" s="3" t="s">
        <v>2527</v>
      </c>
      <c r="G16" s="3" t="s">
        <v>30</v>
      </c>
      <c r="H16" s="3" t="s">
        <v>128</v>
      </c>
      <c r="I16" s="3" t="s">
        <v>218</v>
      </c>
      <c r="J16" s="3" t="s">
        <v>141</v>
      </c>
      <c r="K16" s="3" t="s">
        <v>932</v>
      </c>
      <c r="L16" s="156">
        <v>1.5029999999999999</v>
      </c>
      <c r="M16" s="165">
        <v>0.4093</v>
      </c>
      <c r="N16" s="168">
        <v>0</v>
      </c>
      <c r="O16" s="156">
        <v>0.61499999999999999</v>
      </c>
      <c r="P16" s="168">
        <v>1.1525397958659199E-5</v>
      </c>
      <c r="Q16" s="168">
        <v>5.3038428291197897E-7</v>
      </c>
    </row>
    <row r="17" spans="1:17">
      <c r="A17" s="3">
        <v>158</v>
      </c>
      <c r="B17" s="3">
        <v>9935</v>
      </c>
      <c r="C17" s="3" t="s">
        <v>2827</v>
      </c>
      <c r="D17" s="3" t="s">
        <v>2828</v>
      </c>
      <c r="E17" s="28" t="s">
        <v>2016</v>
      </c>
      <c r="F17" s="3" t="s">
        <v>2527</v>
      </c>
      <c r="G17" s="3" t="s">
        <v>30</v>
      </c>
      <c r="H17" s="3" t="s">
        <v>128</v>
      </c>
      <c r="I17" s="3" t="s">
        <v>218</v>
      </c>
      <c r="J17" s="3" t="s">
        <v>141</v>
      </c>
      <c r="K17" s="3" t="s">
        <v>2831</v>
      </c>
      <c r="L17" s="156">
        <v>1.1220000000000001</v>
      </c>
      <c r="M17" s="165">
        <v>2.4754</v>
      </c>
      <c r="N17" s="168">
        <v>0</v>
      </c>
      <c r="O17" s="156">
        <v>2.7759999999999998</v>
      </c>
      <c r="P17" s="168">
        <v>5.2003262132951803E-5</v>
      </c>
      <c r="Q17" s="168">
        <v>2.39312455798949E-6</v>
      </c>
    </row>
    <row r="18" spans="1:17">
      <c r="A18" s="3">
        <v>158</v>
      </c>
      <c r="B18" s="3">
        <v>9935</v>
      </c>
      <c r="C18" s="3" t="s">
        <v>2827</v>
      </c>
      <c r="D18" s="3" t="s">
        <v>2828</v>
      </c>
      <c r="E18" s="28" t="s">
        <v>2016</v>
      </c>
      <c r="F18" s="3" t="s">
        <v>2527</v>
      </c>
      <c r="G18" s="3" t="s">
        <v>30</v>
      </c>
      <c r="H18" s="3" t="s">
        <v>128</v>
      </c>
      <c r="I18" s="3" t="s">
        <v>218</v>
      </c>
      <c r="J18" s="3" t="s">
        <v>141</v>
      </c>
      <c r="K18" s="3" t="s">
        <v>873</v>
      </c>
      <c r="L18" s="156">
        <v>3.6680000000000001</v>
      </c>
      <c r="M18" s="165">
        <v>3.7454999999999998</v>
      </c>
      <c r="N18" s="168">
        <v>0</v>
      </c>
      <c r="O18" s="156">
        <v>13.74</v>
      </c>
      <c r="P18" s="168">
        <v>2.57369595717571E-4</v>
      </c>
      <c r="Q18" s="168">
        <v>1.18438243050386E-5</v>
      </c>
    </row>
    <row r="19" spans="1:17">
      <c r="A19" s="3">
        <v>158</v>
      </c>
      <c r="B19" s="3">
        <v>9935</v>
      </c>
      <c r="C19" s="3" t="s">
        <v>2827</v>
      </c>
      <c r="D19" s="3" t="s">
        <v>2828</v>
      </c>
      <c r="E19" s="28" t="s">
        <v>2016</v>
      </c>
      <c r="F19" s="3" t="s">
        <v>2527</v>
      </c>
      <c r="G19" s="3" t="s">
        <v>30</v>
      </c>
      <c r="H19" s="3" t="s">
        <v>128</v>
      </c>
      <c r="I19" s="3" t="s">
        <v>218</v>
      </c>
      <c r="J19" s="3" t="s">
        <v>141</v>
      </c>
      <c r="K19" s="3" t="s">
        <v>1065</v>
      </c>
      <c r="L19" s="156">
        <v>76.569000000000003</v>
      </c>
      <c r="M19" s="165">
        <v>2.0365000000000001E-2</v>
      </c>
      <c r="N19" s="168">
        <v>0</v>
      </c>
      <c r="O19" s="156">
        <v>155.93299999999999</v>
      </c>
      <c r="P19" s="168">
        <v>2.9208717464283399E-3</v>
      </c>
      <c r="Q19" s="168">
        <v>1.3441483515485301E-4</v>
      </c>
    </row>
    <row r="20" spans="1:17">
      <c r="A20" s="3">
        <v>158</v>
      </c>
      <c r="B20" s="3">
        <v>9935</v>
      </c>
      <c r="C20" s="3" t="s">
        <v>2827</v>
      </c>
      <c r="D20" s="3" t="s">
        <v>2828</v>
      </c>
      <c r="E20" s="28" t="s">
        <v>2016</v>
      </c>
      <c r="F20" s="3" t="s">
        <v>2527</v>
      </c>
      <c r="G20" s="3" t="s">
        <v>30</v>
      </c>
      <c r="H20" s="3" t="s">
        <v>128</v>
      </c>
      <c r="I20" s="3" t="s">
        <v>218</v>
      </c>
      <c r="J20" s="3" t="s">
        <v>141</v>
      </c>
      <c r="K20" s="3" t="s">
        <v>1119</v>
      </c>
      <c r="L20" s="156">
        <v>38.776000000000003</v>
      </c>
      <c r="M20" s="165">
        <v>4.29</v>
      </c>
      <c r="N20" s="168">
        <v>0</v>
      </c>
      <c r="O20" s="156">
        <v>166.351</v>
      </c>
      <c r="P20" s="168">
        <v>3.1160189684026601E-3</v>
      </c>
      <c r="Q20" s="168">
        <v>1.43395264269784E-4</v>
      </c>
    </row>
    <row r="21" spans="1:17" s="39" customFormat="1">
      <c r="A21" s="39">
        <v>158</v>
      </c>
      <c r="B21" s="39">
        <v>9935</v>
      </c>
      <c r="C21" s="39" t="s">
        <v>2827</v>
      </c>
      <c r="D21" s="38" t="s">
        <v>2828</v>
      </c>
      <c r="E21" s="42" t="s">
        <v>2016</v>
      </c>
      <c r="F21" s="39" t="s">
        <v>2525</v>
      </c>
      <c r="G21" s="39" t="s">
        <v>30</v>
      </c>
      <c r="H21" s="39" t="s">
        <v>128</v>
      </c>
      <c r="I21" s="39" t="s">
        <v>218</v>
      </c>
      <c r="J21" s="39" t="s">
        <v>141</v>
      </c>
      <c r="K21" s="39" t="s">
        <v>43</v>
      </c>
      <c r="L21" s="156">
        <v>0</v>
      </c>
      <c r="M21" s="165">
        <v>1</v>
      </c>
      <c r="N21" s="168">
        <v>0</v>
      </c>
      <c r="O21" s="156">
        <v>0</v>
      </c>
      <c r="P21" s="168">
        <v>-3.7463150887530401E-10</v>
      </c>
      <c r="Q21" s="168">
        <v>-1.7240069705512899E-11</v>
      </c>
    </row>
    <row r="22" spans="1:17">
      <c r="A22" s="3">
        <v>158</v>
      </c>
      <c r="B22" s="3">
        <v>9935</v>
      </c>
      <c r="C22" s="3" t="s">
        <v>2827</v>
      </c>
      <c r="D22" s="3" t="s">
        <v>2828</v>
      </c>
      <c r="E22" s="5" t="s">
        <v>2016</v>
      </c>
      <c r="F22" s="3" t="s">
        <v>2528</v>
      </c>
      <c r="G22" s="3" t="s">
        <v>30</v>
      </c>
      <c r="H22" s="3" t="s">
        <v>128</v>
      </c>
      <c r="I22" s="3" t="s">
        <v>218</v>
      </c>
      <c r="J22" s="3" t="s">
        <v>141</v>
      </c>
      <c r="K22" s="3" t="s">
        <v>43</v>
      </c>
      <c r="L22" s="156">
        <v>12475.235000000001</v>
      </c>
      <c r="M22" s="165">
        <v>1</v>
      </c>
      <c r="N22" s="168">
        <v>0</v>
      </c>
      <c r="O22" s="156">
        <v>12475.235000000001</v>
      </c>
      <c r="P22" s="168">
        <v>0.23368080857825199</v>
      </c>
      <c r="Q22" s="168">
        <v>1.0753696187553299E-2</v>
      </c>
    </row>
    <row r="23" spans="1:17">
      <c r="A23" s="3">
        <v>158</v>
      </c>
      <c r="B23" s="3">
        <v>9935</v>
      </c>
      <c r="C23" s="3" t="s">
        <v>2827</v>
      </c>
      <c r="D23" s="3" t="s">
        <v>2828</v>
      </c>
      <c r="E23" s="5" t="s">
        <v>2016</v>
      </c>
      <c r="F23" s="3" t="s">
        <v>2527</v>
      </c>
      <c r="G23" s="3" t="s">
        <v>30</v>
      </c>
      <c r="H23" s="3" t="s">
        <v>128</v>
      </c>
      <c r="I23" s="3" t="s">
        <v>218</v>
      </c>
      <c r="J23" s="3" t="s">
        <v>141</v>
      </c>
      <c r="K23" s="3" t="s">
        <v>2830</v>
      </c>
      <c r="L23" s="156">
        <v>24.21</v>
      </c>
      <c r="M23" s="165">
        <v>4.0213000000000001</v>
      </c>
      <c r="N23" s="168">
        <v>0</v>
      </c>
      <c r="O23" s="156">
        <v>97.353999999999999</v>
      </c>
      <c r="P23" s="168">
        <v>1.8235957568171501E-3</v>
      </c>
      <c r="Q23" s="168">
        <v>8.3919577551256095E-5</v>
      </c>
    </row>
    <row r="24" spans="1:17">
      <c r="A24" s="3">
        <v>158</v>
      </c>
      <c r="B24" s="3">
        <v>9935</v>
      </c>
      <c r="C24" s="3" t="s">
        <v>2827</v>
      </c>
      <c r="D24" s="3" t="s">
        <v>2828</v>
      </c>
      <c r="E24" s="5" t="s">
        <v>2016</v>
      </c>
      <c r="F24" s="3" t="s">
        <v>2527</v>
      </c>
      <c r="G24" s="3" t="s">
        <v>30</v>
      </c>
      <c r="H24" s="3" t="s">
        <v>128</v>
      </c>
      <c r="I24" s="3" t="s">
        <v>218</v>
      </c>
      <c r="J24" s="3" t="s">
        <v>141</v>
      </c>
      <c r="K24" s="3" t="s">
        <v>34</v>
      </c>
      <c r="L24" s="156">
        <v>2675.4670000000001</v>
      </c>
      <c r="M24" s="165">
        <v>3.19</v>
      </c>
      <c r="N24" s="168">
        <v>0</v>
      </c>
      <c r="O24" s="156">
        <v>8534.7389999999996</v>
      </c>
      <c r="P24" s="168">
        <v>0.15986910381681499</v>
      </c>
      <c r="Q24" s="168">
        <v>7.3569745957411002E-3</v>
      </c>
    </row>
    <row r="25" spans="1:17">
      <c r="A25" s="3">
        <v>158</v>
      </c>
      <c r="B25" s="3">
        <v>9935</v>
      </c>
      <c r="C25" s="3" t="s">
        <v>2827</v>
      </c>
      <c r="D25" s="3" t="s">
        <v>2828</v>
      </c>
      <c r="E25" s="5" t="s">
        <v>2016</v>
      </c>
      <c r="F25" s="3" t="s">
        <v>2527</v>
      </c>
      <c r="G25" s="3" t="s">
        <v>30</v>
      </c>
      <c r="H25" s="3" t="s">
        <v>128</v>
      </c>
      <c r="I25" s="3" t="s">
        <v>218</v>
      </c>
      <c r="J25" s="3" t="s">
        <v>141</v>
      </c>
      <c r="K25" s="3" t="s">
        <v>873</v>
      </c>
      <c r="L25" s="156">
        <v>1155.617</v>
      </c>
      <c r="M25" s="165">
        <v>3.7454999999999998</v>
      </c>
      <c r="N25" s="168">
        <v>0</v>
      </c>
      <c r="O25" s="156">
        <v>4328.3649999999998</v>
      </c>
      <c r="P25" s="168">
        <v>8.1077088701228803E-2</v>
      </c>
      <c r="Q25" s="168">
        <v>3.7310654005733601E-3</v>
      </c>
    </row>
    <row r="26" spans="1:17">
      <c r="A26" s="3">
        <v>158</v>
      </c>
      <c r="B26" s="3">
        <v>9935</v>
      </c>
      <c r="C26" s="3" t="s">
        <v>2827</v>
      </c>
      <c r="D26" s="3" t="s">
        <v>2828</v>
      </c>
      <c r="E26" s="5" t="s">
        <v>2016</v>
      </c>
      <c r="F26" s="3" t="s">
        <v>2527</v>
      </c>
      <c r="G26" s="3" t="s">
        <v>30</v>
      </c>
      <c r="H26" s="3" t="s">
        <v>128</v>
      </c>
      <c r="I26" s="3" t="s">
        <v>218</v>
      </c>
      <c r="J26" s="3" t="s">
        <v>141</v>
      </c>
      <c r="K26" s="3" t="s">
        <v>1119</v>
      </c>
      <c r="L26" s="156">
        <v>251.84200000000001</v>
      </c>
      <c r="M26" s="165">
        <v>4.29</v>
      </c>
      <c r="N26" s="168">
        <v>0</v>
      </c>
      <c r="O26" s="156">
        <v>1080.404</v>
      </c>
      <c r="P26" s="168">
        <v>2.0237662266154401E-2</v>
      </c>
      <c r="Q26" s="168">
        <v>9.3131170197768896E-4</v>
      </c>
    </row>
    <row r="27" spans="1:17">
      <c r="A27" s="3">
        <v>158</v>
      </c>
      <c r="B27" s="3">
        <v>9935</v>
      </c>
      <c r="C27" s="3" t="s">
        <v>2827</v>
      </c>
      <c r="D27" s="3" t="s">
        <v>2828</v>
      </c>
      <c r="E27" s="5" t="s">
        <v>2016</v>
      </c>
      <c r="F27" s="3" t="s">
        <v>2528</v>
      </c>
      <c r="G27" s="3" t="s">
        <v>30</v>
      </c>
      <c r="H27" s="3" t="s">
        <v>128</v>
      </c>
      <c r="I27" s="3" t="s">
        <v>218</v>
      </c>
      <c r="J27" s="3" t="s">
        <v>141</v>
      </c>
      <c r="K27" s="3" t="s">
        <v>43</v>
      </c>
      <c r="L27" s="156">
        <v>15048.941000000001</v>
      </c>
      <c r="M27" s="165">
        <v>1</v>
      </c>
      <c r="N27" s="168">
        <v>0</v>
      </c>
      <c r="O27" s="156">
        <v>15048.941000000001</v>
      </c>
      <c r="P27" s="168">
        <v>0.281890380995586</v>
      </c>
      <c r="Q27" s="168">
        <v>1.2972239927888899E-2</v>
      </c>
    </row>
    <row r="28" spans="1:17">
      <c r="A28" s="3">
        <v>158</v>
      </c>
      <c r="B28" s="3">
        <v>9936</v>
      </c>
      <c r="C28" s="3" t="s">
        <v>303</v>
      </c>
      <c r="D28" s="3" t="s">
        <v>2829</v>
      </c>
      <c r="E28" s="5" t="s">
        <v>2016</v>
      </c>
      <c r="F28" s="3" t="s">
        <v>2525</v>
      </c>
      <c r="G28" s="3" t="s">
        <v>30</v>
      </c>
      <c r="H28" s="3" t="s">
        <v>128</v>
      </c>
      <c r="I28" s="3" t="s">
        <v>218</v>
      </c>
      <c r="J28" s="3" t="s">
        <v>141</v>
      </c>
      <c r="K28" s="3" t="s">
        <v>43</v>
      </c>
      <c r="L28" s="156">
        <v>582.87800000000004</v>
      </c>
      <c r="M28" s="165">
        <v>1</v>
      </c>
      <c r="N28" s="168">
        <v>0</v>
      </c>
      <c r="O28" s="156">
        <v>582.87800000000004</v>
      </c>
      <c r="P28" s="168">
        <v>0.360998398065977</v>
      </c>
      <c r="Q28" s="168">
        <v>2.4704992351374098E-2</v>
      </c>
    </row>
    <row r="29" spans="1:17">
      <c r="A29" s="3">
        <v>158</v>
      </c>
      <c r="B29" s="3">
        <v>9936</v>
      </c>
      <c r="C29" s="3" t="s">
        <v>2827</v>
      </c>
      <c r="D29" s="3" t="s">
        <v>2828</v>
      </c>
      <c r="E29" s="5" t="s">
        <v>2016</v>
      </c>
      <c r="F29" s="3" t="s">
        <v>2527</v>
      </c>
      <c r="G29" s="3" t="s">
        <v>30</v>
      </c>
      <c r="H29" s="3" t="s">
        <v>128</v>
      </c>
      <c r="I29" s="3" t="s">
        <v>218</v>
      </c>
      <c r="J29" s="3" t="s">
        <v>141</v>
      </c>
      <c r="K29" s="3" t="s">
        <v>34</v>
      </c>
      <c r="L29" s="156">
        <v>43.133000000000003</v>
      </c>
      <c r="M29" s="165">
        <v>3.19</v>
      </c>
      <c r="N29" s="168">
        <v>0</v>
      </c>
      <c r="O29" s="156">
        <v>137.595</v>
      </c>
      <c r="P29" s="168">
        <v>8.5217896957965195E-2</v>
      </c>
      <c r="Q29" s="168">
        <v>5.8319025896672897E-3</v>
      </c>
    </row>
    <row r="30" spans="1:17">
      <c r="A30" s="3">
        <v>158</v>
      </c>
      <c r="B30" s="3">
        <v>9936</v>
      </c>
      <c r="C30" s="3" t="s">
        <v>2827</v>
      </c>
      <c r="D30" s="3" t="s">
        <v>2828</v>
      </c>
      <c r="E30" s="5" t="s">
        <v>2016</v>
      </c>
      <c r="F30" s="3" t="s">
        <v>2527</v>
      </c>
      <c r="G30" s="3" t="s">
        <v>30</v>
      </c>
      <c r="H30" s="3" t="s">
        <v>128</v>
      </c>
      <c r="I30" s="3" t="s">
        <v>218</v>
      </c>
      <c r="J30" s="3" t="s">
        <v>141</v>
      </c>
      <c r="K30" s="3" t="s">
        <v>932</v>
      </c>
      <c r="L30" s="156">
        <v>0.47099999999999997</v>
      </c>
      <c r="M30" s="165">
        <v>0.4093</v>
      </c>
      <c r="N30" s="168">
        <v>0</v>
      </c>
      <c r="O30" s="156">
        <v>0.193</v>
      </c>
      <c r="P30" s="168">
        <v>1.19456953808844E-4</v>
      </c>
      <c r="Q30" s="168">
        <v>8.1750587979799708E-6</v>
      </c>
    </row>
    <row r="31" spans="1:17">
      <c r="A31" s="3">
        <v>158</v>
      </c>
      <c r="B31" s="3">
        <v>9936</v>
      </c>
      <c r="C31" s="3" t="s">
        <v>2827</v>
      </c>
      <c r="D31" s="3" t="s">
        <v>2828</v>
      </c>
      <c r="E31" s="5" t="s">
        <v>2016</v>
      </c>
      <c r="F31" s="3" t="s">
        <v>2527</v>
      </c>
      <c r="G31" s="3" t="s">
        <v>30</v>
      </c>
      <c r="H31" s="3" t="s">
        <v>128</v>
      </c>
      <c r="I31" s="3" t="s">
        <v>218</v>
      </c>
      <c r="J31" s="3" t="s">
        <v>141</v>
      </c>
      <c r="K31" s="3" t="s">
        <v>873</v>
      </c>
      <c r="L31" s="156">
        <v>3.3359999999999999</v>
      </c>
      <c r="M31" s="165">
        <v>3.7454999999999998</v>
      </c>
      <c r="N31" s="168">
        <v>0</v>
      </c>
      <c r="O31" s="156">
        <v>12.494</v>
      </c>
      <c r="P31" s="168">
        <v>7.7380144804956004E-3</v>
      </c>
      <c r="Q31" s="168">
        <v>5.2955245668577001E-4</v>
      </c>
    </row>
    <row r="32" spans="1:17">
      <c r="A32" s="3">
        <v>158</v>
      </c>
      <c r="B32" s="3">
        <v>9936</v>
      </c>
      <c r="C32" s="3" t="s">
        <v>2827</v>
      </c>
      <c r="D32" s="3" t="s">
        <v>2828</v>
      </c>
      <c r="E32" s="5" t="s">
        <v>2016</v>
      </c>
      <c r="F32" s="3" t="s">
        <v>2527</v>
      </c>
      <c r="G32" s="3" t="s">
        <v>30</v>
      </c>
      <c r="H32" s="3" t="s">
        <v>128</v>
      </c>
      <c r="I32" s="3" t="s">
        <v>218</v>
      </c>
      <c r="J32" s="3" t="s">
        <v>141</v>
      </c>
      <c r="K32" s="3" t="s">
        <v>1065</v>
      </c>
      <c r="L32" s="156">
        <v>0.03</v>
      </c>
      <c r="M32" s="165">
        <v>2.0365000000000001E-2</v>
      </c>
      <c r="N32" s="168">
        <v>0</v>
      </c>
      <c r="O32" s="156">
        <v>6.2E-2</v>
      </c>
      <c r="P32" s="168">
        <v>3.8232589539624003E-5</v>
      </c>
      <c r="Q32" s="168">
        <v>2.61645435882796E-6</v>
      </c>
    </row>
    <row r="33" spans="1:17">
      <c r="A33" s="3">
        <v>158</v>
      </c>
      <c r="B33" s="3">
        <v>9936</v>
      </c>
      <c r="C33" s="3" t="s">
        <v>2827</v>
      </c>
      <c r="D33" s="3" t="s">
        <v>2828</v>
      </c>
      <c r="E33" s="5" t="s">
        <v>2016</v>
      </c>
      <c r="F33" s="3" t="s">
        <v>2527</v>
      </c>
      <c r="G33" s="3" t="s">
        <v>30</v>
      </c>
      <c r="H33" s="3" t="s">
        <v>128</v>
      </c>
      <c r="I33" s="3" t="s">
        <v>218</v>
      </c>
      <c r="J33" s="3" t="s">
        <v>141</v>
      </c>
      <c r="K33" s="3" t="s">
        <v>1119</v>
      </c>
      <c r="L33" s="156">
        <v>1.01</v>
      </c>
      <c r="M33" s="165">
        <v>4.29</v>
      </c>
      <c r="N33" s="168">
        <v>0</v>
      </c>
      <c r="O33" s="156">
        <v>4.3330000000000002</v>
      </c>
      <c r="P33" s="168">
        <v>2.6836081957959698E-3</v>
      </c>
      <c r="Q33" s="168">
        <v>1.83653224796603E-4</v>
      </c>
    </row>
    <row r="34" spans="1:17">
      <c r="A34" s="3">
        <v>158</v>
      </c>
      <c r="B34" s="3">
        <v>9936</v>
      </c>
      <c r="C34" s="3" t="s">
        <v>2827</v>
      </c>
      <c r="D34" s="3" t="s">
        <v>2828</v>
      </c>
      <c r="E34" s="5" t="s">
        <v>2016</v>
      </c>
      <c r="F34" s="3" t="s">
        <v>2528</v>
      </c>
      <c r="G34" s="3" t="s">
        <v>30</v>
      </c>
      <c r="H34" s="3" t="s">
        <v>128</v>
      </c>
      <c r="I34" s="3" t="s">
        <v>218</v>
      </c>
      <c r="J34" s="3" t="s">
        <v>141</v>
      </c>
      <c r="K34" s="3" t="s">
        <v>43</v>
      </c>
      <c r="L34" s="156">
        <v>877.07</v>
      </c>
      <c r="M34" s="165">
        <v>1</v>
      </c>
      <c r="N34" s="168">
        <v>0</v>
      </c>
      <c r="O34" s="156">
        <v>877.07</v>
      </c>
      <c r="P34" s="168">
        <v>0.54320264937642404</v>
      </c>
      <c r="Q34" s="168">
        <v>3.7174174096024901E-2</v>
      </c>
    </row>
    <row r="35" spans="1:17">
      <c r="A35" s="3">
        <v>158</v>
      </c>
      <c r="B35" s="3">
        <v>9936</v>
      </c>
      <c r="C35" s="3" t="s">
        <v>2827</v>
      </c>
      <c r="D35" s="3" t="s">
        <v>2828</v>
      </c>
      <c r="E35" s="5" t="s">
        <v>2016</v>
      </c>
      <c r="F35" s="3" t="s">
        <v>2527</v>
      </c>
      <c r="G35" s="3" t="s">
        <v>30</v>
      </c>
      <c r="H35" s="3" t="s">
        <v>128</v>
      </c>
      <c r="I35" s="3" t="s">
        <v>218</v>
      </c>
      <c r="J35" s="3" t="s">
        <v>141</v>
      </c>
      <c r="K35" s="3" t="s">
        <v>2830</v>
      </c>
      <c r="L35" s="156">
        <v>1E-3</v>
      </c>
      <c r="M35" s="165">
        <v>4.0213000000000001</v>
      </c>
      <c r="N35" s="168">
        <v>0</v>
      </c>
      <c r="O35" s="156">
        <v>3.0000000000000001E-3</v>
      </c>
      <c r="P35" s="168">
        <v>1.7433799934046201E-6</v>
      </c>
      <c r="Q35" s="168">
        <v>1.1930853331578601E-7</v>
      </c>
    </row>
    <row r="36" spans="1:17">
      <c r="A36" s="3">
        <v>158</v>
      </c>
      <c r="B36" s="3">
        <v>9937</v>
      </c>
      <c r="C36" s="3" t="s">
        <v>2827</v>
      </c>
      <c r="D36" s="3" t="s">
        <v>2828</v>
      </c>
      <c r="E36" s="5" t="s">
        <v>2016</v>
      </c>
      <c r="F36" s="3" t="s">
        <v>2527</v>
      </c>
      <c r="G36" s="3" t="s">
        <v>30</v>
      </c>
      <c r="H36" s="3" t="s">
        <v>128</v>
      </c>
      <c r="I36" s="3" t="s">
        <v>218</v>
      </c>
      <c r="J36" s="3" t="s">
        <v>141</v>
      </c>
      <c r="K36" s="3" t="s">
        <v>34</v>
      </c>
      <c r="L36" s="156">
        <v>73.06</v>
      </c>
      <c r="M36" s="165">
        <v>3.19</v>
      </c>
      <c r="N36" s="168">
        <v>0</v>
      </c>
      <c r="O36" s="156">
        <v>233.06299999999999</v>
      </c>
      <c r="P36" s="168">
        <v>0.13532193929809999</v>
      </c>
      <c r="Q36" s="168">
        <v>6.2115679119392102E-3</v>
      </c>
    </row>
    <row r="37" spans="1:17">
      <c r="A37" s="3">
        <v>158</v>
      </c>
      <c r="B37" s="3">
        <v>9937</v>
      </c>
      <c r="C37" s="3" t="s">
        <v>2827</v>
      </c>
      <c r="D37" s="3" t="s">
        <v>2828</v>
      </c>
      <c r="E37" s="5" t="s">
        <v>2016</v>
      </c>
      <c r="F37" s="3" t="s">
        <v>2527</v>
      </c>
      <c r="G37" s="3" t="s">
        <v>30</v>
      </c>
      <c r="H37" s="3" t="s">
        <v>128</v>
      </c>
      <c r="I37" s="3" t="s">
        <v>218</v>
      </c>
      <c r="J37" s="3" t="s">
        <v>141</v>
      </c>
      <c r="K37" s="3" t="s">
        <v>2831</v>
      </c>
      <c r="L37" s="156">
        <v>0.13900000000000001</v>
      </c>
      <c r="M37" s="165">
        <v>2.4754</v>
      </c>
      <c r="N37" s="168">
        <v>0</v>
      </c>
      <c r="O37" s="156">
        <v>0.34399999999999997</v>
      </c>
      <c r="P37" s="168">
        <v>1.9956601107208499E-4</v>
      </c>
      <c r="Q37" s="168">
        <v>9.1605089102242496E-6</v>
      </c>
    </row>
    <row r="38" spans="1:17">
      <c r="A38" s="3">
        <v>158</v>
      </c>
      <c r="B38" s="3">
        <v>9937</v>
      </c>
      <c r="C38" s="3" t="s">
        <v>2827</v>
      </c>
      <c r="D38" s="3" t="s">
        <v>2828</v>
      </c>
      <c r="E38" s="5" t="s">
        <v>2016</v>
      </c>
      <c r="F38" s="3" t="s">
        <v>2527</v>
      </c>
      <c r="G38" s="3" t="s">
        <v>30</v>
      </c>
      <c r="H38" s="3" t="s">
        <v>128</v>
      </c>
      <c r="I38" s="3" t="s">
        <v>218</v>
      </c>
      <c r="J38" s="3" t="s">
        <v>141</v>
      </c>
      <c r="K38" s="3" t="s">
        <v>873</v>
      </c>
      <c r="L38" s="156">
        <v>4.8929999999999998</v>
      </c>
      <c r="M38" s="165">
        <v>3.7454999999999998</v>
      </c>
      <c r="N38" s="168">
        <v>0</v>
      </c>
      <c r="O38" s="156">
        <v>18.326000000000001</v>
      </c>
      <c r="P38" s="168">
        <v>1.0640578352653999E-2</v>
      </c>
      <c r="Q38" s="168">
        <v>4.8842542016945903E-4</v>
      </c>
    </row>
    <row r="39" spans="1:17">
      <c r="A39" s="3">
        <v>158</v>
      </c>
      <c r="B39" s="3">
        <v>9937</v>
      </c>
      <c r="C39" s="3" t="s">
        <v>2827</v>
      </c>
      <c r="D39" s="3" t="s">
        <v>2828</v>
      </c>
      <c r="E39" s="5" t="s">
        <v>2016</v>
      </c>
      <c r="F39" s="3" t="s">
        <v>2527</v>
      </c>
      <c r="G39" s="3" t="s">
        <v>30</v>
      </c>
      <c r="H39" s="3" t="s">
        <v>128</v>
      </c>
      <c r="I39" s="3" t="s">
        <v>218</v>
      </c>
      <c r="J39" s="3" t="s">
        <v>141</v>
      </c>
      <c r="K39" s="3" t="s">
        <v>1119</v>
      </c>
      <c r="L39" s="156">
        <v>1.837</v>
      </c>
      <c r="M39" s="165">
        <v>4.29</v>
      </c>
      <c r="N39" s="168">
        <v>0</v>
      </c>
      <c r="O39" s="156">
        <v>7.88</v>
      </c>
      <c r="P39" s="168">
        <v>4.5755201961495996E-3</v>
      </c>
      <c r="Q39" s="168">
        <v>2.10026212883514E-4</v>
      </c>
    </row>
    <row r="40" spans="1:17">
      <c r="A40" s="3">
        <v>158</v>
      </c>
      <c r="B40" s="3">
        <v>9937</v>
      </c>
      <c r="C40" s="3" t="s">
        <v>2827</v>
      </c>
      <c r="D40" s="3" t="s">
        <v>2828</v>
      </c>
      <c r="E40" s="5" t="s">
        <v>2016</v>
      </c>
      <c r="F40" s="3" t="s">
        <v>2528</v>
      </c>
      <c r="G40" s="3" t="s">
        <v>30</v>
      </c>
      <c r="H40" s="3" t="s">
        <v>128</v>
      </c>
      <c r="I40" s="3" t="s">
        <v>218</v>
      </c>
      <c r="J40" s="3" t="s">
        <v>141</v>
      </c>
      <c r="K40" s="3" t="s">
        <v>43</v>
      </c>
      <c r="L40" s="156">
        <v>937.25400000000002</v>
      </c>
      <c r="M40" s="165">
        <v>1</v>
      </c>
      <c r="N40" s="168">
        <v>0</v>
      </c>
      <c r="O40" s="156">
        <v>937.25400000000002</v>
      </c>
      <c r="P40" s="168">
        <v>0.54419228631850802</v>
      </c>
      <c r="Q40" s="168">
        <v>2.4979595778438099E-2</v>
      </c>
    </row>
    <row r="41" spans="1:17">
      <c r="A41" s="3">
        <v>158</v>
      </c>
      <c r="B41" s="3">
        <v>9937</v>
      </c>
      <c r="C41" s="3" t="s">
        <v>2827</v>
      </c>
      <c r="D41" s="3" t="s">
        <v>2828</v>
      </c>
      <c r="E41" s="5" t="s">
        <v>2016</v>
      </c>
      <c r="F41" s="3" t="s">
        <v>2527</v>
      </c>
      <c r="G41" s="3" t="s">
        <v>30</v>
      </c>
      <c r="H41" s="3" t="s">
        <v>128</v>
      </c>
      <c r="I41" s="3" t="s">
        <v>218</v>
      </c>
      <c r="J41" s="3" t="s">
        <v>141</v>
      </c>
      <c r="K41" s="3" t="s">
        <v>2830</v>
      </c>
      <c r="L41" s="156">
        <v>1E-3</v>
      </c>
      <c r="M41" s="165">
        <v>4.0213000000000001</v>
      </c>
      <c r="N41" s="168">
        <v>0</v>
      </c>
      <c r="O41" s="156">
        <v>2E-3</v>
      </c>
      <c r="P41" s="168">
        <v>1.1674325129881999E-6</v>
      </c>
      <c r="Q41" s="168">
        <v>5.3587661946357001E-8</v>
      </c>
    </row>
    <row r="42" spans="1:17">
      <c r="A42" s="3">
        <v>158</v>
      </c>
      <c r="B42" s="3">
        <v>9937</v>
      </c>
      <c r="C42" s="3" t="s">
        <v>303</v>
      </c>
      <c r="D42" s="3" t="s">
        <v>2829</v>
      </c>
      <c r="E42" s="5" t="s">
        <v>2016</v>
      </c>
      <c r="F42" s="3" t="s">
        <v>2525</v>
      </c>
      <c r="G42" s="3" t="s">
        <v>30</v>
      </c>
      <c r="H42" s="3" t="s">
        <v>128</v>
      </c>
      <c r="I42" s="3" t="s">
        <v>218</v>
      </c>
      <c r="J42" s="3" t="s">
        <v>141</v>
      </c>
      <c r="K42" s="3" t="s">
        <v>43</v>
      </c>
      <c r="L42" s="156">
        <v>525.41499999999996</v>
      </c>
      <c r="M42" s="165">
        <v>1</v>
      </c>
      <c r="N42" s="168">
        <v>0</v>
      </c>
      <c r="O42" s="156">
        <v>525.41499999999996</v>
      </c>
      <c r="P42" s="168">
        <v>0.30506894239100402</v>
      </c>
      <c r="Q42" s="168">
        <v>1.4003320254750399E-2</v>
      </c>
    </row>
    <row r="43" spans="1:17">
      <c r="A43" s="3">
        <v>158</v>
      </c>
      <c r="B43" s="3">
        <v>15073</v>
      </c>
      <c r="C43" s="3" t="s">
        <v>303</v>
      </c>
      <c r="D43" s="3" t="s">
        <v>2829</v>
      </c>
      <c r="E43" s="5" t="s">
        <v>2016</v>
      </c>
      <c r="F43" s="3" t="s">
        <v>2525</v>
      </c>
      <c r="G43" s="3" t="s">
        <v>30</v>
      </c>
      <c r="H43" s="3" t="s">
        <v>128</v>
      </c>
      <c r="I43" s="3" t="s">
        <v>218</v>
      </c>
      <c r="J43" s="3" t="s">
        <v>141</v>
      </c>
      <c r="K43" s="3" t="s">
        <v>43</v>
      </c>
      <c r="L43" s="156">
        <v>4.157</v>
      </c>
      <c r="M43" s="165">
        <v>1</v>
      </c>
      <c r="N43" s="168">
        <v>0</v>
      </c>
      <c r="O43" s="156">
        <v>4.157</v>
      </c>
      <c r="P43" s="168">
        <v>8.1484158234170406E-2</v>
      </c>
      <c r="Q43" s="168">
        <v>4.3218399379268399E-4</v>
      </c>
    </row>
    <row r="44" spans="1:17">
      <c r="A44" s="3">
        <v>158</v>
      </c>
      <c r="B44" s="3">
        <v>15073</v>
      </c>
      <c r="C44" s="3" t="s">
        <v>303</v>
      </c>
      <c r="D44" s="3" t="s">
        <v>2829</v>
      </c>
      <c r="E44" s="5" t="s">
        <v>2016</v>
      </c>
      <c r="F44" s="3" t="s">
        <v>2525</v>
      </c>
      <c r="G44" s="3" t="s">
        <v>30</v>
      </c>
      <c r="H44" s="3" t="s">
        <v>128</v>
      </c>
      <c r="I44" s="3" t="s">
        <v>218</v>
      </c>
      <c r="J44" s="3" t="s">
        <v>141</v>
      </c>
      <c r="K44" s="3" t="s">
        <v>43</v>
      </c>
      <c r="L44" s="156">
        <v>-0.26</v>
      </c>
      <c r="M44" s="165">
        <v>1</v>
      </c>
      <c r="N44" s="168">
        <v>0</v>
      </c>
      <c r="O44" s="156">
        <v>-0.26</v>
      </c>
      <c r="P44" s="168">
        <v>-5.0886310983682898E-3</v>
      </c>
      <c r="Q44" s="168">
        <v>-2.6989600907581302E-5</v>
      </c>
    </row>
    <row r="45" spans="1:17">
      <c r="A45" s="3">
        <v>158</v>
      </c>
      <c r="B45" s="3">
        <v>15073</v>
      </c>
      <c r="C45" s="3" t="s">
        <v>2827</v>
      </c>
      <c r="D45" s="3" t="s">
        <v>2828</v>
      </c>
      <c r="E45" s="5" t="s">
        <v>2016</v>
      </c>
      <c r="F45" s="3" t="s">
        <v>2527</v>
      </c>
      <c r="G45" s="3" t="s">
        <v>30</v>
      </c>
      <c r="H45" s="3" t="s">
        <v>128</v>
      </c>
      <c r="I45" s="3" t="s">
        <v>218</v>
      </c>
      <c r="J45" s="3" t="s">
        <v>141</v>
      </c>
      <c r="K45" s="3" t="s">
        <v>34</v>
      </c>
      <c r="L45" s="156">
        <v>1E-3</v>
      </c>
      <c r="M45" s="165">
        <v>3.19</v>
      </c>
      <c r="N45" s="168">
        <v>0</v>
      </c>
      <c r="O45" s="156">
        <v>3.0000000000000001E-3</v>
      </c>
      <c r="P45" s="168">
        <v>5.2527046077228201E-5</v>
      </c>
      <c r="Q45" s="168">
        <v>2.7859830729979902E-7</v>
      </c>
    </row>
    <row r="46" spans="1:17">
      <c r="A46" s="3">
        <v>158</v>
      </c>
      <c r="B46" s="3">
        <v>15073</v>
      </c>
      <c r="C46" s="3" t="s">
        <v>2827</v>
      </c>
      <c r="D46" s="3" t="s">
        <v>2828</v>
      </c>
      <c r="E46" s="5" t="s">
        <v>2016</v>
      </c>
      <c r="F46" s="3" t="s">
        <v>2528</v>
      </c>
      <c r="G46" s="3" t="s">
        <v>30</v>
      </c>
      <c r="H46" s="3" t="s">
        <v>128</v>
      </c>
      <c r="I46" s="3" t="s">
        <v>218</v>
      </c>
      <c r="J46" s="3" t="s">
        <v>141</v>
      </c>
      <c r="K46" s="3" t="s">
        <v>43</v>
      </c>
      <c r="L46" s="156">
        <v>47.113999999999997</v>
      </c>
      <c r="M46" s="165">
        <v>1</v>
      </c>
      <c r="N46" s="168">
        <v>0</v>
      </c>
      <c r="O46" s="156">
        <v>47.113999999999997</v>
      </c>
      <c r="P46" s="168">
        <v>0.92355194581812095</v>
      </c>
      <c r="Q46" s="168">
        <v>4.8984290574814902E-3</v>
      </c>
    </row>
  </sheetData>
  <sheetProtection formatColumns="0"/>
  <customSheetViews>
    <customSheetView guid="{AE318230-F718-49FC-82EB-7CAC3DCD05F1}" showGridLines="0">
      <selection activeCell="K3" sqref="K3"/>
      <pageMargins left="0.7" right="0.7" top="0.75" bottom="0.75" header="0.3" footer="0.3"/>
      <pageSetup paperSize="9" orientation="portrait" verticalDpi="0"/>
    </customSheetView>
  </customSheetViews>
  <dataValidations count="4">
    <dataValidation type="list" allowBlank="1" showInputMessage="1" showErrorMessage="1" sqref="G2:G20" xr:uid="{00000000-0002-0000-0200-000000000000}">
      <formula1>israel_abroad</formula1>
    </dataValidation>
    <dataValidation type="list" allowBlank="1" showInputMessage="1" showErrorMessage="1" sqref="H2:H20" xr:uid="{00000000-0002-0000-0200-000001000000}">
      <formula1>Holding_interest</formula1>
    </dataValidation>
    <dataValidation type="list" allowBlank="1" showInputMessage="1" showErrorMessage="1" sqref="J2:J21" xr:uid="{00000000-0002-0000-0200-000002000000}">
      <formula1>Rating_Agency</formula1>
    </dataValidation>
    <dataValidation type="list" allowBlank="1" showInputMessage="1" showErrorMessage="1" sqref="E2:E20" xr:uid="{00000000-0002-0000-0200-000003000000}">
      <formula1>Issuer_Number_Banks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4000000}">
          <x14:formula1>
            <xm:f>'אפשרויות בחירה'!$C$853:$C$861</xm:f>
          </x14:formula1>
          <xm:sqref>F2:F20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T22"/>
  <sheetViews>
    <sheetView rightToLeft="1" workbookViewId="0">
      <selection activeCell="A2" sqref="A2"/>
    </sheetView>
  </sheetViews>
  <sheetFormatPr defaultColWidth="0" defaultRowHeight="14.1" customHeight="1"/>
  <cols>
    <col min="1" max="20" width="11.625" style="3" customWidth="1"/>
    <col min="21" max="21" width="11.625" style="3" hidden="1" customWidth="1"/>
    <col min="22" max="16384" width="11.625" style="3" hidden="1"/>
  </cols>
  <sheetData>
    <row r="1" spans="1:20" ht="63.75">
      <c r="A1" s="19" t="s">
        <v>0</v>
      </c>
      <c r="B1" s="19" t="s">
        <v>1</v>
      </c>
      <c r="C1" s="19" t="s">
        <v>1713</v>
      </c>
      <c r="D1" s="19" t="s">
        <v>1714</v>
      </c>
      <c r="E1" s="19" t="s">
        <v>1715</v>
      </c>
      <c r="F1" s="19" t="s">
        <v>1716</v>
      </c>
      <c r="G1" s="19" t="s">
        <v>1768</v>
      </c>
      <c r="H1" s="19" t="s">
        <v>6</v>
      </c>
      <c r="I1" s="19" t="s">
        <v>7</v>
      </c>
      <c r="J1" s="19" t="s">
        <v>112</v>
      </c>
      <c r="K1" s="19" t="s">
        <v>9</v>
      </c>
      <c r="L1" s="19" t="s">
        <v>10</v>
      </c>
      <c r="M1" s="19" t="s">
        <v>1721</v>
      </c>
      <c r="N1" s="19" t="s">
        <v>11</v>
      </c>
      <c r="O1" s="19" t="s">
        <v>18</v>
      </c>
      <c r="P1" s="19" t="s">
        <v>14</v>
      </c>
      <c r="Q1" s="19" t="s">
        <v>1722</v>
      </c>
      <c r="R1" s="19" t="s">
        <v>1769</v>
      </c>
      <c r="S1" s="19" t="s">
        <v>1770</v>
      </c>
      <c r="T1" s="19" t="s">
        <v>1771</v>
      </c>
    </row>
    <row r="2" spans="1:20" ht="14.1" customHeight="1">
      <c r="A2" s="6"/>
      <c r="B2" s="6"/>
      <c r="C2" s="41"/>
      <c r="D2" s="21"/>
      <c r="E2" s="41"/>
      <c r="F2" s="41"/>
      <c r="G2" s="28"/>
      <c r="H2" s="18"/>
      <c r="I2" s="28"/>
      <c r="J2" s="20"/>
      <c r="K2" s="20"/>
      <c r="L2" s="20"/>
      <c r="M2" s="20"/>
      <c r="N2" s="6"/>
      <c r="O2" s="6"/>
      <c r="Q2" s="21"/>
      <c r="R2" s="28"/>
      <c r="S2" s="28"/>
      <c r="T2" s="28"/>
    </row>
    <row r="3" spans="1:20" ht="14.1" customHeight="1">
      <c r="A3" s="6"/>
      <c r="B3" s="6"/>
      <c r="C3" s="6"/>
      <c r="D3" s="21"/>
      <c r="E3" s="6"/>
      <c r="F3" s="6"/>
      <c r="H3" s="18"/>
      <c r="I3" s="18"/>
      <c r="J3" s="20"/>
      <c r="K3" s="20"/>
      <c r="L3" s="20"/>
      <c r="M3" s="20"/>
      <c r="N3" s="6"/>
      <c r="O3" s="6"/>
      <c r="P3" s="6"/>
      <c r="Q3" s="20"/>
      <c r="R3" s="6"/>
      <c r="S3" s="6"/>
      <c r="T3" s="6"/>
    </row>
    <row r="4" spans="1:20" ht="14.1" customHeight="1">
      <c r="A4" s="6"/>
      <c r="B4" s="6"/>
      <c r="C4" s="6"/>
      <c r="D4" s="21"/>
      <c r="E4" s="6"/>
      <c r="F4" s="6"/>
      <c r="H4" s="18"/>
      <c r="I4" s="18"/>
      <c r="J4" s="20"/>
      <c r="K4" s="20"/>
      <c r="L4" s="20"/>
      <c r="M4" s="20"/>
      <c r="N4" s="6"/>
      <c r="O4" s="6"/>
      <c r="P4" s="6"/>
      <c r="Q4" s="20"/>
      <c r="R4" s="6"/>
      <c r="S4" s="6"/>
      <c r="T4" s="6"/>
    </row>
    <row r="5" spans="1:20" ht="14.1" customHeight="1">
      <c r="A5" s="6"/>
      <c r="B5" s="6"/>
      <c r="C5" s="6"/>
      <c r="D5" s="21"/>
      <c r="E5" s="6"/>
      <c r="F5" s="6"/>
      <c r="H5" s="18"/>
      <c r="I5" s="18"/>
      <c r="J5" s="20"/>
      <c r="K5" s="20"/>
      <c r="L5" s="20"/>
      <c r="M5" s="20"/>
      <c r="N5" s="6"/>
      <c r="O5" s="40"/>
      <c r="P5" s="6"/>
      <c r="Q5" s="20"/>
      <c r="R5" s="6"/>
      <c r="S5" s="6"/>
      <c r="T5" s="6"/>
    </row>
    <row r="6" spans="1:20" ht="14.1" customHeight="1">
      <c r="A6" s="6"/>
      <c r="B6" s="6"/>
      <c r="C6" s="6"/>
      <c r="D6" s="21"/>
      <c r="E6" s="6"/>
      <c r="F6" s="6"/>
      <c r="H6" s="18"/>
      <c r="I6" s="18"/>
      <c r="J6" s="20"/>
      <c r="K6" s="20"/>
      <c r="L6" s="20"/>
      <c r="M6" s="20"/>
      <c r="N6" s="6"/>
      <c r="O6" s="40"/>
      <c r="P6" s="6"/>
      <c r="Q6" s="20"/>
      <c r="R6" s="6"/>
      <c r="S6" s="6"/>
      <c r="T6" s="6"/>
    </row>
    <row r="7" spans="1:20" ht="14.1" customHeight="1">
      <c r="A7" s="6"/>
      <c r="B7" s="6"/>
      <c r="C7" s="6"/>
      <c r="D7" s="21"/>
      <c r="E7" s="6"/>
      <c r="F7" s="6"/>
      <c r="H7" s="18"/>
      <c r="I7" s="18"/>
      <c r="J7" s="20"/>
      <c r="K7" s="20"/>
      <c r="L7" s="20"/>
      <c r="M7" s="20"/>
      <c r="N7" s="6"/>
      <c r="O7" s="6"/>
      <c r="P7" s="6"/>
      <c r="Q7" s="20"/>
      <c r="R7" s="6"/>
      <c r="S7" s="6"/>
      <c r="T7" s="6"/>
    </row>
    <row r="8" spans="1:20" ht="14.1" customHeight="1">
      <c r="A8" s="6"/>
      <c r="B8" s="6"/>
      <c r="C8" s="6"/>
      <c r="D8" s="21"/>
      <c r="E8" s="6"/>
      <c r="F8" s="6"/>
      <c r="H8" s="18"/>
      <c r="I8" s="18"/>
      <c r="J8" s="20"/>
      <c r="K8" s="20"/>
      <c r="L8" s="20"/>
      <c r="M8" s="20"/>
      <c r="N8" s="40"/>
      <c r="O8" s="6"/>
      <c r="P8" s="6"/>
      <c r="Q8" s="20"/>
      <c r="R8" s="6"/>
      <c r="S8" s="6"/>
      <c r="T8" s="6"/>
    </row>
    <row r="9" spans="1:20" ht="14.1" customHeight="1">
      <c r="A9" s="6"/>
      <c r="B9" s="6"/>
      <c r="C9" s="6"/>
      <c r="D9" s="21"/>
      <c r="E9" s="6"/>
      <c r="F9" s="6"/>
      <c r="H9" s="18"/>
      <c r="I9" s="18"/>
      <c r="J9" s="20"/>
      <c r="K9" s="20"/>
      <c r="L9" s="20"/>
      <c r="M9" s="20"/>
      <c r="N9" s="6"/>
      <c r="O9" s="6"/>
      <c r="P9" s="6"/>
      <c r="Q9" s="20"/>
      <c r="R9" s="6"/>
      <c r="S9" s="6"/>
      <c r="T9" s="6"/>
    </row>
    <row r="10" spans="1:20" ht="13.7" customHeight="1">
      <c r="A10" s="6"/>
      <c r="B10" s="6"/>
      <c r="C10" s="6"/>
      <c r="D10" s="21"/>
      <c r="E10" s="6"/>
      <c r="F10" s="6"/>
      <c r="H10" s="18"/>
      <c r="I10" s="18"/>
      <c r="J10" s="20"/>
      <c r="K10" s="20"/>
      <c r="L10" s="20"/>
      <c r="M10" s="20"/>
      <c r="N10" s="6"/>
      <c r="O10" s="6"/>
      <c r="P10" s="6"/>
      <c r="Q10" s="20"/>
      <c r="R10" s="6"/>
      <c r="S10" s="6"/>
      <c r="T10" s="6"/>
    </row>
    <row r="11" spans="1:20" ht="13.7" customHeight="1">
      <c r="A11" s="6"/>
      <c r="B11" s="6"/>
      <c r="C11" s="6"/>
      <c r="D11" s="21"/>
      <c r="E11" s="6"/>
      <c r="F11" s="6"/>
      <c r="H11" s="18"/>
      <c r="I11" s="18"/>
      <c r="J11" s="20"/>
      <c r="K11" s="20"/>
      <c r="L11" s="20"/>
      <c r="M11" s="20"/>
      <c r="N11" s="6"/>
      <c r="O11" s="6"/>
      <c r="P11" s="6"/>
      <c r="Q11" s="20"/>
      <c r="R11" s="6"/>
      <c r="S11" s="6"/>
      <c r="T11" s="6"/>
    </row>
    <row r="12" spans="1:20" ht="14.1" customHeight="1">
      <c r="A12" s="6"/>
      <c r="B12" s="6"/>
      <c r="C12" s="6"/>
      <c r="D12" s="21"/>
      <c r="E12" s="6"/>
      <c r="F12" s="6"/>
      <c r="H12" s="18"/>
      <c r="I12" s="18"/>
      <c r="J12" s="20"/>
      <c r="K12" s="20"/>
      <c r="L12" s="20"/>
      <c r="M12" s="20"/>
      <c r="N12" s="6"/>
      <c r="O12" s="6"/>
      <c r="P12" s="6"/>
      <c r="Q12" s="20"/>
      <c r="R12" s="6"/>
      <c r="S12" s="6"/>
      <c r="T12" s="6"/>
    </row>
    <row r="13" spans="1:20" ht="14.1" customHeight="1">
      <c r="A13" s="6"/>
      <c r="B13" s="6"/>
      <c r="C13" s="6"/>
      <c r="D13" s="21"/>
      <c r="E13" s="6"/>
      <c r="F13" s="6"/>
      <c r="H13" s="18"/>
      <c r="I13" s="18"/>
      <c r="J13" s="20"/>
      <c r="K13" s="20"/>
      <c r="L13" s="20"/>
      <c r="M13" s="20"/>
      <c r="N13" s="6"/>
      <c r="O13" s="6"/>
      <c r="P13" s="6"/>
      <c r="Q13" s="20"/>
      <c r="R13" s="6"/>
      <c r="S13" s="6"/>
      <c r="T13" s="6"/>
    </row>
    <row r="14" spans="1:20" ht="14.1" customHeight="1">
      <c r="A14" s="6"/>
      <c r="B14" s="6"/>
      <c r="C14" s="6"/>
      <c r="D14" s="21"/>
      <c r="E14" s="6"/>
      <c r="F14" s="6"/>
      <c r="H14" s="18"/>
      <c r="I14" s="18"/>
      <c r="J14" s="20"/>
      <c r="K14" s="20"/>
      <c r="L14" s="20"/>
      <c r="M14" s="20"/>
      <c r="N14" s="6"/>
      <c r="O14" s="6"/>
      <c r="P14" s="6"/>
      <c r="Q14" s="20"/>
      <c r="R14" s="6"/>
      <c r="S14" s="6"/>
      <c r="T14" s="6"/>
    </row>
    <row r="15" spans="1:20" ht="14.1" customHeight="1">
      <c r="A15" s="6"/>
      <c r="B15" s="6"/>
      <c r="C15" s="6"/>
      <c r="D15" s="21"/>
      <c r="E15" s="6"/>
      <c r="F15" s="6"/>
      <c r="H15" s="18"/>
      <c r="I15" s="18"/>
      <c r="J15" s="20"/>
      <c r="K15" s="20"/>
      <c r="L15" s="20"/>
      <c r="M15" s="20"/>
      <c r="N15" s="6"/>
      <c r="O15" s="6"/>
      <c r="P15" s="6"/>
      <c r="Q15" s="20"/>
      <c r="R15" s="6"/>
      <c r="S15" s="6"/>
      <c r="T15" s="6"/>
    </row>
    <row r="16" spans="1:20" ht="14.1" customHeight="1">
      <c r="A16" s="6"/>
      <c r="B16" s="6"/>
      <c r="C16" s="6"/>
      <c r="D16" s="21"/>
      <c r="E16" s="6"/>
      <c r="F16" s="6"/>
      <c r="H16" s="18"/>
      <c r="I16" s="18"/>
      <c r="J16" s="20"/>
      <c r="K16" s="20"/>
      <c r="L16" s="20"/>
      <c r="M16" s="20"/>
      <c r="N16" s="6"/>
      <c r="O16" s="6"/>
      <c r="P16" s="6"/>
      <c r="Q16" s="20"/>
      <c r="R16" s="6"/>
      <c r="S16" s="6"/>
      <c r="T16" s="6"/>
    </row>
    <row r="17" spans="1:20" ht="14.1" customHeight="1">
      <c r="A17" s="6"/>
      <c r="B17" s="6"/>
      <c r="C17" s="6"/>
      <c r="D17" s="21"/>
      <c r="E17" s="6"/>
      <c r="F17" s="6"/>
      <c r="H17" s="18"/>
      <c r="I17" s="18"/>
      <c r="J17" s="20"/>
      <c r="K17" s="20"/>
      <c r="L17" s="20"/>
      <c r="M17" s="20"/>
      <c r="N17" s="6"/>
      <c r="O17" s="6"/>
      <c r="P17" s="6"/>
      <c r="Q17" s="20"/>
      <c r="R17" s="6"/>
      <c r="S17" s="6"/>
      <c r="T17" s="6"/>
    </row>
    <row r="18" spans="1:20" ht="14.1" customHeight="1">
      <c r="D18" s="21"/>
      <c r="H18" s="18"/>
      <c r="I18" s="18"/>
      <c r="J18" s="20"/>
      <c r="K18" s="20"/>
      <c r="L18" s="20"/>
      <c r="M18" s="20"/>
      <c r="Q18" s="20"/>
    </row>
    <row r="19" spans="1:20" ht="14.1" customHeight="1">
      <c r="D19" s="21"/>
      <c r="H19" s="18"/>
      <c r="I19" s="18"/>
      <c r="J19" s="20"/>
      <c r="K19" s="20"/>
      <c r="L19" s="20"/>
      <c r="M19" s="20"/>
      <c r="Q19" s="20"/>
    </row>
    <row r="20" spans="1:20" ht="14.1" customHeight="1">
      <c r="D20" s="21"/>
      <c r="H20" s="18"/>
      <c r="I20" s="18"/>
      <c r="J20" s="20"/>
      <c r="L20" s="20"/>
      <c r="M20" s="20"/>
      <c r="Q20" s="20"/>
    </row>
    <row r="21" spans="1:20" s="39" customFormat="1" ht="14.1" customHeight="1">
      <c r="D21" s="42"/>
    </row>
    <row r="22" spans="1:20" ht="14.1" customHeight="1">
      <c r="D22" s="5"/>
    </row>
  </sheetData>
  <sheetProtection formatColumns="0"/>
  <dataConsolidate/>
  <customSheetViews>
    <customSheetView guid="{AE318230-F718-49FC-82EB-7CAC3DCD05F1}" showGridLines="0" hiddenRows="1">
      <selection activeCell="F2" sqref="F2"/>
      <pageMargins left="0.7" right="0.7" top="0.75" bottom="0.75" header="0.3" footer="0.3"/>
    </customSheetView>
  </customSheetViews>
  <dataValidations count="8">
    <dataValidation type="list" allowBlank="1" showInputMessage="1" showErrorMessage="1" sqref="H2:H20" xr:uid="{00000000-0002-0000-1D00-000000000000}">
      <formula1>israel_abroad</formula1>
    </dataValidation>
    <dataValidation type="list" allowBlank="1" showInputMessage="1" showErrorMessage="1" sqref="I2:I20" xr:uid="{00000000-0002-0000-1D00-000001000000}">
      <formula1>Country_list</formula1>
    </dataValidation>
    <dataValidation type="list" allowBlank="1" showInputMessage="1" showErrorMessage="1" sqref="C8" xr:uid="{00000000-0002-0000-1D00-000002000000}">
      <formula1>#REF!</formula1>
    </dataValidation>
    <dataValidation type="list" allowBlank="1" showInputMessage="1" showErrorMessage="1" sqref="D2:D20" xr:uid="{00000000-0002-0000-1D00-000003000000}">
      <formula1>issuer_number_loan</formula1>
    </dataValidation>
    <dataValidation type="list" allowBlank="1" showInputMessage="1" showErrorMessage="1" sqref="L2:L20" xr:uid="{00000000-0002-0000-1D00-000004000000}">
      <formula1>Rating_Agency</formula1>
    </dataValidation>
    <dataValidation type="list" allowBlank="1" showInputMessage="1" showErrorMessage="1" sqref="Q2:Q20" xr:uid="{00000000-0002-0000-1D00-000005000000}">
      <formula1>Type_of_Interest_Rate</formula1>
    </dataValidation>
    <dataValidation type="list" allowBlank="1" showInputMessage="1" showErrorMessage="1" sqref="J2:J20" xr:uid="{00000000-0002-0000-1D00-000006000000}">
      <formula1>Holding_interest</formula1>
    </dataValidation>
    <dataValidation type="list" allowBlank="1" showInputMessage="1" showErrorMessage="1" sqref="M2:M20" xr:uid="{00000000-0002-0000-1D00-000007000000}">
      <formula1>what_is_rated_loans</formula1>
    </dataValidation>
  </dataValidations>
  <pageMargins left="0.7" right="0.7" top="0.75" bottom="0.75" header="0.3" footer="0.3"/>
  <pageSetup paperSize="9" orientation="portrait" verticalDpi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4"/>
  <dimension ref="A1:Q55"/>
  <sheetViews>
    <sheetView rightToLeft="1" topLeftCell="E18" workbookViewId="0">
      <selection activeCell="L47" sqref="L47"/>
    </sheetView>
  </sheetViews>
  <sheetFormatPr defaultColWidth="0" defaultRowHeight="14.1" customHeight="1"/>
  <cols>
    <col min="1" max="8" width="11.625" style="3" customWidth="1"/>
    <col min="9" max="9" width="12.625" style="3" customWidth="1"/>
    <col min="10" max="17" width="11.625" style="3" customWidth="1"/>
    <col min="18" max="18" width="11.625" style="3" hidden="1" customWidth="1"/>
    <col min="19" max="16384" width="11.625" style="3" hidden="1"/>
  </cols>
  <sheetData>
    <row r="1" spans="1:17" ht="76.5">
      <c r="A1" s="19" t="s">
        <v>0</v>
      </c>
      <c r="B1" s="19" t="s">
        <v>1</v>
      </c>
      <c r="C1" s="19" t="s">
        <v>5</v>
      </c>
      <c r="D1" s="19" t="s">
        <v>1332</v>
      </c>
      <c r="E1" s="19" t="s">
        <v>1333</v>
      </c>
      <c r="F1" s="19" t="s">
        <v>1334</v>
      </c>
      <c r="G1" s="19" t="s">
        <v>1335</v>
      </c>
      <c r="H1" s="19" t="s">
        <v>1336</v>
      </c>
      <c r="I1" s="19" t="s">
        <v>1337</v>
      </c>
      <c r="J1" s="19" t="s">
        <v>11</v>
      </c>
      <c r="K1" s="180" t="s">
        <v>1772</v>
      </c>
      <c r="L1" s="19" t="s">
        <v>1773</v>
      </c>
      <c r="M1" s="19" t="s">
        <v>1774</v>
      </c>
      <c r="N1" s="19" t="s">
        <v>1775</v>
      </c>
      <c r="O1" s="19" t="s">
        <v>1776</v>
      </c>
      <c r="P1" s="19" t="s">
        <v>1777</v>
      </c>
      <c r="Q1" s="180" t="s">
        <v>1778</v>
      </c>
    </row>
    <row r="2" spans="1:17" ht="14.1" customHeight="1">
      <c r="A2" s="6">
        <v>53</v>
      </c>
      <c r="B2" s="6">
        <v>789</v>
      </c>
      <c r="C2" s="6" t="s">
        <v>1779</v>
      </c>
      <c r="D2" s="6" t="s">
        <v>1780</v>
      </c>
      <c r="E2" s="41" t="s">
        <v>1781</v>
      </c>
      <c r="F2" s="21" t="s">
        <v>1782</v>
      </c>
      <c r="G2" s="6" t="s">
        <v>1783</v>
      </c>
      <c r="H2" s="41" t="s">
        <v>1784</v>
      </c>
      <c r="I2" s="21" t="s">
        <v>42</v>
      </c>
      <c r="J2" s="3" t="s">
        <v>34</v>
      </c>
      <c r="K2" s="185">
        <v>45685</v>
      </c>
      <c r="L2" s="156">
        <v>700000</v>
      </c>
      <c r="M2" s="156">
        <v>2233</v>
      </c>
      <c r="N2" s="156">
        <v>288176.40000000002</v>
      </c>
      <c r="O2" s="156">
        <v>919.28</v>
      </c>
      <c r="P2" s="159" t="s">
        <v>2832</v>
      </c>
      <c r="Q2" s="182">
        <v>49310</v>
      </c>
    </row>
    <row r="3" spans="1:17" ht="14.1" customHeight="1">
      <c r="A3" s="6">
        <v>53</v>
      </c>
      <c r="B3" s="6">
        <v>789</v>
      </c>
      <c r="C3" s="6" t="s">
        <v>1785</v>
      </c>
      <c r="D3" s="6" t="s">
        <v>1442</v>
      </c>
      <c r="E3" s="6" t="s">
        <v>1786</v>
      </c>
      <c r="F3" s="21" t="s">
        <v>1787</v>
      </c>
      <c r="G3" s="6" t="s">
        <v>1442</v>
      </c>
      <c r="H3" s="3" t="s">
        <v>1788</v>
      </c>
      <c r="I3" s="21" t="s">
        <v>42</v>
      </c>
      <c r="J3" s="3" t="s">
        <v>34</v>
      </c>
      <c r="K3" s="181">
        <v>44581</v>
      </c>
      <c r="L3" s="156">
        <v>500000</v>
      </c>
      <c r="M3" s="156">
        <v>1595</v>
      </c>
      <c r="N3" s="156">
        <v>292889</v>
      </c>
      <c r="O3" s="156">
        <v>934.31</v>
      </c>
      <c r="P3" s="159" t="s">
        <v>2833</v>
      </c>
      <c r="Q3" s="182">
        <v>46388</v>
      </c>
    </row>
    <row r="4" spans="1:17" ht="13.7" customHeight="1">
      <c r="A4" s="6">
        <v>53</v>
      </c>
      <c r="B4" s="6">
        <v>789</v>
      </c>
      <c r="C4" s="6" t="s">
        <v>1789</v>
      </c>
      <c r="D4" s="6" t="s">
        <v>1790</v>
      </c>
      <c r="E4" s="6" t="s">
        <v>1791</v>
      </c>
      <c r="F4" s="21" t="s">
        <v>1782</v>
      </c>
      <c r="G4" s="6" t="s">
        <v>1792</v>
      </c>
      <c r="H4" s="3" t="s">
        <v>1793</v>
      </c>
      <c r="I4" s="21" t="s">
        <v>42</v>
      </c>
      <c r="J4" s="3" t="s">
        <v>34</v>
      </c>
      <c r="K4" s="181">
        <v>45057</v>
      </c>
      <c r="L4" s="156">
        <v>700000</v>
      </c>
      <c r="M4" s="156">
        <v>2233</v>
      </c>
      <c r="N4" s="156">
        <v>253620.95</v>
      </c>
      <c r="O4" s="156">
        <v>809.05</v>
      </c>
      <c r="P4" s="159" t="s">
        <v>2834</v>
      </c>
      <c r="Q4" s="182">
        <v>48700</v>
      </c>
    </row>
    <row r="5" spans="1:17" ht="13.7" customHeight="1">
      <c r="A5" s="6">
        <v>53</v>
      </c>
      <c r="B5" s="6">
        <v>789</v>
      </c>
      <c r="C5" s="6" t="s">
        <v>1779</v>
      </c>
      <c r="D5" s="6" t="s">
        <v>1794</v>
      </c>
      <c r="E5" s="6" t="s">
        <v>1344</v>
      </c>
      <c r="F5" s="21" t="s">
        <v>121</v>
      </c>
      <c r="G5" s="6" t="s">
        <v>1343</v>
      </c>
      <c r="H5" s="3" t="s">
        <v>1795</v>
      </c>
      <c r="I5" s="21" t="s">
        <v>42</v>
      </c>
      <c r="J5" s="3" t="s">
        <v>34</v>
      </c>
      <c r="K5" s="181">
        <v>45974</v>
      </c>
      <c r="L5" s="156">
        <v>1300000</v>
      </c>
      <c r="M5" s="156">
        <v>4147</v>
      </c>
      <c r="N5" s="156">
        <v>1040000</v>
      </c>
      <c r="O5" s="156">
        <v>3317.6</v>
      </c>
      <c r="P5" s="159" t="s">
        <v>2835</v>
      </c>
      <c r="Q5" s="182">
        <v>49626</v>
      </c>
    </row>
    <row r="6" spans="1:17" ht="14.1" customHeight="1">
      <c r="A6" s="6">
        <v>53</v>
      </c>
      <c r="B6" s="6">
        <v>789</v>
      </c>
      <c r="C6" s="6" t="s">
        <v>1789</v>
      </c>
      <c r="D6" s="6" t="s">
        <v>1468</v>
      </c>
      <c r="E6" s="6" t="s">
        <v>1796</v>
      </c>
      <c r="F6" s="21" t="s">
        <v>1782</v>
      </c>
      <c r="G6" s="6" t="s">
        <v>1468</v>
      </c>
      <c r="H6" s="3" t="s">
        <v>1797</v>
      </c>
      <c r="I6" s="21" t="s">
        <v>42</v>
      </c>
      <c r="J6" s="3" t="s">
        <v>34</v>
      </c>
      <c r="K6" s="181">
        <v>44635</v>
      </c>
      <c r="L6" s="156">
        <v>1700000</v>
      </c>
      <c r="M6" s="156">
        <v>5423</v>
      </c>
      <c r="N6" s="156">
        <v>509920</v>
      </c>
      <c r="O6" s="156">
        <v>1626.64</v>
      </c>
      <c r="P6" s="159" t="s">
        <v>2836</v>
      </c>
      <c r="Q6" s="182">
        <v>46813</v>
      </c>
    </row>
    <row r="7" spans="1:17" ht="14.1" customHeight="1">
      <c r="A7" s="6">
        <v>53</v>
      </c>
      <c r="B7" s="6">
        <v>789</v>
      </c>
      <c r="C7" s="6" t="s">
        <v>1785</v>
      </c>
      <c r="D7" s="6" t="s">
        <v>1798</v>
      </c>
      <c r="E7" s="6" t="s">
        <v>1483</v>
      </c>
      <c r="F7" s="21" t="s">
        <v>1782</v>
      </c>
      <c r="G7" s="6" t="s">
        <v>1798</v>
      </c>
      <c r="H7" s="3" t="s">
        <v>1799</v>
      </c>
      <c r="I7" s="21" t="s">
        <v>42</v>
      </c>
      <c r="J7" s="3" t="s">
        <v>34</v>
      </c>
      <c r="K7" s="181">
        <v>44399</v>
      </c>
      <c r="L7" s="156">
        <v>400000</v>
      </c>
      <c r="M7" s="156">
        <v>1276</v>
      </c>
      <c r="N7" s="156">
        <v>80000</v>
      </c>
      <c r="O7" s="156">
        <v>255.2</v>
      </c>
      <c r="P7" s="159" t="s">
        <v>2837</v>
      </c>
      <c r="Q7" s="182">
        <v>46948</v>
      </c>
    </row>
    <row r="8" spans="1:17" ht="14.1" customHeight="1">
      <c r="A8" s="6">
        <v>53</v>
      </c>
      <c r="B8" s="6">
        <v>789</v>
      </c>
      <c r="C8" s="6" t="s">
        <v>1785</v>
      </c>
      <c r="D8" s="6" t="s">
        <v>1800</v>
      </c>
      <c r="E8" s="6" t="s">
        <v>1496</v>
      </c>
      <c r="F8" s="21" t="s">
        <v>1782</v>
      </c>
      <c r="G8" s="6" t="s">
        <v>1497</v>
      </c>
      <c r="H8" s="3" t="s">
        <v>1801</v>
      </c>
      <c r="I8" s="21" t="s">
        <v>42</v>
      </c>
      <c r="J8" s="3" t="s">
        <v>34</v>
      </c>
      <c r="K8" s="181">
        <v>44392</v>
      </c>
      <c r="L8" s="156">
        <v>750000</v>
      </c>
      <c r="M8" s="156">
        <v>2392.5</v>
      </c>
      <c r="N8" s="156">
        <v>31875</v>
      </c>
      <c r="O8" s="156">
        <v>101.68</v>
      </c>
      <c r="P8" s="159" t="s">
        <v>2838</v>
      </c>
      <c r="Q8" s="182">
        <v>48030</v>
      </c>
    </row>
    <row r="9" spans="1:17" ht="14.1" customHeight="1">
      <c r="A9" s="6">
        <v>53</v>
      </c>
      <c r="B9" s="6">
        <v>789</v>
      </c>
      <c r="C9" s="6" t="s">
        <v>1789</v>
      </c>
      <c r="D9" s="6" t="s">
        <v>1802</v>
      </c>
      <c r="E9" s="6" t="s">
        <v>1803</v>
      </c>
      <c r="F9" s="21" t="s">
        <v>1782</v>
      </c>
      <c r="G9" s="6" t="s">
        <v>1804</v>
      </c>
      <c r="H9" s="3" t="s">
        <v>1805</v>
      </c>
      <c r="I9" s="21" t="s">
        <v>42</v>
      </c>
      <c r="J9" s="3" t="s">
        <v>873</v>
      </c>
      <c r="K9" s="181">
        <v>44286</v>
      </c>
      <c r="L9" s="156">
        <v>600000</v>
      </c>
      <c r="M9" s="156">
        <v>2247.3000000000002</v>
      </c>
      <c r="N9" s="156">
        <v>23669.85</v>
      </c>
      <c r="O9" s="156">
        <v>88.65</v>
      </c>
      <c r="P9" s="159" t="s">
        <v>2839</v>
      </c>
      <c r="Q9" s="182">
        <v>45380</v>
      </c>
    </row>
    <row r="10" spans="1:17" ht="14.1" customHeight="1">
      <c r="A10" s="6">
        <v>53</v>
      </c>
      <c r="B10" s="6">
        <v>789</v>
      </c>
      <c r="C10" s="6" t="s">
        <v>1779</v>
      </c>
      <c r="D10" s="6" t="s">
        <v>1806</v>
      </c>
      <c r="E10" s="6" t="s">
        <v>1509</v>
      </c>
      <c r="F10" s="21" t="s">
        <v>1782</v>
      </c>
      <c r="G10" s="6" t="s">
        <v>1807</v>
      </c>
      <c r="H10" s="3" t="s">
        <v>1808</v>
      </c>
      <c r="I10" s="21" t="s">
        <v>42</v>
      </c>
      <c r="J10" s="3" t="s">
        <v>34</v>
      </c>
      <c r="K10" s="181">
        <v>44431</v>
      </c>
      <c r="L10" s="156">
        <v>700000</v>
      </c>
      <c r="M10" s="156">
        <v>2233</v>
      </c>
      <c r="N10" s="156">
        <v>208736.68</v>
      </c>
      <c r="O10" s="156">
        <v>665.87</v>
      </c>
      <c r="P10" s="159" t="s">
        <v>2840</v>
      </c>
      <c r="Q10" s="182">
        <v>46727</v>
      </c>
    </row>
    <row r="11" spans="1:17" ht="14.1" customHeight="1">
      <c r="A11" s="3">
        <v>53</v>
      </c>
      <c r="B11" s="3">
        <v>789</v>
      </c>
      <c r="C11" s="6" t="s">
        <v>1809</v>
      </c>
      <c r="D11" s="3" t="s">
        <v>1810</v>
      </c>
      <c r="E11" s="3" t="s">
        <v>1811</v>
      </c>
      <c r="F11" s="21" t="s">
        <v>1782</v>
      </c>
      <c r="G11" s="3" t="s">
        <v>1810</v>
      </c>
      <c r="H11" s="3" t="s">
        <v>1812</v>
      </c>
      <c r="I11" s="21" t="s">
        <v>42</v>
      </c>
      <c r="J11" s="3" t="s">
        <v>34</v>
      </c>
      <c r="K11" s="181">
        <v>44887</v>
      </c>
      <c r="L11" s="156">
        <v>1000000</v>
      </c>
      <c r="M11" s="156">
        <v>3190</v>
      </c>
      <c r="N11" s="156">
        <v>302514.94</v>
      </c>
      <c r="O11" s="156">
        <v>965.02</v>
      </c>
      <c r="P11" s="156" t="s">
        <v>2841</v>
      </c>
      <c r="Q11" s="182">
        <v>46608</v>
      </c>
    </row>
    <row r="12" spans="1:17" ht="14.1" customHeight="1">
      <c r="A12" s="3">
        <v>53</v>
      </c>
      <c r="B12" s="3">
        <v>789</v>
      </c>
      <c r="C12" s="6" t="s">
        <v>1779</v>
      </c>
      <c r="D12" s="3" t="s">
        <v>1813</v>
      </c>
      <c r="E12" s="3" t="s">
        <v>1814</v>
      </c>
      <c r="F12" s="21" t="s">
        <v>1782</v>
      </c>
      <c r="G12" s="3" t="s">
        <v>1815</v>
      </c>
      <c r="H12" s="3" t="s">
        <v>1816</v>
      </c>
      <c r="I12" s="21" t="s">
        <v>42</v>
      </c>
      <c r="J12" s="3" t="s">
        <v>34</v>
      </c>
      <c r="K12" s="181">
        <v>44518</v>
      </c>
      <c r="L12" s="156">
        <v>1000000</v>
      </c>
      <c r="M12" s="156">
        <v>3190</v>
      </c>
      <c r="N12" s="156">
        <v>166634</v>
      </c>
      <c r="O12" s="156">
        <v>531.55999999999995</v>
      </c>
      <c r="P12" s="156" t="s">
        <v>2842</v>
      </c>
      <c r="Q12" s="182">
        <v>49041</v>
      </c>
    </row>
    <row r="13" spans="1:17" ht="14.1" customHeight="1">
      <c r="A13" s="3">
        <v>53</v>
      </c>
      <c r="B13" s="3">
        <v>789</v>
      </c>
      <c r="C13" s="6" t="s">
        <v>1785</v>
      </c>
      <c r="D13" s="3" t="s">
        <v>1817</v>
      </c>
      <c r="E13" s="3" t="s">
        <v>1525</v>
      </c>
      <c r="F13" s="21" t="s">
        <v>1787</v>
      </c>
      <c r="G13" s="3" t="s">
        <v>1817</v>
      </c>
      <c r="H13" s="3" t="s">
        <v>1818</v>
      </c>
      <c r="I13" s="21" t="s">
        <v>42</v>
      </c>
      <c r="J13" s="3" t="s">
        <v>34</v>
      </c>
      <c r="K13" s="181">
        <v>44389</v>
      </c>
      <c r="L13" s="156">
        <v>340000</v>
      </c>
      <c r="M13" s="156">
        <v>1084.5999999999999</v>
      </c>
      <c r="N13" s="156">
        <v>75480</v>
      </c>
      <c r="O13" s="156">
        <v>240.78</v>
      </c>
      <c r="P13" s="156" t="s">
        <v>2843</v>
      </c>
      <c r="Q13" s="182">
        <v>45914</v>
      </c>
    </row>
    <row r="14" spans="1:17" ht="14.1" customHeight="1">
      <c r="A14" s="3">
        <v>53</v>
      </c>
      <c r="B14" s="3">
        <v>789</v>
      </c>
      <c r="C14" s="6" t="s">
        <v>1785</v>
      </c>
      <c r="D14" s="3" t="s">
        <v>1819</v>
      </c>
      <c r="E14" s="3" t="s">
        <v>1530</v>
      </c>
      <c r="F14" s="21" t="s">
        <v>1782</v>
      </c>
      <c r="G14" s="3" t="s">
        <v>1534</v>
      </c>
      <c r="H14" s="3" t="s">
        <v>1820</v>
      </c>
      <c r="I14" s="21" t="s">
        <v>42</v>
      </c>
      <c r="J14" s="3" t="s">
        <v>873</v>
      </c>
      <c r="K14" s="181">
        <v>44508</v>
      </c>
      <c r="L14" s="156">
        <v>430000</v>
      </c>
      <c r="M14" s="156">
        <v>1610.56</v>
      </c>
      <c r="N14" s="156">
        <v>75185.63</v>
      </c>
      <c r="O14" s="156">
        <v>281.60000000000002</v>
      </c>
      <c r="P14" s="156" t="s">
        <v>2844</v>
      </c>
      <c r="Q14" s="182">
        <v>47066</v>
      </c>
    </row>
    <row r="15" spans="1:17" ht="14.1" customHeight="1">
      <c r="A15" s="3">
        <v>53</v>
      </c>
      <c r="B15" s="3">
        <v>789</v>
      </c>
      <c r="C15" s="6" t="s">
        <v>1785</v>
      </c>
      <c r="D15" s="3" t="s">
        <v>1821</v>
      </c>
      <c r="E15" s="3" t="s">
        <v>1522</v>
      </c>
      <c r="F15" s="21" t="s">
        <v>1787</v>
      </c>
      <c r="G15" s="3" t="s">
        <v>1822</v>
      </c>
      <c r="H15" s="3" t="s">
        <v>1823</v>
      </c>
      <c r="I15" s="21" t="s">
        <v>42</v>
      </c>
      <c r="J15" s="3" t="s">
        <v>34</v>
      </c>
      <c r="K15" s="181">
        <v>44426</v>
      </c>
      <c r="L15" s="156">
        <v>700000</v>
      </c>
      <c r="M15" s="156">
        <v>2233</v>
      </c>
      <c r="N15" s="156">
        <v>59500</v>
      </c>
      <c r="O15" s="156">
        <v>189.8</v>
      </c>
      <c r="P15" s="156" t="s">
        <v>2845</v>
      </c>
      <c r="Q15" s="182">
        <v>46023</v>
      </c>
    </row>
    <row r="16" spans="1:17" ht="14.1" customHeight="1">
      <c r="A16" s="3">
        <v>53</v>
      </c>
      <c r="B16" s="3">
        <v>789</v>
      </c>
      <c r="C16" s="6" t="s">
        <v>1809</v>
      </c>
      <c r="D16" s="3" t="s">
        <v>1541</v>
      </c>
      <c r="E16" s="3" t="s">
        <v>1452</v>
      </c>
      <c r="F16" s="21" t="s">
        <v>1787</v>
      </c>
      <c r="G16" s="3" t="s">
        <v>1824</v>
      </c>
      <c r="H16" s="3" t="s">
        <v>1825</v>
      </c>
      <c r="I16" s="21" t="s">
        <v>42</v>
      </c>
      <c r="J16" s="3" t="s">
        <v>34</v>
      </c>
      <c r="K16" s="181">
        <v>44858</v>
      </c>
      <c r="L16" s="156">
        <v>321004</v>
      </c>
      <c r="M16" s="156">
        <v>1024</v>
      </c>
      <c r="N16" s="156">
        <v>111276</v>
      </c>
      <c r="O16" s="156">
        <v>354.97</v>
      </c>
      <c r="P16" s="156" t="s">
        <v>2846</v>
      </c>
      <c r="Q16" s="182">
        <v>47757</v>
      </c>
    </row>
    <row r="17" spans="1:17" ht="14.1" customHeight="1">
      <c r="A17" s="3">
        <v>53</v>
      </c>
      <c r="B17" s="3">
        <v>789</v>
      </c>
      <c r="C17" s="6" t="s">
        <v>1779</v>
      </c>
      <c r="D17" s="3" t="s">
        <v>1826</v>
      </c>
      <c r="E17" s="3" t="s">
        <v>1827</v>
      </c>
      <c r="F17" s="21" t="s">
        <v>1782</v>
      </c>
      <c r="G17" s="3" t="s">
        <v>1828</v>
      </c>
      <c r="H17" s="3" t="s">
        <v>1829</v>
      </c>
      <c r="I17" s="21" t="s">
        <v>42</v>
      </c>
      <c r="J17" s="3" t="s">
        <v>34</v>
      </c>
      <c r="K17" s="181">
        <v>45224</v>
      </c>
      <c r="L17" s="156">
        <v>1200000</v>
      </c>
      <c r="M17" s="156">
        <v>3828</v>
      </c>
      <c r="N17" s="156">
        <v>678000</v>
      </c>
      <c r="O17" s="156">
        <v>2162.8200000000002</v>
      </c>
      <c r="P17" s="156" t="s">
        <v>2847</v>
      </c>
      <c r="Q17" s="182">
        <v>48853</v>
      </c>
    </row>
    <row r="18" spans="1:17" ht="14.1" customHeight="1">
      <c r="A18" s="3">
        <v>53</v>
      </c>
      <c r="B18" s="3">
        <v>789</v>
      </c>
      <c r="C18" s="6" t="s">
        <v>1785</v>
      </c>
      <c r="D18" s="3" t="s">
        <v>1830</v>
      </c>
      <c r="E18" s="3" t="s">
        <v>1831</v>
      </c>
      <c r="F18" s="21" t="s">
        <v>1787</v>
      </c>
      <c r="G18" s="3" t="s">
        <v>1832</v>
      </c>
      <c r="H18" s="3" t="s">
        <v>1833</v>
      </c>
      <c r="I18" s="21" t="s">
        <v>42</v>
      </c>
      <c r="J18" s="3" t="s">
        <v>34</v>
      </c>
      <c r="K18" s="181">
        <v>44327</v>
      </c>
      <c r="L18" s="156">
        <v>340000</v>
      </c>
      <c r="M18" s="156">
        <v>1084.5999999999999</v>
      </c>
      <c r="N18" s="156">
        <v>51000</v>
      </c>
      <c r="O18" s="156">
        <v>162.69</v>
      </c>
      <c r="P18" s="156" t="s">
        <v>2848</v>
      </c>
      <c r="Q18" s="182">
        <v>46140</v>
      </c>
    </row>
    <row r="19" spans="1:17" ht="14.1" customHeight="1">
      <c r="A19" s="3">
        <v>53</v>
      </c>
      <c r="B19" s="3">
        <v>789</v>
      </c>
      <c r="C19" s="6" t="s">
        <v>1809</v>
      </c>
      <c r="D19" s="3" t="s">
        <v>1834</v>
      </c>
      <c r="E19" s="3" t="s">
        <v>1457</v>
      </c>
      <c r="F19" s="21" t="s">
        <v>1782</v>
      </c>
      <c r="G19" s="3" t="s">
        <v>1453</v>
      </c>
      <c r="H19" s="3" t="s">
        <v>1835</v>
      </c>
      <c r="I19" s="21" t="s">
        <v>42</v>
      </c>
      <c r="J19" s="3" t="s">
        <v>34</v>
      </c>
      <c r="K19" s="181">
        <v>44802</v>
      </c>
      <c r="L19" s="156">
        <v>1300000</v>
      </c>
      <c r="M19" s="156">
        <v>4147</v>
      </c>
      <c r="N19" s="156">
        <v>362025.39</v>
      </c>
      <c r="O19" s="156">
        <v>1154.8599999999999</v>
      </c>
      <c r="P19" s="156" t="s">
        <v>2849</v>
      </c>
      <c r="Q19" s="182">
        <v>46722</v>
      </c>
    </row>
    <row r="20" spans="1:17" ht="14.1" customHeight="1">
      <c r="A20" s="3">
        <v>53</v>
      </c>
      <c r="B20" s="3">
        <v>789</v>
      </c>
      <c r="C20" s="3" t="s">
        <v>1809</v>
      </c>
      <c r="D20" s="3" t="s">
        <v>1836</v>
      </c>
      <c r="E20" s="3" t="s">
        <v>1457</v>
      </c>
      <c r="F20" s="21" t="s">
        <v>1782</v>
      </c>
      <c r="G20" s="3" t="s">
        <v>1837</v>
      </c>
      <c r="H20" s="3" t="s">
        <v>1838</v>
      </c>
      <c r="I20" s="21" t="s">
        <v>42</v>
      </c>
      <c r="J20" s="3" t="s">
        <v>34</v>
      </c>
      <c r="K20" s="182">
        <v>44565</v>
      </c>
      <c r="L20" s="156">
        <v>1000000</v>
      </c>
      <c r="M20" s="156">
        <v>3190</v>
      </c>
      <c r="N20" s="156">
        <v>264518.71999999997</v>
      </c>
      <c r="O20" s="156">
        <v>843.81</v>
      </c>
      <c r="P20" s="156" t="s">
        <v>2850</v>
      </c>
      <c r="Q20" s="182">
        <v>47119</v>
      </c>
    </row>
    <row r="21" spans="1:17" ht="14.1" customHeight="1">
      <c r="A21" s="3">
        <v>53</v>
      </c>
      <c r="B21" s="3">
        <v>789</v>
      </c>
      <c r="C21" s="3" t="s">
        <v>1809</v>
      </c>
      <c r="D21" s="3" t="s">
        <v>1839</v>
      </c>
      <c r="E21" s="3" t="s">
        <v>1364</v>
      </c>
      <c r="F21" s="41" t="s">
        <v>1782</v>
      </c>
      <c r="G21" s="3" t="s">
        <v>1840</v>
      </c>
      <c r="H21" s="3" t="s">
        <v>1841</v>
      </c>
      <c r="I21" s="3" t="s">
        <v>42</v>
      </c>
      <c r="J21" s="3" t="s">
        <v>34</v>
      </c>
      <c r="K21" s="182">
        <v>44284</v>
      </c>
      <c r="L21" s="156">
        <v>1500000</v>
      </c>
      <c r="M21" s="156">
        <v>4785</v>
      </c>
      <c r="N21" s="156">
        <v>125881</v>
      </c>
      <c r="O21" s="156">
        <v>401.56</v>
      </c>
      <c r="P21" s="156" t="s">
        <v>2851</v>
      </c>
      <c r="Q21" s="182">
        <v>46082</v>
      </c>
    </row>
    <row r="22" spans="1:17" ht="14.1" customHeight="1">
      <c r="A22" s="3">
        <v>53</v>
      </c>
      <c r="B22" s="3">
        <v>789</v>
      </c>
      <c r="C22" s="3" t="s">
        <v>1809</v>
      </c>
      <c r="D22" s="3" t="s">
        <v>1839</v>
      </c>
      <c r="E22" s="3" t="s">
        <v>1364</v>
      </c>
      <c r="F22" s="41" t="s">
        <v>1782</v>
      </c>
      <c r="G22" s="3" t="s">
        <v>1477</v>
      </c>
      <c r="H22" s="3" t="s">
        <v>1842</v>
      </c>
      <c r="I22" s="3" t="s">
        <v>42</v>
      </c>
      <c r="J22" s="3" t="s">
        <v>34</v>
      </c>
      <c r="K22" s="182">
        <v>44736</v>
      </c>
      <c r="L22" s="156">
        <v>1500000</v>
      </c>
      <c r="M22" s="156">
        <v>4785</v>
      </c>
      <c r="N22" s="156">
        <v>186422</v>
      </c>
      <c r="O22" s="156">
        <v>594.67999999999995</v>
      </c>
      <c r="P22" s="156" t="s">
        <v>2852</v>
      </c>
      <c r="Q22" s="182">
        <v>46539</v>
      </c>
    </row>
    <row r="23" spans="1:17" ht="14.1" customHeight="1">
      <c r="A23" s="3">
        <v>53</v>
      </c>
      <c r="B23" s="3">
        <v>789</v>
      </c>
      <c r="C23" s="3" t="s">
        <v>1809</v>
      </c>
      <c r="D23" s="3" t="s">
        <v>1843</v>
      </c>
      <c r="E23" s="3" t="s">
        <v>1641</v>
      </c>
      <c r="F23" s="41" t="s">
        <v>1782</v>
      </c>
      <c r="G23" s="3" t="s">
        <v>1844</v>
      </c>
      <c r="H23" s="3" t="s">
        <v>1845</v>
      </c>
      <c r="I23" s="3" t="s">
        <v>42</v>
      </c>
      <c r="J23" s="3" t="s">
        <v>43</v>
      </c>
      <c r="K23" s="182">
        <v>45046</v>
      </c>
      <c r="L23" s="156">
        <v>5400000</v>
      </c>
      <c r="M23" s="156">
        <v>5400</v>
      </c>
      <c r="N23" s="156">
        <v>2646773</v>
      </c>
      <c r="O23" s="156">
        <v>2646.77</v>
      </c>
      <c r="P23" s="156" t="s">
        <v>2853</v>
      </c>
      <c r="Q23" s="182">
        <v>47574</v>
      </c>
    </row>
    <row r="24" spans="1:17" ht="14.1" customHeight="1">
      <c r="A24" s="3">
        <v>53</v>
      </c>
      <c r="B24" s="3">
        <v>789</v>
      </c>
      <c r="C24" s="3" t="s">
        <v>1809</v>
      </c>
      <c r="D24" s="3" t="s">
        <v>1846</v>
      </c>
      <c r="E24" s="3" t="s">
        <v>1847</v>
      </c>
      <c r="F24" s="41" t="s">
        <v>1782</v>
      </c>
      <c r="G24" s="3" t="s">
        <v>1502</v>
      </c>
      <c r="H24" s="3" t="s">
        <v>1848</v>
      </c>
      <c r="I24" s="3" t="s">
        <v>42</v>
      </c>
      <c r="J24" s="3" t="s">
        <v>34</v>
      </c>
      <c r="K24" s="191">
        <v>44757</v>
      </c>
      <c r="L24" s="156">
        <v>1000000</v>
      </c>
      <c r="M24" s="156">
        <v>3190</v>
      </c>
      <c r="N24" s="156">
        <v>83129</v>
      </c>
      <c r="O24" s="156">
        <v>265.18</v>
      </c>
      <c r="P24" s="156" t="s">
        <v>2854</v>
      </c>
      <c r="Q24" s="182">
        <v>46935</v>
      </c>
    </row>
    <row r="25" spans="1:17" ht="14.1" customHeight="1">
      <c r="A25" s="3">
        <v>53</v>
      </c>
      <c r="B25" s="3">
        <v>789</v>
      </c>
      <c r="C25" s="3" t="s">
        <v>1809</v>
      </c>
      <c r="D25" s="3" t="s">
        <v>1849</v>
      </c>
      <c r="E25" s="3" t="s">
        <v>1847</v>
      </c>
      <c r="F25" s="41" t="s">
        <v>1782</v>
      </c>
      <c r="G25" s="3" t="s">
        <v>1850</v>
      </c>
      <c r="H25" s="3" t="s">
        <v>1851</v>
      </c>
      <c r="I25" s="3" t="s">
        <v>42</v>
      </c>
      <c r="J25" s="3" t="s">
        <v>34</v>
      </c>
      <c r="K25" s="191">
        <v>45527</v>
      </c>
      <c r="L25" s="156">
        <v>830000</v>
      </c>
      <c r="M25" s="156">
        <v>2647.7</v>
      </c>
      <c r="N25" s="156">
        <v>557985</v>
      </c>
      <c r="O25" s="156">
        <v>1779.97</v>
      </c>
      <c r="P25" s="156" t="s">
        <v>2855</v>
      </c>
      <c r="Q25" s="182">
        <v>47574</v>
      </c>
    </row>
    <row r="26" spans="1:17" ht="14.1" customHeight="1">
      <c r="A26" s="3">
        <v>53</v>
      </c>
      <c r="B26" s="3">
        <v>789</v>
      </c>
      <c r="C26" s="3" t="s">
        <v>1809</v>
      </c>
      <c r="D26" s="3" t="s">
        <v>1852</v>
      </c>
      <c r="E26" s="3" t="s">
        <v>1853</v>
      </c>
      <c r="F26" s="41" t="s">
        <v>1787</v>
      </c>
      <c r="G26" s="3" t="s">
        <v>1358</v>
      </c>
      <c r="H26" s="3" t="s">
        <v>1854</v>
      </c>
      <c r="I26" s="3" t="s">
        <v>42</v>
      </c>
      <c r="J26" s="3" t="s">
        <v>43</v>
      </c>
      <c r="K26" s="191">
        <v>45040</v>
      </c>
      <c r="L26" s="156">
        <v>3000000</v>
      </c>
      <c r="M26" s="156">
        <v>3000</v>
      </c>
      <c r="N26" s="156">
        <v>1590000</v>
      </c>
      <c r="O26" s="156">
        <v>1590</v>
      </c>
      <c r="P26" s="156" t="s">
        <v>2856</v>
      </c>
      <c r="Q26" s="182">
        <v>47939</v>
      </c>
    </row>
    <row r="27" spans="1:17" ht="14.1" customHeight="1">
      <c r="A27" s="3">
        <v>53</v>
      </c>
      <c r="B27" s="3">
        <v>789</v>
      </c>
      <c r="C27" s="3" t="s">
        <v>1809</v>
      </c>
      <c r="D27" s="3" t="s">
        <v>1855</v>
      </c>
      <c r="E27" s="3" t="s">
        <v>1856</v>
      </c>
      <c r="F27" s="41" t="s">
        <v>1787</v>
      </c>
      <c r="G27" s="3" t="s">
        <v>1375</v>
      </c>
      <c r="H27" s="3" t="s">
        <v>1857</v>
      </c>
      <c r="I27" s="3" t="s">
        <v>42</v>
      </c>
      <c r="J27" s="3" t="s">
        <v>43</v>
      </c>
      <c r="K27" s="182">
        <v>44598</v>
      </c>
      <c r="L27" s="156">
        <v>3339391</v>
      </c>
      <c r="M27" s="156">
        <v>3339.39</v>
      </c>
      <c r="N27" s="156">
        <v>2120103</v>
      </c>
      <c r="O27" s="156">
        <v>2120.1</v>
      </c>
      <c r="P27" s="156" t="s">
        <v>2857</v>
      </c>
      <c r="Q27" s="182">
        <v>48245</v>
      </c>
    </row>
    <row r="28" spans="1:17" ht="14.1" customHeight="1">
      <c r="A28" s="3">
        <v>53</v>
      </c>
      <c r="B28" s="3">
        <v>791</v>
      </c>
      <c r="C28" s="3" t="s">
        <v>1809</v>
      </c>
      <c r="D28" s="3" t="s">
        <v>1839</v>
      </c>
      <c r="E28" s="3" t="s">
        <v>1364</v>
      </c>
      <c r="F28" s="41" t="s">
        <v>1782</v>
      </c>
      <c r="G28" s="3" t="s">
        <v>1477</v>
      </c>
      <c r="H28" s="3" t="s">
        <v>1842</v>
      </c>
      <c r="I28" s="3" t="s">
        <v>42</v>
      </c>
      <c r="J28" s="3" t="s">
        <v>34</v>
      </c>
      <c r="K28" s="191">
        <v>44736</v>
      </c>
      <c r="L28" s="156">
        <v>60000</v>
      </c>
      <c r="M28" s="156">
        <v>191.4</v>
      </c>
      <c r="N28" s="156">
        <v>7451</v>
      </c>
      <c r="O28" s="156">
        <v>23.76</v>
      </c>
      <c r="P28" s="156" t="s">
        <v>2858</v>
      </c>
      <c r="Q28" s="182">
        <v>46539</v>
      </c>
    </row>
    <row r="29" spans="1:17" ht="14.1" customHeight="1">
      <c r="A29" s="3">
        <v>53</v>
      </c>
      <c r="B29" s="3">
        <v>791</v>
      </c>
      <c r="C29" s="3" t="s">
        <v>1809</v>
      </c>
      <c r="D29" s="3" t="s">
        <v>1846</v>
      </c>
      <c r="E29" s="3" t="s">
        <v>1847</v>
      </c>
      <c r="F29" s="41" t="s">
        <v>1782</v>
      </c>
      <c r="G29" s="3" t="s">
        <v>1502</v>
      </c>
      <c r="H29" s="3" t="s">
        <v>1848</v>
      </c>
      <c r="I29" s="3" t="s">
        <v>42</v>
      </c>
      <c r="J29" s="3" t="s">
        <v>34</v>
      </c>
      <c r="K29" s="182">
        <v>44757</v>
      </c>
      <c r="L29" s="156">
        <v>50000</v>
      </c>
      <c r="M29" s="156">
        <v>159.5</v>
      </c>
      <c r="N29" s="156">
        <v>4153</v>
      </c>
      <c r="O29" s="156">
        <v>13.24</v>
      </c>
      <c r="P29" s="156" t="s">
        <v>2854</v>
      </c>
      <c r="Q29" s="182">
        <v>46935</v>
      </c>
    </row>
    <row r="30" spans="1:17" ht="14.1" customHeight="1">
      <c r="A30" s="3">
        <v>53</v>
      </c>
      <c r="B30" s="3">
        <v>789</v>
      </c>
      <c r="C30" s="3" t="s">
        <v>1785</v>
      </c>
      <c r="D30" s="3" t="s">
        <v>1858</v>
      </c>
      <c r="E30" s="3" t="s">
        <v>1859</v>
      </c>
      <c r="F30" s="41" t="s">
        <v>1787</v>
      </c>
      <c r="G30" s="3" t="s">
        <v>1860</v>
      </c>
      <c r="H30" s="3" t="s">
        <v>1861</v>
      </c>
      <c r="I30" s="3" t="s">
        <v>42</v>
      </c>
      <c r="J30" s="3" t="s">
        <v>34</v>
      </c>
      <c r="K30" s="182">
        <v>43720</v>
      </c>
      <c r="L30" s="156">
        <v>555000</v>
      </c>
      <c r="M30" s="156">
        <v>1770.45</v>
      </c>
      <c r="N30" s="156">
        <v>33300</v>
      </c>
      <c r="O30" s="156">
        <v>106.22</v>
      </c>
      <c r="P30" s="156" t="s">
        <v>2859</v>
      </c>
      <c r="Q30" s="182">
        <v>46842</v>
      </c>
    </row>
    <row r="31" spans="1:17" ht="14.1" customHeight="1">
      <c r="A31" s="3">
        <v>53</v>
      </c>
      <c r="B31" s="3">
        <v>789</v>
      </c>
      <c r="C31" s="3" t="s">
        <v>1862</v>
      </c>
      <c r="D31" s="3" t="s">
        <v>1863</v>
      </c>
      <c r="E31" s="3" t="s">
        <v>1864</v>
      </c>
      <c r="F31" s="41" t="s">
        <v>1782</v>
      </c>
      <c r="G31" s="3" t="s">
        <v>1865</v>
      </c>
      <c r="H31" s="3" t="s">
        <v>1866</v>
      </c>
      <c r="I31" s="3" t="s">
        <v>42</v>
      </c>
      <c r="J31" s="3" t="s">
        <v>873</v>
      </c>
      <c r="K31" s="182">
        <v>44421</v>
      </c>
      <c r="L31" s="156">
        <v>1300000</v>
      </c>
      <c r="M31" s="156">
        <v>4869.1499999999996</v>
      </c>
      <c r="N31" s="156">
        <v>224625.96</v>
      </c>
      <c r="O31" s="156">
        <v>841.33</v>
      </c>
      <c r="P31" s="156" t="s">
        <v>2860</v>
      </c>
      <c r="Q31" s="182">
        <v>48061</v>
      </c>
    </row>
    <row r="32" spans="1:17" ht="14.1" customHeight="1">
      <c r="A32" s="3">
        <v>53</v>
      </c>
      <c r="B32" s="3">
        <v>789</v>
      </c>
      <c r="C32" s="3" t="s">
        <v>1779</v>
      </c>
      <c r="D32" s="3" t="s">
        <v>1839</v>
      </c>
      <c r="E32" s="3" t="s">
        <v>1364</v>
      </c>
      <c r="F32" s="41" t="s">
        <v>1782</v>
      </c>
      <c r="G32" s="3" t="s">
        <v>1867</v>
      </c>
      <c r="H32" s="3" t="s">
        <v>1868</v>
      </c>
      <c r="I32" s="3" t="s">
        <v>42</v>
      </c>
      <c r="J32" s="3" t="s">
        <v>34</v>
      </c>
      <c r="K32" s="182">
        <v>43614</v>
      </c>
      <c r="L32" s="156">
        <v>2000000</v>
      </c>
      <c r="M32" s="156">
        <v>6380</v>
      </c>
      <c r="N32" s="156">
        <v>427878</v>
      </c>
      <c r="O32" s="156">
        <v>1364.93</v>
      </c>
      <c r="P32" s="156" t="s">
        <v>2861</v>
      </c>
      <c r="Q32" s="182">
        <v>46188</v>
      </c>
    </row>
    <row r="33" spans="1:17" ht="14.25">
      <c r="A33" s="3">
        <v>53</v>
      </c>
      <c r="B33" s="3">
        <v>789</v>
      </c>
      <c r="C33" s="3" t="s">
        <v>1779</v>
      </c>
      <c r="D33" s="3" t="s">
        <v>1869</v>
      </c>
      <c r="E33" s="3" t="s">
        <v>1870</v>
      </c>
      <c r="F33" s="41" t="s">
        <v>1782</v>
      </c>
      <c r="G33" s="3" t="s">
        <v>1871</v>
      </c>
      <c r="H33" s="3" t="s">
        <v>1872</v>
      </c>
      <c r="I33" s="3" t="s">
        <v>42</v>
      </c>
      <c r="J33" s="3" t="s">
        <v>34</v>
      </c>
      <c r="K33" s="182">
        <v>43458</v>
      </c>
      <c r="L33" s="156">
        <v>2000000</v>
      </c>
      <c r="M33" s="156">
        <v>6380</v>
      </c>
      <c r="N33" s="156">
        <v>220000</v>
      </c>
      <c r="O33" s="156">
        <v>701.8</v>
      </c>
      <c r="P33" s="156" t="s">
        <v>2862</v>
      </c>
      <c r="Q33" s="182">
        <v>46813</v>
      </c>
    </row>
    <row r="34" spans="1:17" ht="14.25">
      <c r="A34" s="3">
        <v>53</v>
      </c>
      <c r="B34" s="3">
        <v>789</v>
      </c>
      <c r="C34" s="3" t="s">
        <v>1785</v>
      </c>
      <c r="D34" s="3" t="s">
        <v>1800</v>
      </c>
      <c r="E34" s="3" t="s">
        <v>1496</v>
      </c>
      <c r="F34" s="41" t="s">
        <v>1782</v>
      </c>
      <c r="G34" s="3" t="s">
        <v>1873</v>
      </c>
      <c r="H34" s="3" t="s">
        <v>1874</v>
      </c>
      <c r="I34" s="3" t="s">
        <v>42</v>
      </c>
      <c r="J34" s="3" t="s">
        <v>34</v>
      </c>
      <c r="K34" s="182">
        <v>43915</v>
      </c>
      <c r="L34" s="156">
        <v>710000</v>
      </c>
      <c r="M34" s="156">
        <v>2264.9</v>
      </c>
      <c r="N34" s="156">
        <v>25541.8</v>
      </c>
      <c r="O34" s="156">
        <v>81.47</v>
      </c>
      <c r="P34" s="156" t="s">
        <v>2863</v>
      </c>
      <c r="Q34" s="182">
        <v>47543</v>
      </c>
    </row>
    <row r="35" spans="1:17" ht="14.25">
      <c r="A35" s="3">
        <v>53</v>
      </c>
      <c r="B35" s="3">
        <v>789</v>
      </c>
      <c r="C35" s="3" t="s">
        <v>1779</v>
      </c>
      <c r="D35" s="3" t="s">
        <v>1875</v>
      </c>
      <c r="E35" s="3" t="s">
        <v>1509</v>
      </c>
      <c r="F35" s="41" t="s">
        <v>1782</v>
      </c>
      <c r="G35" s="3" t="s">
        <v>1876</v>
      </c>
      <c r="H35" s="3" t="s">
        <v>1877</v>
      </c>
      <c r="I35" s="3" t="s">
        <v>42</v>
      </c>
      <c r="J35" s="3" t="s">
        <v>34</v>
      </c>
      <c r="K35" s="182">
        <v>43354</v>
      </c>
      <c r="L35" s="156">
        <v>2000000</v>
      </c>
      <c r="M35" s="156">
        <v>6380</v>
      </c>
      <c r="N35" s="156">
        <v>144865.03</v>
      </c>
      <c r="O35" s="156">
        <v>462.11</v>
      </c>
      <c r="P35" s="156" t="s">
        <v>2864</v>
      </c>
      <c r="Q35" s="182">
        <v>46174</v>
      </c>
    </row>
    <row r="36" spans="1:17" ht="14.25">
      <c r="A36" s="3">
        <v>53</v>
      </c>
      <c r="B36" s="3">
        <v>789</v>
      </c>
      <c r="C36" s="3" t="s">
        <v>1862</v>
      </c>
      <c r="D36" s="3" t="s">
        <v>1878</v>
      </c>
      <c r="E36" s="3" t="s">
        <v>1879</v>
      </c>
      <c r="F36" s="41" t="s">
        <v>1782</v>
      </c>
      <c r="G36" s="3" t="s">
        <v>1880</v>
      </c>
      <c r="H36" s="3" t="s">
        <v>1881</v>
      </c>
      <c r="I36" s="3" t="s">
        <v>42</v>
      </c>
      <c r="J36" s="3" t="s">
        <v>34</v>
      </c>
      <c r="K36" s="182">
        <v>43227</v>
      </c>
      <c r="L36" s="156">
        <v>1400000</v>
      </c>
      <c r="M36" s="156">
        <v>4466</v>
      </c>
      <c r="N36" s="156">
        <v>209300</v>
      </c>
      <c r="O36" s="156">
        <v>667.66</v>
      </c>
      <c r="P36" s="156" t="s">
        <v>2865</v>
      </c>
      <c r="Q36" s="182">
        <v>47969</v>
      </c>
    </row>
    <row r="37" spans="1:17" ht="14.25">
      <c r="A37" s="3">
        <v>53</v>
      </c>
      <c r="B37" s="3">
        <v>789</v>
      </c>
      <c r="C37" s="3" t="s">
        <v>1779</v>
      </c>
      <c r="D37" s="3" t="s">
        <v>750</v>
      </c>
      <c r="E37" s="3" t="s">
        <v>1882</v>
      </c>
      <c r="F37" s="41" t="s">
        <v>1787</v>
      </c>
      <c r="G37" s="3" t="s">
        <v>1883</v>
      </c>
      <c r="H37" s="3" t="s">
        <v>1884</v>
      </c>
      <c r="I37" s="3" t="s">
        <v>42</v>
      </c>
      <c r="J37" s="3" t="s">
        <v>34</v>
      </c>
      <c r="K37" s="182">
        <v>43696</v>
      </c>
      <c r="L37" s="156">
        <v>1000000</v>
      </c>
      <c r="M37" s="156">
        <v>3190</v>
      </c>
      <c r="N37" s="156">
        <v>139677</v>
      </c>
      <c r="O37" s="156">
        <v>445.56</v>
      </c>
      <c r="P37" s="156" t="s">
        <v>2866</v>
      </c>
      <c r="Q37" s="182">
        <v>46600</v>
      </c>
    </row>
    <row r="38" spans="1:17" ht="14.25">
      <c r="A38" s="3">
        <v>53</v>
      </c>
      <c r="B38" s="3">
        <v>789</v>
      </c>
      <c r="C38" s="3" t="s">
        <v>1779</v>
      </c>
      <c r="D38" s="3" t="s">
        <v>1826</v>
      </c>
      <c r="E38" s="3" t="s">
        <v>1827</v>
      </c>
      <c r="F38" s="41" t="s">
        <v>1782</v>
      </c>
      <c r="G38" s="3" t="s">
        <v>1885</v>
      </c>
      <c r="H38" s="3" t="s">
        <v>1886</v>
      </c>
      <c r="I38" s="3" t="s">
        <v>42</v>
      </c>
      <c r="J38" s="3" t="s">
        <v>34</v>
      </c>
      <c r="K38" s="182">
        <v>43937</v>
      </c>
      <c r="L38" s="156">
        <v>1540000</v>
      </c>
      <c r="M38" s="156">
        <v>4912.6000000000004</v>
      </c>
      <c r="N38" s="156">
        <v>46200</v>
      </c>
      <c r="O38" s="156">
        <v>147.37</v>
      </c>
      <c r="P38" s="156" t="s">
        <v>2867</v>
      </c>
      <c r="Q38" s="182">
        <v>47574</v>
      </c>
    </row>
    <row r="39" spans="1:17" ht="14.25">
      <c r="A39" s="3">
        <v>53</v>
      </c>
      <c r="B39" s="3">
        <v>789</v>
      </c>
      <c r="C39" s="3" t="s">
        <v>1887</v>
      </c>
      <c r="D39" s="3" t="s">
        <v>1888</v>
      </c>
      <c r="E39" s="3" t="s">
        <v>1889</v>
      </c>
      <c r="F39" s="41" t="s">
        <v>1787</v>
      </c>
      <c r="G39" s="3" t="s">
        <v>1888</v>
      </c>
      <c r="H39" s="3" t="s">
        <v>1890</v>
      </c>
      <c r="I39" s="3" t="s">
        <v>42</v>
      </c>
      <c r="J39" s="3" t="s">
        <v>873</v>
      </c>
      <c r="K39" s="182">
        <v>42964</v>
      </c>
      <c r="L39" s="156">
        <v>750000</v>
      </c>
      <c r="M39" s="156">
        <v>2809.12</v>
      </c>
      <c r="N39" s="156">
        <v>11568</v>
      </c>
      <c r="O39" s="156">
        <v>43.32</v>
      </c>
      <c r="P39" s="156" t="s">
        <v>2868</v>
      </c>
      <c r="Q39" s="182">
        <v>45814</v>
      </c>
    </row>
    <row r="40" spans="1:17" ht="14.25">
      <c r="A40" s="3">
        <v>53</v>
      </c>
      <c r="B40" s="3">
        <v>789</v>
      </c>
      <c r="C40" s="3" t="s">
        <v>1779</v>
      </c>
      <c r="D40" s="3" t="s">
        <v>1891</v>
      </c>
      <c r="E40" s="3" t="s">
        <v>1892</v>
      </c>
      <c r="F40" s="41" t="s">
        <v>1787</v>
      </c>
      <c r="G40" s="3" t="s">
        <v>1893</v>
      </c>
      <c r="H40" s="3" t="s">
        <v>1894</v>
      </c>
      <c r="I40" s="3" t="s">
        <v>42</v>
      </c>
      <c r="J40" s="3" t="s">
        <v>34</v>
      </c>
      <c r="K40" s="182">
        <v>43575</v>
      </c>
      <c r="L40" s="156">
        <v>1000000</v>
      </c>
      <c r="M40" s="156">
        <v>3190</v>
      </c>
      <c r="N40" s="156">
        <v>278272</v>
      </c>
      <c r="O40" s="156">
        <v>887.68</v>
      </c>
      <c r="P40" s="156" t="s">
        <v>2869</v>
      </c>
      <c r="Q40" s="182">
        <v>47178</v>
      </c>
    </row>
    <row r="41" spans="1:17" ht="14.25">
      <c r="A41" s="3">
        <v>53</v>
      </c>
      <c r="B41" s="3">
        <v>789</v>
      </c>
      <c r="C41" s="3" t="s">
        <v>1862</v>
      </c>
      <c r="D41" s="3" t="s">
        <v>1895</v>
      </c>
      <c r="E41" s="3" t="s">
        <v>1428</v>
      </c>
      <c r="F41" s="41" t="s">
        <v>1787</v>
      </c>
      <c r="G41" s="3" t="s">
        <v>1896</v>
      </c>
      <c r="H41" s="3" t="s">
        <v>1897</v>
      </c>
      <c r="I41" s="3" t="s">
        <v>42</v>
      </c>
      <c r="J41" s="3" t="s">
        <v>34</v>
      </c>
      <c r="K41" s="182">
        <v>44118</v>
      </c>
      <c r="L41" s="156">
        <v>2000000</v>
      </c>
      <c r="M41" s="156">
        <v>6380</v>
      </c>
      <c r="N41" s="156">
        <v>230000</v>
      </c>
      <c r="O41" s="156">
        <v>733.7</v>
      </c>
      <c r="P41" s="156" t="s">
        <v>2870</v>
      </c>
      <c r="Q41" s="182">
        <v>47757</v>
      </c>
    </row>
    <row r="42" spans="1:17" ht="14.25">
      <c r="A42" s="3">
        <v>53</v>
      </c>
      <c r="B42" s="3">
        <v>789</v>
      </c>
      <c r="C42" s="3" t="s">
        <v>1809</v>
      </c>
      <c r="D42" s="3" t="s">
        <v>1898</v>
      </c>
      <c r="E42" s="3" t="s">
        <v>1899</v>
      </c>
      <c r="F42" s="41" t="s">
        <v>1782</v>
      </c>
      <c r="G42" s="3" t="s">
        <v>1581</v>
      </c>
      <c r="H42" s="3" t="s">
        <v>1900</v>
      </c>
      <c r="I42" s="3" t="s">
        <v>42</v>
      </c>
      <c r="J42" s="3" t="s">
        <v>873</v>
      </c>
      <c r="K42" s="182">
        <v>43595</v>
      </c>
      <c r="L42" s="156">
        <v>1000000</v>
      </c>
      <c r="M42" s="156">
        <v>3745.5</v>
      </c>
      <c r="N42" s="156">
        <v>309100.63</v>
      </c>
      <c r="O42" s="156">
        <v>1157.73</v>
      </c>
      <c r="P42" s="156" t="s">
        <v>2871</v>
      </c>
      <c r="Q42" s="182">
        <v>45960</v>
      </c>
    </row>
    <row r="43" spans="1:17" ht="14.25">
      <c r="A43" s="3">
        <v>53</v>
      </c>
      <c r="B43" s="3">
        <v>789</v>
      </c>
      <c r="C43" s="3" t="s">
        <v>1809</v>
      </c>
      <c r="D43" s="3" t="s">
        <v>1901</v>
      </c>
      <c r="E43" s="3" t="s">
        <v>1902</v>
      </c>
      <c r="F43" s="41" t="s">
        <v>1782</v>
      </c>
      <c r="G43" s="3" t="s">
        <v>1903</v>
      </c>
      <c r="H43" s="3" t="s">
        <v>1904</v>
      </c>
      <c r="I43" s="3" t="s">
        <v>42</v>
      </c>
      <c r="J43" s="3" t="s">
        <v>34</v>
      </c>
      <c r="K43" s="182">
        <v>44004</v>
      </c>
      <c r="L43" s="156">
        <v>1500000</v>
      </c>
      <c r="M43" s="156">
        <v>4785</v>
      </c>
      <c r="N43" s="156">
        <v>770538.67</v>
      </c>
      <c r="O43" s="156">
        <v>2458.0100000000002</v>
      </c>
      <c r="P43" s="156" t="s">
        <v>2872</v>
      </c>
      <c r="Q43" s="182">
        <v>47635</v>
      </c>
    </row>
    <row r="44" spans="1:17" ht="14.25">
      <c r="A44" s="3">
        <v>53</v>
      </c>
      <c r="B44" s="3">
        <v>789</v>
      </c>
      <c r="C44" s="3" t="s">
        <v>1809</v>
      </c>
      <c r="D44" s="3" t="s">
        <v>1852</v>
      </c>
      <c r="E44" s="3" t="s">
        <v>1853</v>
      </c>
      <c r="F44" s="41" t="s">
        <v>1787</v>
      </c>
      <c r="G44" s="3" t="s">
        <v>1905</v>
      </c>
      <c r="H44" s="3" t="s">
        <v>1906</v>
      </c>
      <c r="I44" s="3" t="s">
        <v>42</v>
      </c>
      <c r="J44" s="3" t="s">
        <v>43</v>
      </c>
      <c r="K44" s="182">
        <v>43782</v>
      </c>
      <c r="L44" s="156">
        <v>4646347</v>
      </c>
      <c r="M44" s="156">
        <v>4646.34</v>
      </c>
      <c r="N44" s="156">
        <v>866347</v>
      </c>
      <c r="O44" s="156">
        <v>866.34</v>
      </c>
      <c r="P44" s="196">
        <v>0.18645766233128949</v>
      </c>
      <c r="Q44" s="182">
        <v>46692</v>
      </c>
    </row>
    <row r="45" spans="1:17" ht="14.25">
      <c r="A45" s="3">
        <v>53</v>
      </c>
      <c r="B45" s="3">
        <v>789</v>
      </c>
      <c r="C45" s="3" t="s">
        <v>1809</v>
      </c>
      <c r="D45" s="3" t="s">
        <v>1907</v>
      </c>
      <c r="E45" s="3" t="s">
        <v>1613</v>
      </c>
      <c r="F45" s="41" t="s">
        <v>1787</v>
      </c>
      <c r="G45" s="3" t="s">
        <v>1908</v>
      </c>
      <c r="H45" s="3" t="s">
        <v>1909</v>
      </c>
      <c r="I45" s="3" t="s">
        <v>42</v>
      </c>
      <c r="J45" s="3" t="s">
        <v>34</v>
      </c>
      <c r="K45" s="182">
        <v>44245</v>
      </c>
      <c r="L45" s="156">
        <v>1000000</v>
      </c>
      <c r="M45" s="156">
        <v>3190</v>
      </c>
      <c r="N45" s="156">
        <v>580391</v>
      </c>
      <c r="O45" s="156">
        <v>1851.44</v>
      </c>
      <c r="P45" s="156" t="s">
        <v>2873</v>
      </c>
      <c r="Q45" s="182">
        <v>46054</v>
      </c>
    </row>
    <row r="46" spans="1:17" ht="14.25">
      <c r="A46" s="3">
        <v>53</v>
      </c>
      <c r="B46" s="3">
        <v>789</v>
      </c>
      <c r="C46" s="3" t="s">
        <v>1809</v>
      </c>
      <c r="D46" s="3" t="s">
        <v>1910</v>
      </c>
      <c r="E46" s="3" t="s">
        <v>1627</v>
      </c>
      <c r="F46" s="41" t="s">
        <v>1782</v>
      </c>
      <c r="G46" s="3" t="s">
        <v>1911</v>
      </c>
      <c r="H46" s="3" t="s">
        <v>1912</v>
      </c>
      <c r="I46" s="3" t="s">
        <v>42</v>
      </c>
      <c r="J46" s="3" t="s">
        <v>873</v>
      </c>
      <c r="K46" s="182">
        <v>44029</v>
      </c>
      <c r="L46" s="156">
        <v>1337000</v>
      </c>
      <c r="M46" s="156">
        <v>5007.7299999999996</v>
      </c>
      <c r="N46" s="156">
        <v>118845.05</v>
      </c>
      <c r="O46" s="156">
        <v>445.13</v>
      </c>
      <c r="P46" s="156" t="s">
        <v>2874</v>
      </c>
      <c r="Q46" s="182">
        <v>46753</v>
      </c>
    </row>
    <row r="47" spans="1:17" ht="14.25">
      <c r="A47" s="3">
        <v>53</v>
      </c>
      <c r="B47" s="3">
        <v>789</v>
      </c>
      <c r="C47" s="3" t="s">
        <v>1809</v>
      </c>
      <c r="D47" s="3" t="s">
        <v>1642</v>
      </c>
      <c r="E47" s="3" t="s">
        <v>1641</v>
      </c>
      <c r="F47" s="41" t="s">
        <v>1787</v>
      </c>
      <c r="G47" s="3" t="s">
        <v>1642</v>
      </c>
      <c r="H47" s="3" t="s">
        <v>1913</v>
      </c>
      <c r="I47" s="3" t="s">
        <v>42</v>
      </c>
      <c r="J47" s="3" t="s">
        <v>34</v>
      </c>
      <c r="K47" s="182">
        <v>43958</v>
      </c>
      <c r="L47" s="156">
        <v>1500000</v>
      </c>
      <c r="M47" s="156">
        <v>4785</v>
      </c>
      <c r="N47" s="156">
        <v>35907.89</v>
      </c>
      <c r="O47" s="156">
        <v>114.54</v>
      </c>
      <c r="P47" s="156" t="s">
        <v>2875</v>
      </c>
      <c r="Q47" s="182">
        <v>45778</v>
      </c>
    </row>
    <row r="48" spans="1:17" ht="14.25">
      <c r="A48" s="3">
        <v>53</v>
      </c>
      <c r="B48" s="3">
        <v>789</v>
      </c>
      <c r="C48" s="3" t="s">
        <v>1809</v>
      </c>
      <c r="D48" s="3" t="s">
        <v>1914</v>
      </c>
      <c r="E48" s="3" t="s">
        <v>1915</v>
      </c>
      <c r="F48" s="41" t="s">
        <v>1787</v>
      </c>
      <c r="G48" s="3" t="s">
        <v>1916</v>
      </c>
      <c r="H48" s="3" t="s">
        <v>1917</v>
      </c>
      <c r="I48" s="3" t="s">
        <v>42</v>
      </c>
      <c r="J48" s="3" t="s">
        <v>43</v>
      </c>
      <c r="K48" s="182">
        <v>43803</v>
      </c>
      <c r="L48" s="156">
        <v>7000000</v>
      </c>
      <c r="M48" s="156">
        <v>7000</v>
      </c>
      <c r="N48" s="156">
        <v>2075952</v>
      </c>
      <c r="O48" s="156">
        <v>2075.9499999999998</v>
      </c>
      <c r="P48" s="156" t="s">
        <v>2876</v>
      </c>
      <c r="Q48" s="182">
        <v>46327</v>
      </c>
    </row>
    <row r="49" s="3" customFormat="1" ht="14.1" customHeight="1"/>
    <row r="50" s="3" customFormat="1" ht="14.1" customHeight="1"/>
    <row r="51" s="3" customFormat="1" ht="14.1" customHeight="1"/>
    <row r="52" s="3" customFormat="1" ht="14.1" customHeight="1"/>
    <row r="53" s="3" customFormat="1" ht="14.1" customHeight="1"/>
    <row r="54" s="3" customFormat="1" ht="14.1" customHeight="1"/>
    <row r="55" s="3" customFormat="1" ht="14.1" customHeight="1"/>
  </sheetData>
  <sheetProtection formatColumns="0"/>
  <dataConsolidate/>
  <dataValidations count="2">
    <dataValidation type="list" allowBlank="1" showInputMessage="1" showErrorMessage="1" sqref="F2:F20" xr:uid="{00000000-0002-0000-1E00-000000000000}">
      <formula1>Issuer_Number_Fund</formula1>
    </dataValidation>
    <dataValidation type="list" allowBlank="1" showInputMessage="1" showErrorMessage="1" sqref="I2:I20" xr:uid="{00000000-0002-0000-1E00-000001000000}">
      <formula1>Type_of_Security_ID_Fund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E00-000002000000}">
          <x14:formula1>
            <xm:f>'אפשרויות בחירה'!$C$1037:$C$1040</xm:f>
          </x14:formula1>
          <xm:sqref>C2:C19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6">
    <tabColor theme="7" tint="-0.499984740745262"/>
  </sheetPr>
  <dimension ref="A1:E1315"/>
  <sheetViews>
    <sheetView showGridLines="0" rightToLeft="1" zoomScale="85" zoomScaleNormal="85" workbookViewId="0">
      <pane ySplit="1" topLeftCell="A140" activePane="bottomLeft" state="frozen"/>
      <selection activeCell="A2" sqref="A2"/>
      <selection pane="bottomLeft" activeCell="C159" sqref="C159"/>
    </sheetView>
  </sheetViews>
  <sheetFormatPr defaultColWidth="0" defaultRowHeight="14.25"/>
  <cols>
    <col min="1" max="1" width="29.5" style="9" customWidth="1"/>
    <col min="2" max="2" width="30.375" style="15" customWidth="1"/>
    <col min="3" max="3" width="90.875" style="61" customWidth="1"/>
    <col min="4" max="4" width="68.875" style="9" customWidth="1"/>
    <col min="5" max="5" width="29.75" style="15" bestFit="1" customWidth="1"/>
    <col min="6" max="6" width="9" style="15" hidden="1" customWidth="1"/>
    <col min="7" max="16384" width="9" style="15" hidden="1"/>
  </cols>
  <sheetData>
    <row r="1" spans="1:5" s="58" customFormat="1" ht="45">
      <c r="A1" s="57" t="s">
        <v>1918</v>
      </c>
      <c r="B1" s="57" t="s">
        <v>1919</v>
      </c>
      <c r="C1" s="57" t="s">
        <v>1920</v>
      </c>
      <c r="D1" s="57" t="s">
        <v>1921</v>
      </c>
      <c r="E1" s="15"/>
    </row>
    <row r="2" spans="1:5">
      <c r="A2" s="93"/>
      <c r="B2" s="93" t="s">
        <v>1922</v>
      </c>
      <c r="C2" s="22" t="s">
        <v>30</v>
      </c>
      <c r="D2" s="22"/>
    </row>
    <row r="3" spans="1:5">
      <c r="A3" s="94"/>
      <c r="B3" s="94"/>
      <c r="C3" s="22" t="s">
        <v>76</v>
      </c>
      <c r="D3" s="22"/>
    </row>
    <row r="4" spans="1:5" ht="42.75">
      <c r="A4" s="86"/>
      <c r="B4" s="113" t="s">
        <v>1923</v>
      </c>
      <c r="C4" s="23" t="s">
        <v>30</v>
      </c>
      <c r="D4" s="23"/>
    </row>
    <row r="5" spans="1:5">
      <c r="A5" s="87"/>
      <c r="B5" s="114"/>
      <c r="C5" s="23" t="s">
        <v>1924</v>
      </c>
      <c r="D5" s="23"/>
    </row>
    <row r="6" spans="1:5">
      <c r="A6" s="87"/>
      <c r="B6" s="114"/>
      <c r="C6" s="23" t="s">
        <v>1925</v>
      </c>
      <c r="D6" s="23"/>
    </row>
    <row r="7" spans="1:5">
      <c r="A7" s="87"/>
      <c r="B7" s="114"/>
      <c r="C7" s="23" t="s">
        <v>1926</v>
      </c>
      <c r="D7" s="23"/>
    </row>
    <row r="8" spans="1:5">
      <c r="A8" s="87"/>
      <c r="B8" s="114"/>
      <c r="C8" s="23" t="s">
        <v>1927</v>
      </c>
      <c r="D8" s="23"/>
    </row>
    <row r="9" spans="1:5">
      <c r="A9" s="87"/>
      <c r="B9" s="114"/>
      <c r="C9" s="23" t="s">
        <v>1928</v>
      </c>
      <c r="D9" s="23"/>
    </row>
    <row r="10" spans="1:5">
      <c r="A10" s="87"/>
      <c r="B10" s="114"/>
      <c r="C10" s="23" t="s">
        <v>1929</v>
      </c>
      <c r="D10" s="23"/>
    </row>
    <row r="11" spans="1:5">
      <c r="A11" s="87"/>
      <c r="B11" s="114"/>
      <c r="C11" s="23" t="s">
        <v>1930</v>
      </c>
      <c r="D11" s="23"/>
      <c r="E11" s="15" t="s">
        <v>1931</v>
      </c>
    </row>
    <row r="12" spans="1:5">
      <c r="A12" s="87"/>
      <c r="B12" s="114"/>
      <c r="C12" s="23" t="s">
        <v>1932</v>
      </c>
      <c r="D12" s="23"/>
      <c r="E12" s="15" t="s">
        <v>1931</v>
      </c>
    </row>
    <row r="13" spans="1:5">
      <c r="A13" s="87"/>
      <c r="B13" s="114"/>
      <c r="C13" s="23" t="s">
        <v>1933</v>
      </c>
      <c r="D13" s="23"/>
    </row>
    <row r="14" spans="1:5">
      <c r="A14" s="87"/>
      <c r="B14" s="114"/>
      <c r="C14" s="23" t="s">
        <v>1347</v>
      </c>
      <c r="D14" s="23"/>
    </row>
    <row r="15" spans="1:5">
      <c r="A15" s="87"/>
      <c r="B15" s="114"/>
      <c r="C15" s="23" t="s">
        <v>1934</v>
      </c>
      <c r="D15" s="23"/>
    </row>
    <row r="16" spans="1:5">
      <c r="A16" s="87"/>
      <c r="B16" s="114"/>
      <c r="C16" s="23" t="s">
        <v>1935</v>
      </c>
      <c r="D16" s="23"/>
    </row>
    <row r="17" spans="1:4">
      <c r="A17" s="87"/>
      <c r="B17" s="114"/>
      <c r="C17" s="23" t="s">
        <v>1936</v>
      </c>
      <c r="D17" s="23"/>
    </row>
    <row r="18" spans="1:4">
      <c r="A18" s="87"/>
      <c r="B18" s="114"/>
      <c r="C18" s="23" t="s">
        <v>1937</v>
      </c>
      <c r="D18" s="23"/>
    </row>
    <row r="19" spans="1:4">
      <c r="A19" s="87"/>
      <c r="B19" s="114"/>
      <c r="C19" s="23" t="s">
        <v>1938</v>
      </c>
      <c r="D19" s="23"/>
    </row>
    <row r="20" spans="1:4">
      <c r="A20" s="87"/>
      <c r="B20" s="114"/>
      <c r="C20" s="23" t="s">
        <v>1939</v>
      </c>
      <c r="D20" s="23"/>
    </row>
    <row r="21" spans="1:4">
      <c r="A21" s="87"/>
      <c r="B21" s="114"/>
      <c r="C21" s="23" t="s">
        <v>77</v>
      </c>
      <c r="D21" s="23"/>
    </row>
    <row r="22" spans="1:4">
      <c r="A22" s="87"/>
      <c r="B22" s="114"/>
      <c r="C22" s="23" t="s">
        <v>1940</v>
      </c>
      <c r="D22" s="23"/>
    </row>
    <row r="23" spans="1:4">
      <c r="A23" s="87"/>
      <c r="B23" s="114"/>
      <c r="C23" s="23" t="s">
        <v>1941</v>
      </c>
      <c r="D23" s="23"/>
    </row>
    <row r="24" spans="1:4">
      <c r="A24" s="87"/>
      <c r="B24" s="114"/>
      <c r="C24" s="23" t="s">
        <v>1942</v>
      </c>
      <c r="D24" s="23"/>
    </row>
    <row r="25" spans="1:4">
      <c r="A25" s="87"/>
      <c r="B25" s="114"/>
      <c r="C25" s="23" t="s">
        <v>1943</v>
      </c>
      <c r="D25" s="23"/>
    </row>
    <row r="26" spans="1:4">
      <c r="A26" s="87"/>
      <c r="B26" s="114"/>
      <c r="C26" s="23" t="s">
        <v>1944</v>
      </c>
      <c r="D26" s="23"/>
    </row>
    <row r="27" spans="1:4">
      <c r="A27" s="87"/>
      <c r="B27" s="114"/>
      <c r="C27" s="23" t="s">
        <v>1945</v>
      </c>
      <c r="D27" s="23"/>
    </row>
    <row r="28" spans="1:4">
      <c r="A28" s="87"/>
      <c r="B28" s="114"/>
      <c r="C28" s="23" t="s">
        <v>1946</v>
      </c>
      <c r="D28" s="23"/>
    </row>
    <row r="29" spans="1:4">
      <c r="A29" s="87"/>
      <c r="B29" s="114"/>
      <c r="C29" s="23" t="s">
        <v>1947</v>
      </c>
      <c r="D29" s="23"/>
    </row>
    <row r="30" spans="1:4">
      <c r="A30" s="87"/>
      <c r="B30" s="114"/>
      <c r="C30" s="23" t="s">
        <v>1118</v>
      </c>
      <c r="D30" s="23"/>
    </row>
    <row r="31" spans="1:4">
      <c r="A31" s="87"/>
      <c r="B31" s="114"/>
      <c r="C31" s="23" t="s">
        <v>1948</v>
      </c>
      <c r="D31" s="23"/>
    </row>
    <row r="32" spans="1:4">
      <c r="A32" s="87"/>
      <c r="B32" s="114"/>
      <c r="C32" s="23" t="s">
        <v>1949</v>
      </c>
      <c r="D32" s="23"/>
    </row>
    <row r="33" spans="1:5">
      <c r="A33" s="87"/>
      <c r="B33" s="114"/>
      <c r="C33" s="23" t="s">
        <v>1950</v>
      </c>
      <c r="D33" s="23"/>
    </row>
    <row r="34" spans="1:5">
      <c r="A34" s="87"/>
      <c r="B34" s="114"/>
      <c r="C34" s="23" t="s">
        <v>1951</v>
      </c>
      <c r="D34" s="23"/>
    </row>
    <row r="35" spans="1:5">
      <c r="A35" s="87"/>
      <c r="B35" s="114"/>
      <c r="C35" s="23" t="s">
        <v>870</v>
      </c>
      <c r="D35" s="23"/>
    </row>
    <row r="36" spans="1:5">
      <c r="A36" s="87"/>
      <c r="B36" s="114"/>
      <c r="C36" s="23" t="s">
        <v>1952</v>
      </c>
      <c r="D36" s="23"/>
      <c r="E36" s="15" t="s">
        <v>1931</v>
      </c>
    </row>
    <row r="37" spans="1:5">
      <c r="A37" s="87"/>
      <c r="B37" s="114"/>
      <c r="C37" s="9" t="s">
        <v>1953</v>
      </c>
      <c r="D37" s="23"/>
      <c r="E37" s="15" t="s">
        <v>1931</v>
      </c>
    </row>
    <row r="38" spans="1:5">
      <c r="A38" s="87"/>
      <c r="B38" s="114"/>
      <c r="C38" s="23" t="s">
        <v>1954</v>
      </c>
      <c r="D38" s="23"/>
    </row>
    <row r="39" spans="1:5">
      <c r="A39" s="87"/>
      <c r="B39" s="114"/>
      <c r="C39" s="23" t="s">
        <v>1955</v>
      </c>
      <c r="D39" s="23"/>
    </row>
    <row r="40" spans="1:5">
      <c r="A40" s="87"/>
      <c r="B40" s="114"/>
      <c r="C40" s="23" t="s">
        <v>1956</v>
      </c>
      <c r="D40" s="23"/>
      <c r="E40" s="15" t="s">
        <v>1931</v>
      </c>
    </row>
    <row r="41" spans="1:5">
      <c r="A41" s="87"/>
      <c r="B41" s="114"/>
      <c r="C41" s="23" t="s">
        <v>1123</v>
      </c>
      <c r="D41" s="23"/>
    </row>
    <row r="42" spans="1:5">
      <c r="A42" s="87"/>
      <c r="B42" s="114"/>
      <c r="C42" s="23" t="s">
        <v>1957</v>
      </c>
      <c r="D42" s="23"/>
    </row>
    <row r="43" spans="1:5">
      <c r="A43" s="87"/>
      <c r="B43" s="114"/>
      <c r="C43" s="23" t="s">
        <v>1958</v>
      </c>
      <c r="D43" s="23"/>
    </row>
    <row r="44" spans="1:5">
      <c r="A44" s="87"/>
      <c r="B44" s="114"/>
      <c r="C44" s="23" t="s">
        <v>1959</v>
      </c>
      <c r="D44" s="23"/>
    </row>
    <row r="45" spans="1:5">
      <c r="A45" s="87"/>
      <c r="B45" s="114"/>
      <c r="C45" s="23" t="s">
        <v>1960</v>
      </c>
      <c r="D45" s="23"/>
    </row>
    <row r="46" spans="1:5">
      <c r="A46" s="87"/>
      <c r="B46" s="114"/>
      <c r="C46" s="23" t="s">
        <v>1961</v>
      </c>
      <c r="D46" s="23"/>
      <c r="E46" s="15" t="s">
        <v>1931</v>
      </c>
    </row>
    <row r="47" spans="1:5">
      <c r="A47" s="87"/>
      <c r="B47" s="114"/>
      <c r="C47" s="23" t="s">
        <v>1962</v>
      </c>
      <c r="D47" s="23"/>
    </row>
    <row r="48" spans="1:5">
      <c r="A48" s="87"/>
      <c r="B48" s="114"/>
      <c r="C48" s="23" t="s">
        <v>1042</v>
      </c>
      <c r="D48" s="23"/>
    </row>
    <row r="49" spans="1:5">
      <c r="A49" s="87"/>
      <c r="B49" s="114"/>
      <c r="C49" s="23" t="s">
        <v>1963</v>
      </c>
      <c r="D49" s="23"/>
    </row>
    <row r="50" spans="1:5">
      <c r="A50" s="87"/>
      <c r="B50" s="114"/>
      <c r="C50" s="23" t="s">
        <v>1417</v>
      </c>
      <c r="D50" s="23"/>
    </row>
    <row r="51" spans="1:5">
      <c r="A51" s="87"/>
      <c r="B51" s="114"/>
      <c r="C51" s="23" t="s">
        <v>1964</v>
      </c>
      <c r="D51" s="23"/>
    </row>
    <row r="52" spans="1:5">
      <c r="A52" s="87"/>
      <c r="B52" s="114"/>
      <c r="C52" s="23" t="s">
        <v>1965</v>
      </c>
      <c r="D52" s="23"/>
    </row>
    <row r="53" spans="1:5">
      <c r="A53" s="87"/>
      <c r="B53" s="114"/>
      <c r="C53" s="23" t="s">
        <v>1966</v>
      </c>
      <c r="D53" s="23"/>
    </row>
    <row r="54" spans="1:5">
      <c r="A54" s="87"/>
      <c r="B54" s="114"/>
      <c r="C54" s="23" t="s">
        <v>1967</v>
      </c>
      <c r="D54" s="23"/>
    </row>
    <row r="55" spans="1:5">
      <c r="A55" s="87"/>
      <c r="B55" s="114"/>
      <c r="C55" s="23" t="s">
        <v>1968</v>
      </c>
      <c r="D55" s="23"/>
    </row>
    <row r="56" spans="1:5">
      <c r="A56" s="87"/>
      <c r="B56" s="114"/>
      <c r="C56" s="23" t="s">
        <v>1969</v>
      </c>
      <c r="D56" s="23"/>
    </row>
    <row r="57" spans="1:5">
      <c r="A57" s="87"/>
      <c r="B57" s="114"/>
      <c r="C57" s="23" t="s">
        <v>1970</v>
      </c>
      <c r="D57" s="23"/>
    </row>
    <row r="58" spans="1:5">
      <c r="A58" s="87"/>
      <c r="B58" s="114"/>
      <c r="C58" s="23" t="s">
        <v>1971</v>
      </c>
      <c r="D58" s="23"/>
    </row>
    <row r="59" spans="1:5">
      <c r="A59" s="87"/>
      <c r="B59" s="114"/>
      <c r="C59" s="23" t="s">
        <v>1972</v>
      </c>
      <c r="D59" s="23"/>
    </row>
    <row r="60" spans="1:5">
      <c r="A60" s="87"/>
      <c r="B60" s="114"/>
      <c r="C60" s="23" t="s">
        <v>1973</v>
      </c>
      <c r="D60" s="23"/>
    </row>
    <row r="61" spans="1:5">
      <c r="A61" s="87"/>
      <c r="B61" s="114"/>
      <c r="C61" s="23" t="s">
        <v>1974</v>
      </c>
      <c r="D61" s="23"/>
    </row>
    <row r="62" spans="1:5">
      <c r="A62" s="87"/>
      <c r="B62" s="114"/>
      <c r="C62" s="23" t="s">
        <v>1975</v>
      </c>
      <c r="D62" s="23"/>
    </row>
    <row r="63" spans="1:5">
      <c r="A63" s="87"/>
      <c r="B63" s="114"/>
      <c r="C63" s="23" t="s">
        <v>1976</v>
      </c>
      <c r="D63" s="23"/>
      <c r="E63" s="15" t="s">
        <v>1931</v>
      </c>
    </row>
    <row r="64" spans="1:5">
      <c r="A64" s="87"/>
      <c r="B64" s="114"/>
      <c r="C64" s="23" t="s">
        <v>1977</v>
      </c>
      <c r="D64" s="23"/>
    </row>
    <row r="65" spans="1:4">
      <c r="A65" s="87"/>
      <c r="B65" s="114"/>
      <c r="C65" s="23" t="s">
        <v>878</v>
      </c>
      <c r="D65" s="23"/>
    </row>
    <row r="66" spans="1:4">
      <c r="A66" s="87"/>
      <c r="B66" s="114"/>
      <c r="C66" s="23" t="s">
        <v>1978</v>
      </c>
      <c r="D66" s="23"/>
    </row>
    <row r="67" spans="1:4">
      <c r="A67" s="87"/>
      <c r="B67" s="114"/>
      <c r="C67" s="23" t="s">
        <v>1979</v>
      </c>
      <c r="D67" s="23"/>
    </row>
    <row r="68" spans="1:4">
      <c r="A68" s="87"/>
      <c r="B68" s="114"/>
      <c r="C68" s="23" t="s">
        <v>1980</v>
      </c>
      <c r="D68" s="23"/>
    </row>
    <row r="69" spans="1:4">
      <c r="A69" s="87"/>
      <c r="B69" s="114"/>
      <c r="C69" s="23" t="s">
        <v>1981</v>
      </c>
      <c r="D69" s="23"/>
    </row>
    <row r="70" spans="1:4">
      <c r="A70" s="87"/>
      <c r="B70" s="114"/>
      <c r="C70" s="23" t="s">
        <v>1982</v>
      </c>
      <c r="D70" s="23"/>
    </row>
    <row r="71" spans="1:4">
      <c r="A71" s="87"/>
      <c r="B71" s="114"/>
      <c r="C71" s="23" t="s">
        <v>1983</v>
      </c>
      <c r="D71" s="23"/>
    </row>
    <row r="72" spans="1:4">
      <c r="A72" s="87"/>
      <c r="B72" s="114"/>
      <c r="C72" s="23" t="s">
        <v>1984</v>
      </c>
      <c r="D72" s="23"/>
    </row>
    <row r="73" spans="1:4">
      <c r="A73" s="87"/>
      <c r="B73" s="114"/>
      <c r="C73" s="23" t="s">
        <v>1985</v>
      </c>
      <c r="D73" s="23"/>
    </row>
    <row r="74" spans="1:4">
      <c r="A74" s="87"/>
      <c r="B74" s="114"/>
      <c r="C74" s="23" t="s">
        <v>1986</v>
      </c>
      <c r="D74" s="23"/>
    </row>
    <row r="75" spans="1:4">
      <c r="A75" s="87"/>
      <c r="B75" s="114"/>
      <c r="C75" s="23" t="s">
        <v>1987</v>
      </c>
      <c r="D75" s="23"/>
    </row>
    <row r="76" spans="1:4">
      <c r="A76" s="87"/>
      <c r="B76" s="114"/>
      <c r="C76" s="23" t="s">
        <v>1988</v>
      </c>
      <c r="D76" s="23"/>
    </row>
    <row r="77" spans="1:4">
      <c r="A77" s="87"/>
      <c r="B77" s="114"/>
      <c r="C77" s="23" t="s">
        <v>1989</v>
      </c>
      <c r="D77" s="23"/>
    </row>
    <row r="78" spans="1:4">
      <c r="A78" s="87"/>
      <c r="B78" s="114"/>
      <c r="C78" s="23" t="s">
        <v>1990</v>
      </c>
      <c r="D78" s="23"/>
    </row>
    <row r="79" spans="1:4">
      <c r="A79" s="87"/>
      <c r="B79" s="114"/>
      <c r="C79" s="23" t="s">
        <v>1991</v>
      </c>
      <c r="D79" s="23"/>
    </row>
    <row r="80" spans="1:4">
      <c r="A80" s="87"/>
      <c r="B80" s="114"/>
      <c r="C80" s="23" t="s">
        <v>1992</v>
      </c>
      <c r="D80" s="23"/>
    </row>
    <row r="81" spans="1:5">
      <c r="A81" s="87"/>
      <c r="B81" s="114"/>
      <c r="C81" s="23" t="s">
        <v>1993</v>
      </c>
      <c r="D81" s="23"/>
    </row>
    <row r="82" spans="1:5">
      <c r="A82" s="87"/>
      <c r="B82" s="114"/>
      <c r="C82" s="23" t="s">
        <v>1994</v>
      </c>
      <c r="D82" s="23"/>
    </row>
    <row r="83" spans="1:5">
      <c r="A83" s="87"/>
      <c r="B83" s="114"/>
      <c r="C83" s="23" t="s">
        <v>1995</v>
      </c>
      <c r="D83" s="23"/>
    </row>
    <row r="84" spans="1:5">
      <c r="A84" s="87"/>
      <c r="B84" s="114"/>
      <c r="C84" s="23" t="s">
        <v>1996</v>
      </c>
      <c r="D84" s="23"/>
    </row>
    <row r="85" spans="1:5">
      <c r="A85" s="87"/>
      <c r="B85" s="114"/>
      <c r="C85" s="23" t="s">
        <v>1997</v>
      </c>
      <c r="D85" s="23"/>
    </row>
    <row r="86" spans="1:5">
      <c r="A86" s="87"/>
      <c r="B86" s="114"/>
      <c r="C86" s="23" t="s">
        <v>1998</v>
      </c>
      <c r="D86" s="23"/>
    </row>
    <row r="87" spans="1:5">
      <c r="A87" s="87"/>
      <c r="B87" s="114"/>
      <c r="C87" s="23" t="s">
        <v>1999</v>
      </c>
      <c r="D87" s="23"/>
    </row>
    <row r="88" spans="1:5">
      <c r="A88" s="87"/>
      <c r="B88" s="114"/>
      <c r="C88" s="23" t="s">
        <v>2000</v>
      </c>
      <c r="D88" s="23"/>
    </row>
    <row r="89" spans="1:5">
      <c r="A89" s="87"/>
      <c r="B89" s="114"/>
      <c r="C89" s="23" t="s">
        <v>2001</v>
      </c>
      <c r="D89" s="23"/>
    </row>
    <row r="90" spans="1:5">
      <c r="A90" s="87"/>
      <c r="B90" s="114"/>
      <c r="C90" s="23" t="s">
        <v>996</v>
      </c>
      <c r="D90" s="23"/>
    </row>
    <row r="91" spans="1:5">
      <c r="A91" s="87"/>
      <c r="B91" s="114"/>
      <c r="C91" s="23" t="s">
        <v>2002</v>
      </c>
      <c r="D91" s="23"/>
    </row>
    <row r="92" spans="1:5">
      <c r="A92" s="87"/>
      <c r="B92" s="114"/>
      <c r="C92" s="23" t="s">
        <v>2003</v>
      </c>
      <c r="D92" s="23"/>
    </row>
    <row r="93" spans="1:5">
      <c r="A93" s="87"/>
      <c r="B93" s="114"/>
      <c r="C93" s="23" t="s">
        <v>150</v>
      </c>
      <c r="D93" s="23"/>
    </row>
    <row r="94" spans="1:5">
      <c r="A94" s="87"/>
      <c r="B94" s="114"/>
      <c r="C94" s="23" t="s">
        <v>2004</v>
      </c>
      <c r="D94" s="23" t="s">
        <v>2005</v>
      </c>
      <c r="E94" s="15" t="s">
        <v>1931</v>
      </c>
    </row>
    <row r="95" spans="1:5">
      <c r="A95" s="87"/>
      <c r="B95" s="114"/>
      <c r="C95" s="23" t="s">
        <v>2006</v>
      </c>
      <c r="D95" s="23" t="s">
        <v>2007</v>
      </c>
      <c r="E95" s="15" t="s">
        <v>1931</v>
      </c>
    </row>
    <row r="96" spans="1:5">
      <c r="A96" s="87"/>
      <c r="B96" s="114"/>
      <c r="C96" s="23" t="s">
        <v>2008</v>
      </c>
      <c r="D96" s="23" t="s">
        <v>2007</v>
      </c>
      <c r="E96" s="15" t="s">
        <v>1931</v>
      </c>
    </row>
    <row r="97" spans="1:5">
      <c r="A97" s="87"/>
      <c r="B97" s="114"/>
      <c r="C97" s="23" t="s">
        <v>2009</v>
      </c>
      <c r="D97" s="23" t="s">
        <v>2007</v>
      </c>
      <c r="E97" s="15" t="s">
        <v>1931</v>
      </c>
    </row>
    <row r="98" spans="1:5">
      <c r="A98" s="87"/>
      <c r="B98" s="114"/>
      <c r="C98" s="23" t="s">
        <v>2010</v>
      </c>
      <c r="D98" s="23" t="s">
        <v>2007</v>
      </c>
      <c r="E98" s="15" t="s">
        <v>1931</v>
      </c>
    </row>
    <row r="99" spans="1:5">
      <c r="A99" s="87"/>
      <c r="B99" s="114"/>
      <c r="C99" s="23" t="s">
        <v>2011</v>
      </c>
      <c r="D99" s="23" t="s">
        <v>2007</v>
      </c>
      <c r="E99" s="15" t="s">
        <v>1931</v>
      </c>
    </row>
    <row r="100" spans="1:5">
      <c r="A100" s="87"/>
      <c r="B100" s="114"/>
      <c r="C100" s="23" t="s">
        <v>2012</v>
      </c>
      <c r="D100" s="23" t="s">
        <v>2007</v>
      </c>
      <c r="E100" s="15" t="s">
        <v>1931</v>
      </c>
    </row>
    <row r="101" spans="1:5">
      <c r="A101" s="87"/>
      <c r="B101" s="114"/>
      <c r="C101" s="23" t="s">
        <v>2013</v>
      </c>
      <c r="D101" s="23" t="s">
        <v>2007</v>
      </c>
      <c r="E101" s="15" t="s">
        <v>1931</v>
      </c>
    </row>
    <row r="102" spans="1:5">
      <c r="A102" s="87"/>
      <c r="B102" s="114"/>
      <c r="C102" s="23" t="s">
        <v>2014</v>
      </c>
      <c r="D102" s="23" t="s">
        <v>2007</v>
      </c>
      <c r="E102" s="15" t="s">
        <v>1931</v>
      </c>
    </row>
    <row r="103" spans="1:5">
      <c r="A103" s="87"/>
      <c r="B103" s="114"/>
      <c r="C103" s="23" t="s">
        <v>2015</v>
      </c>
      <c r="D103" s="23" t="s">
        <v>2007</v>
      </c>
      <c r="E103" s="15" t="s">
        <v>1931</v>
      </c>
    </row>
    <row r="104" spans="1:5">
      <c r="A104" s="82"/>
      <c r="B104" s="82" t="s">
        <v>109</v>
      </c>
      <c r="C104" s="22" t="s">
        <v>121</v>
      </c>
      <c r="D104" s="22"/>
    </row>
    <row r="105" spans="1:5">
      <c r="A105" s="83"/>
      <c r="B105" s="83"/>
      <c r="C105" s="22" t="s">
        <v>108</v>
      </c>
      <c r="D105" s="22"/>
    </row>
    <row r="106" spans="1:5">
      <c r="A106" s="83"/>
      <c r="B106" s="83"/>
      <c r="C106" s="22" t="s">
        <v>569</v>
      </c>
      <c r="D106" s="22"/>
    </row>
    <row r="107" spans="1:5">
      <c r="A107" s="83"/>
      <c r="B107" s="83"/>
      <c r="C107" s="22" t="s">
        <v>575</v>
      </c>
      <c r="D107" s="22"/>
    </row>
    <row r="108" spans="1:5">
      <c r="A108" s="83"/>
      <c r="B108" s="83"/>
      <c r="C108" s="22" t="s">
        <v>42</v>
      </c>
      <c r="D108" s="22"/>
    </row>
    <row r="109" spans="1:5">
      <c r="A109" s="83"/>
      <c r="B109" s="83"/>
      <c r="C109" s="22" t="s">
        <v>452</v>
      </c>
      <c r="D109" s="22"/>
    </row>
    <row r="110" spans="1:5">
      <c r="A110" s="84"/>
      <c r="B110" s="84"/>
      <c r="C110" s="22" t="s">
        <v>31</v>
      </c>
      <c r="D110" s="22"/>
    </row>
    <row r="111" spans="1:5">
      <c r="A111" s="87"/>
      <c r="B111" s="73" t="s">
        <v>1743</v>
      </c>
      <c r="C111" s="23" t="s">
        <v>121</v>
      </c>
      <c r="D111" s="23"/>
    </row>
    <row r="112" spans="1:5">
      <c r="A112" s="87"/>
      <c r="B112" s="74"/>
      <c r="C112" s="23" t="s">
        <v>2016</v>
      </c>
      <c r="D112" s="23"/>
    </row>
    <row r="113" spans="1:4">
      <c r="A113" s="87"/>
      <c r="B113" s="75"/>
      <c r="C113" s="23" t="s">
        <v>2017</v>
      </c>
      <c r="D113" s="23"/>
    </row>
    <row r="114" spans="1:4">
      <c r="A114" s="100"/>
      <c r="B114" s="100" t="s">
        <v>2018</v>
      </c>
      <c r="C114" s="22" t="s">
        <v>121</v>
      </c>
      <c r="D114" s="22"/>
    </row>
    <row r="115" spans="1:4">
      <c r="A115" s="100"/>
      <c r="B115" s="100"/>
      <c r="C115" s="22" t="s">
        <v>569</v>
      </c>
      <c r="D115" s="22"/>
    </row>
    <row r="116" spans="1:4">
      <c r="A116" s="100"/>
      <c r="B116" s="100"/>
      <c r="C116" s="22" t="s">
        <v>575</v>
      </c>
      <c r="D116" s="22"/>
    </row>
    <row r="117" spans="1:4">
      <c r="A117" s="100"/>
      <c r="B117" s="100"/>
      <c r="C117" s="22" t="s">
        <v>452</v>
      </c>
      <c r="D117" s="22"/>
    </row>
    <row r="118" spans="1:4">
      <c r="A118" s="86"/>
      <c r="B118" s="101" t="s">
        <v>1714</v>
      </c>
      <c r="C118" s="23" t="s">
        <v>121</v>
      </c>
      <c r="D118" s="23"/>
    </row>
    <row r="119" spans="1:4">
      <c r="A119" s="124"/>
      <c r="B119" s="123"/>
      <c r="C119" s="23" t="s">
        <v>2019</v>
      </c>
      <c r="D119" s="23"/>
    </row>
    <row r="120" spans="1:4">
      <c r="A120" s="124"/>
      <c r="B120" s="123"/>
      <c r="C120" s="23" t="s">
        <v>575</v>
      </c>
      <c r="D120" s="23"/>
    </row>
    <row r="121" spans="1:4">
      <c r="A121" s="124"/>
      <c r="B121" s="123"/>
      <c r="C121" s="23" t="s">
        <v>42</v>
      </c>
      <c r="D121" s="23"/>
    </row>
    <row r="122" spans="1:4">
      <c r="A122" s="124"/>
      <c r="B122" s="123"/>
      <c r="C122" s="23" t="s">
        <v>569</v>
      </c>
      <c r="D122" s="23"/>
    </row>
    <row r="123" spans="1:4">
      <c r="A123" s="124"/>
      <c r="B123" s="123"/>
      <c r="C123" s="23" t="s">
        <v>2020</v>
      </c>
      <c r="D123" s="23"/>
    </row>
    <row r="124" spans="1:4">
      <c r="A124" s="124"/>
      <c r="B124" s="123"/>
      <c r="C124" s="23" t="s">
        <v>2021</v>
      </c>
      <c r="D124" s="23"/>
    </row>
    <row r="125" spans="1:4">
      <c r="A125" s="124"/>
      <c r="B125" s="123"/>
      <c r="C125" s="23" t="s">
        <v>452</v>
      </c>
      <c r="D125" s="23"/>
    </row>
    <row r="126" spans="1:4">
      <c r="A126" s="87"/>
      <c r="B126" s="102"/>
      <c r="C126" s="23" t="s">
        <v>31</v>
      </c>
      <c r="D126" s="23"/>
    </row>
    <row r="127" spans="1:4">
      <c r="A127" s="82"/>
      <c r="B127" s="82" t="s">
        <v>110</v>
      </c>
      <c r="C127" s="22" t="s">
        <v>124</v>
      </c>
      <c r="D127" s="22"/>
    </row>
    <row r="128" spans="1:4">
      <c r="A128" s="83"/>
      <c r="B128" s="83"/>
      <c r="C128" s="22" t="s">
        <v>2022</v>
      </c>
      <c r="D128" s="22"/>
    </row>
    <row r="129" spans="1:5">
      <c r="A129" s="83"/>
      <c r="B129" s="83"/>
      <c r="C129" s="22" t="s">
        <v>1324</v>
      </c>
      <c r="D129" s="22"/>
    </row>
    <row r="130" spans="1:5">
      <c r="A130" s="83"/>
      <c r="B130" s="83"/>
      <c r="C130" s="22" t="s">
        <v>1159</v>
      </c>
      <c r="D130" s="22"/>
    </row>
    <row r="131" spans="1:5">
      <c r="A131" s="83"/>
      <c r="B131" s="83"/>
      <c r="C131" s="22" t="s">
        <v>42</v>
      </c>
      <c r="D131" s="22"/>
    </row>
    <row r="132" spans="1:5">
      <c r="A132" s="87"/>
      <c r="B132" s="74" t="s">
        <v>2023</v>
      </c>
      <c r="C132" s="23" t="s">
        <v>124</v>
      </c>
      <c r="D132" s="23"/>
    </row>
    <row r="133" spans="1:5">
      <c r="A133" s="87"/>
      <c r="B133" s="74"/>
      <c r="C133" s="23" t="s">
        <v>42</v>
      </c>
      <c r="D133" s="23"/>
    </row>
    <row r="134" spans="1:5">
      <c r="A134" s="88"/>
      <c r="B134" s="75"/>
      <c r="C134" s="23" t="s">
        <v>31</v>
      </c>
      <c r="D134" s="23"/>
    </row>
    <row r="135" spans="1:5">
      <c r="A135" s="89"/>
      <c r="B135" s="89" t="s">
        <v>118</v>
      </c>
      <c r="C135" s="22" t="s">
        <v>126</v>
      </c>
      <c r="D135" s="22"/>
    </row>
    <row r="136" spans="1:5">
      <c r="A136" s="90"/>
      <c r="B136" s="90"/>
      <c r="C136" s="22" t="s">
        <v>1192</v>
      </c>
      <c r="D136" s="22"/>
      <c r="E136" s="15" t="s">
        <v>1931</v>
      </c>
    </row>
    <row r="137" spans="1:5">
      <c r="A137" s="90"/>
      <c r="B137" s="90"/>
      <c r="C137" s="22" t="s">
        <v>2024</v>
      </c>
      <c r="D137" s="22" t="s">
        <v>2025</v>
      </c>
    </row>
    <row r="138" spans="1:5">
      <c r="A138" s="90"/>
      <c r="B138" s="90"/>
      <c r="C138" s="22" t="s">
        <v>2026</v>
      </c>
      <c r="D138" s="22" t="s">
        <v>2027</v>
      </c>
    </row>
    <row r="139" spans="1:5">
      <c r="A139" s="90"/>
      <c r="B139" s="90"/>
      <c r="C139" s="22" t="s">
        <v>2028</v>
      </c>
      <c r="D139" s="22"/>
    </row>
    <row r="140" spans="1:5">
      <c r="A140" s="90"/>
      <c r="B140" s="90"/>
      <c r="C140" s="22" t="s">
        <v>2029</v>
      </c>
      <c r="D140" s="22"/>
    </row>
    <row r="141" spans="1:5">
      <c r="A141" s="90"/>
      <c r="B141" s="90"/>
      <c r="C141" s="22" t="s">
        <v>2030</v>
      </c>
      <c r="D141" s="22"/>
    </row>
    <row r="142" spans="1:5">
      <c r="A142" s="90"/>
      <c r="B142" s="90"/>
      <c r="C142" s="22" t="s">
        <v>2031</v>
      </c>
      <c r="D142" s="22"/>
    </row>
    <row r="143" spans="1:5">
      <c r="A143" s="90"/>
      <c r="B143" s="90"/>
      <c r="C143" s="22" t="s">
        <v>2032</v>
      </c>
      <c r="D143" s="22"/>
    </row>
    <row r="144" spans="1:5">
      <c r="A144" s="90"/>
      <c r="B144" s="90"/>
      <c r="C144" s="22" t="s">
        <v>2033</v>
      </c>
      <c r="D144" s="22"/>
    </row>
    <row r="145" spans="1:4">
      <c r="A145" s="90"/>
      <c r="B145" s="90"/>
      <c r="C145" s="22" t="s">
        <v>31</v>
      </c>
      <c r="D145" s="22"/>
    </row>
    <row r="146" spans="1:4">
      <c r="A146" s="86"/>
      <c r="B146" s="79" t="s">
        <v>2034</v>
      </c>
      <c r="C146" s="23" t="s">
        <v>1129</v>
      </c>
      <c r="D146" s="23"/>
    </row>
    <row r="147" spans="1:4">
      <c r="A147" s="88"/>
      <c r="B147" s="81"/>
      <c r="C147" s="23" t="s">
        <v>128</v>
      </c>
      <c r="D147" s="23"/>
    </row>
    <row r="148" spans="1:4">
      <c r="A148" s="68"/>
      <c r="B148" s="122" t="s">
        <v>8</v>
      </c>
      <c r="C148" s="22" t="s">
        <v>40</v>
      </c>
      <c r="D148" s="22" t="s">
        <v>2035</v>
      </c>
    </row>
    <row r="149" spans="1:4">
      <c r="A149" s="69"/>
      <c r="B149" s="69"/>
      <c r="C149" s="22" t="s">
        <v>2036</v>
      </c>
      <c r="D149" s="22" t="s">
        <v>2037</v>
      </c>
    </row>
    <row r="150" spans="1:4">
      <c r="A150" s="69"/>
      <c r="B150" s="69"/>
      <c r="C150" s="22" t="s">
        <v>850</v>
      </c>
      <c r="D150" s="22" t="s">
        <v>2038</v>
      </c>
    </row>
    <row r="151" spans="1:4">
      <c r="A151" s="69"/>
      <c r="B151" s="69"/>
      <c r="C151" s="22" t="s">
        <v>720</v>
      </c>
      <c r="D151" s="22" t="s">
        <v>2039</v>
      </c>
    </row>
    <row r="152" spans="1:4">
      <c r="A152" s="69"/>
      <c r="B152" s="69"/>
      <c r="C152" s="22" t="s">
        <v>1064</v>
      </c>
      <c r="D152" s="22" t="s">
        <v>2040</v>
      </c>
    </row>
    <row r="153" spans="1:4">
      <c r="A153" s="69"/>
      <c r="B153" s="69"/>
      <c r="C153" s="22" t="s">
        <v>2041</v>
      </c>
      <c r="D153" s="22" t="s">
        <v>2042</v>
      </c>
    </row>
    <row r="154" spans="1:4">
      <c r="A154" s="69"/>
      <c r="B154" s="69"/>
      <c r="C154" s="22" t="s">
        <v>2043</v>
      </c>
      <c r="D154" s="22" t="s">
        <v>2044</v>
      </c>
    </row>
    <row r="155" spans="1:4">
      <c r="A155" s="69"/>
      <c r="B155" s="69"/>
      <c r="C155" s="22" t="s">
        <v>2045</v>
      </c>
      <c r="D155" s="22" t="s">
        <v>2046</v>
      </c>
    </row>
    <row r="156" spans="1:4">
      <c r="A156" s="69"/>
      <c r="B156" s="69"/>
      <c r="C156" s="22" t="s">
        <v>2047</v>
      </c>
      <c r="D156" s="22" t="s">
        <v>2048</v>
      </c>
    </row>
    <row r="157" spans="1:4">
      <c r="A157" s="69"/>
      <c r="B157" s="69"/>
      <c r="C157" s="22" t="s">
        <v>2049</v>
      </c>
      <c r="D157" s="22" t="s">
        <v>2050</v>
      </c>
    </row>
    <row r="158" spans="1:4">
      <c r="A158" s="69"/>
      <c r="B158" s="69"/>
      <c r="C158" s="22" t="s">
        <v>2051</v>
      </c>
      <c r="D158" s="22" t="s">
        <v>2052</v>
      </c>
    </row>
    <row r="159" spans="1:4">
      <c r="A159" s="69"/>
      <c r="B159" s="69"/>
      <c r="C159" s="22" t="s">
        <v>1164</v>
      </c>
      <c r="D159" s="22" t="s">
        <v>2053</v>
      </c>
    </row>
    <row r="160" spans="1:4">
      <c r="A160" s="69"/>
      <c r="B160" s="69"/>
      <c r="C160" s="22" t="s">
        <v>1092</v>
      </c>
      <c r="D160" s="22" t="s">
        <v>2054</v>
      </c>
    </row>
    <row r="161" spans="1:4">
      <c r="A161" s="69"/>
      <c r="B161" s="69"/>
      <c r="C161" s="22" t="s">
        <v>2055</v>
      </c>
      <c r="D161" s="22" t="s">
        <v>2056</v>
      </c>
    </row>
    <row r="162" spans="1:4">
      <c r="A162" s="69"/>
      <c r="B162" s="69"/>
      <c r="C162" s="22" t="s">
        <v>871</v>
      </c>
      <c r="D162" s="22" t="s">
        <v>2057</v>
      </c>
    </row>
    <row r="163" spans="1:4">
      <c r="A163" s="69"/>
      <c r="B163" s="69"/>
      <c r="C163" s="22" t="s">
        <v>931</v>
      </c>
      <c r="D163" s="22" t="s">
        <v>2058</v>
      </c>
    </row>
    <row r="164" spans="1:4">
      <c r="A164" s="69"/>
      <c r="B164" s="69"/>
      <c r="C164" s="22" t="s">
        <v>2059</v>
      </c>
      <c r="D164" s="22" t="s">
        <v>2060</v>
      </c>
    </row>
    <row r="165" spans="1:4">
      <c r="A165" s="69"/>
      <c r="B165" s="69"/>
      <c r="C165" s="22" t="s">
        <v>2061</v>
      </c>
      <c r="D165" s="22" t="s">
        <v>2062</v>
      </c>
    </row>
    <row r="166" spans="1:4">
      <c r="A166" s="69"/>
      <c r="B166" s="69"/>
      <c r="C166" s="22" t="s">
        <v>2063</v>
      </c>
      <c r="D166" s="22" t="s">
        <v>2064</v>
      </c>
    </row>
    <row r="167" spans="1:4">
      <c r="A167" s="69"/>
      <c r="B167" s="69"/>
      <c r="C167" s="22" t="s">
        <v>2065</v>
      </c>
      <c r="D167" s="22" t="s">
        <v>2066</v>
      </c>
    </row>
    <row r="168" spans="1:4">
      <c r="A168" s="69"/>
      <c r="B168" s="69"/>
      <c r="C168" s="22" t="s">
        <v>964</v>
      </c>
      <c r="D168" s="22" t="s">
        <v>2067</v>
      </c>
    </row>
    <row r="169" spans="1:4">
      <c r="A169" s="69"/>
      <c r="B169" s="69"/>
      <c r="C169" s="22" t="s">
        <v>2068</v>
      </c>
      <c r="D169" s="22" t="s">
        <v>2069</v>
      </c>
    </row>
    <row r="170" spans="1:4">
      <c r="A170" s="69"/>
      <c r="B170" s="69"/>
      <c r="C170" s="22" t="s">
        <v>2070</v>
      </c>
      <c r="D170" s="22" t="s">
        <v>2071</v>
      </c>
    </row>
    <row r="171" spans="1:4">
      <c r="A171" s="69"/>
      <c r="B171" s="69"/>
      <c r="C171" s="22" t="s">
        <v>2072</v>
      </c>
      <c r="D171" s="22" t="s">
        <v>2073</v>
      </c>
    </row>
    <row r="172" spans="1:4">
      <c r="A172" s="69"/>
      <c r="B172" s="69"/>
      <c r="C172" s="22" t="s">
        <v>2074</v>
      </c>
      <c r="D172" s="22" t="s">
        <v>2075</v>
      </c>
    </row>
    <row r="173" spans="1:4">
      <c r="A173" s="69"/>
      <c r="B173" s="69"/>
      <c r="C173" s="22" t="s">
        <v>2076</v>
      </c>
      <c r="D173" s="22" t="s">
        <v>2077</v>
      </c>
    </row>
    <row r="174" spans="1:4">
      <c r="A174" s="69"/>
      <c r="B174" s="69"/>
      <c r="C174" s="22" t="s">
        <v>2078</v>
      </c>
      <c r="D174" s="22" t="s">
        <v>2079</v>
      </c>
    </row>
    <row r="175" spans="1:4">
      <c r="A175" s="69"/>
      <c r="B175" s="69"/>
      <c r="C175" s="22" t="s">
        <v>2080</v>
      </c>
      <c r="D175" s="22" t="s">
        <v>2081</v>
      </c>
    </row>
    <row r="176" spans="1:4">
      <c r="A176" s="69"/>
      <c r="B176" s="69"/>
      <c r="C176" s="22" t="s">
        <v>2082</v>
      </c>
      <c r="D176" s="22" t="s">
        <v>2083</v>
      </c>
    </row>
    <row r="177" spans="1:5">
      <c r="A177" s="69"/>
      <c r="B177" s="69"/>
      <c r="C177" s="22" t="s">
        <v>2084</v>
      </c>
      <c r="D177" s="22" t="s">
        <v>2085</v>
      </c>
    </row>
    <row r="178" spans="1:5">
      <c r="A178" s="69"/>
      <c r="B178" s="69"/>
      <c r="C178" s="22" t="s">
        <v>2086</v>
      </c>
      <c r="D178" s="22" t="s">
        <v>2087</v>
      </c>
    </row>
    <row r="179" spans="1:5">
      <c r="A179" s="69"/>
      <c r="B179" s="69"/>
      <c r="C179" s="22" t="s">
        <v>2088</v>
      </c>
      <c r="D179" s="22" t="s">
        <v>2089</v>
      </c>
    </row>
    <row r="180" spans="1:5">
      <c r="A180" s="69"/>
      <c r="B180" s="69"/>
      <c r="C180" s="22" t="s">
        <v>78</v>
      </c>
      <c r="D180" s="22" t="s">
        <v>2090</v>
      </c>
      <c r="E180" s="15" t="s">
        <v>1931</v>
      </c>
    </row>
    <row r="181" spans="1:5">
      <c r="A181" s="69"/>
      <c r="B181" s="69"/>
      <c r="C181" s="22" t="s">
        <v>31</v>
      </c>
      <c r="D181" s="22" t="s">
        <v>31</v>
      </c>
    </row>
    <row r="182" spans="1:5">
      <c r="A182" s="86"/>
      <c r="B182" s="79" t="s">
        <v>2091</v>
      </c>
      <c r="C182" s="60" t="s">
        <v>131</v>
      </c>
      <c r="D182" s="60"/>
    </row>
    <row r="183" spans="1:5">
      <c r="A183" s="87"/>
      <c r="B183" s="80"/>
      <c r="C183" s="60" t="s">
        <v>2092</v>
      </c>
      <c r="D183" s="60"/>
    </row>
    <row r="184" spans="1:5">
      <c r="A184" s="87"/>
      <c r="B184" s="80"/>
      <c r="C184" s="60" t="s">
        <v>2093</v>
      </c>
      <c r="D184" s="60"/>
    </row>
    <row r="185" spans="1:5">
      <c r="A185" s="88"/>
      <c r="B185" s="81"/>
      <c r="C185" s="62" t="s">
        <v>100</v>
      </c>
      <c r="D185" s="62"/>
    </row>
    <row r="186" spans="1:5">
      <c r="A186" s="82"/>
      <c r="B186" s="82" t="s">
        <v>115</v>
      </c>
      <c r="C186" s="59" t="s">
        <v>1275</v>
      </c>
      <c r="D186" s="59"/>
    </row>
    <row r="187" spans="1:5">
      <c r="A187" s="83"/>
      <c r="B187" s="83"/>
      <c r="C187" s="59" t="s">
        <v>133</v>
      </c>
      <c r="D187" s="59"/>
    </row>
    <row r="188" spans="1:5">
      <c r="A188" s="86"/>
      <c r="B188" s="79" t="s">
        <v>10</v>
      </c>
      <c r="C188" s="62" t="s">
        <v>141</v>
      </c>
      <c r="D188" s="62" t="s">
        <v>2094</v>
      </c>
    </row>
    <row r="189" spans="1:5">
      <c r="A189" s="87"/>
      <c r="B189" s="80"/>
      <c r="C189" s="62" t="s">
        <v>130</v>
      </c>
      <c r="D189" s="62" t="s">
        <v>2095</v>
      </c>
    </row>
    <row r="190" spans="1:5">
      <c r="A190" s="87"/>
      <c r="B190" s="80"/>
      <c r="C190" s="62" t="s">
        <v>42</v>
      </c>
      <c r="D190" s="62" t="s">
        <v>42</v>
      </c>
    </row>
    <row r="191" spans="1:5">
      <c r="A191" s="87"/>
      <c r="B191" s="80"/>
      <c r="C191" s="62" t="s">
        <v>2096</v>
      </c>
      <c r="D191" s="62" t="s">
        <v>2097</v>
      </c>
    </row>
    <row r="192" spans="1:5">
      <c r="A192" s="87"/>
      <c r="B192" s="80"/>
      <c r="C192" s="62" t="s">
        <v>2098</v>
      </c>
      <c r="D192" s="62" t="s">
        <v>2099</v>
      </c>
    </row>
    <row r="193" spans="1:4">
      <c r="A193" s="87"/>
      <c r="B193" s="80"/>
      <c r="C193" s="62" t="s">
        <v>2100</v>
      </c>
      <c r="D193" s="62" t="s">
        <v>2101</v>
      </c>
    </row>
    <row r="194" spans="1:4">
      <c r="A194" s="87"/>
      <c r="B194" s="80"/>
      <c r="C194" s="62" t="s">
        <v>2102</v>
      </c>
      <c r="D194" s="62" t="s">
        <v>2103</v>
      </c>
    </row>
    <row r="195" spans="1:4">
      <c r="A195" s="87"/>
      <c r="B195" s="80"/>
      <c r="C195" s="62" t="s">
        <v>2104</v>
      </c>
      <c r="D195" s="62" t="s">
        <v>2105</v>
      </c>
    </row>
    <row r="196" spans="1:4">
      <c r="A196" s="87"/>
      <c r="B196" s="80"/>
      <c r="C196" s="62" t="s">
        <v>2106</v>
      </c>
      <c r="D196" s="62" t="s">
        <v>2107</v>
      </c>
    </row>
    <row r="197" spans="1:4">
      <c r="A197" s="87"/>
      <c r="B197" s="80"/>
      <c r="C197" s="62" t="s">
        <v>2108</v>
      </c>
      <c r="D197" s="62" t="s">
        <v>2109</v>
      </c>
    </row>
    <row r="198" spans="1:4">
      <c r="A198" s="87"/>
      <c r="B198" s="80"/>
      <c r="C198" s="62" t="s">
        <v>33</v>
      </c>
      <c r="D198" s="62" t="s">
        <v>2110</v>
      </c>
    </row>
    <row r="199" spans="1:4">
      <c r="A199" s="87"/>
      <c r="B199" s="80"/>
      <c r="C199" s="62" t="s">
        <v>457</v>
      </c>
      <c r="D199" s="62" t="s">
        <v>2111</v>
      </c>
    </row>
    <row r="200" spans="1:4">
      <c r="A200" s="87"/>
      <c r="B200" s="80"/>
      <c r="C200" s="62" t="s">
        <v>31</v>
      </c>
      <c r="D200" s="62" t="s">
        <v>31</v>
      </c>
    </row>
    <row r="201" spans="1:4">
      <c r="A201" s="88"/>
      <c r="B201" s="81"/>
      <c r="C201" s="62" t="s">
        <v>100</v>
      </c>
      <c r="D201" s="62" t="s">
        <v>2112</v>
      </c>
    </row>
    <row r="202" spans="1:4">
      <c r="A202" s="122"/>
      <c r="B202" s="122" t="s">
        <v>111</v>
      </c>
      <c r="C202" s="22" t="s">
        <v>2113</v>
      </c>
      <c r="D202" s="22"/>
    </row>
    <row r="203" spans="1:4">
      <c r="A203" s="69"/>
      <c r="B203" s="69"/>
      <c r="C203" s="22" t="s">
        <v>2114</v>
      </c>
      <c r="D203" s="22"/>
    </row>
    <row r="204" spans="1:4">
      <c r="A204" s="69"/>
      <c r="B204" s="69"/>
      <c r="C204" s="22" t="s">
        <v>2115</v>
      </c>
      <c r="D204" s="22"/>
    </row>
    <row r="205" spans="1:4">
      <c r="A205" s="69"/>
      <c r="B205" s="69"/>
      <c r="C205" s="22" t="s">
        <v>794</v>
      </c>
      <c r="D205" s="22"/>
    </row>
    <row r="206" spans="1:4">
      <c r="A206" s="69"/>
      <c r="B206" s="69"/>
      <c r="C206" s="22" t="s">
        <v>224</v>
      </c>
      <c r="D206" s="22"/>
    </row>
    <row r="207" spans="1:4">
      <c r="A207" s="69"/>
      <c r="B207" s="69"/>
      <c r="C207" s="22" t="s">
        <v>194</v>
      </c>
      <c r="D207" s="22"/>
    </row>
    <row r="208" spans="1:4">
      <c r="A208" s="69"/>
      <c r="B208" s="69"/>
      <c r="C208" s="22" t="s">
        <v>2116</v>
      </c>
      <c r="D208" s="22"/>
    </row>
    <row r="209" spans="1:5">
      <c r="A209" s="69"/>
      <c r="B209" s="69"/>
      <c r="C209" s="22" t="s">
        <v>366</v>
      </c>
      <c r="D209" s="22"/>
    </row>
    <row r="210" spans="1:5">
      <c r="A210" s="69"/>
      <c r="B210" s="69"/>
      <c r="C210" s="22" t="s">
        <v>2117</v>
      </c>
      <c r="D210" s="22"/>
    </row>
    <row r="211" spans="1:5">
      <c r="A211" s="69"/>
      <c r="B211" s="69"/>
      <c r="C211" s="22" t="s">
        <v>127</v>
      </c>
      <c r="D211" s="22"/>
    </row>
    <row r="212" spans="1:5">
      <c r="A212" s="69"/>
      <c r="B212" s="69"/>
      <c r="C212" s="22" t="s">
        <v>151</v>
      </c>
      <c r="D212" s="22"/>
    </row>
    <row r="213" spans="1:5">
      <c r="A213" s="69"/>
      <c r="B213" s="69"/>
      <c r="C213" s="22" t="s">
        <v>463</v>
      </c>
      <c r="D213" s="22"/>
    </row>
    <row r="214" spans="1:5">
      <c r="A214" s="69"/>
      <c r="B214" s="69"/>
      <c r="C214" s="22" t="s">
        <v>217</v>
      </c>
      <c r="D214" s="22"/>
    </row>
    <row r="215" spans="1:5">
      <c r="A215" s="69"/>
      <c r="B215" s="69"/>
      <c r="C215" s="22" t="s">
        <v>1295</v>
      </c>
      <c r="D215" s="22"/>
    </row>
    <row r="216" spans="1:5">
      <c r="A216" s="69"/>
      <c r="B216" s="69"/>
      <c r="C216" s="22" t="s">
        <v>2118</v>
      </c>
      <c r="D216" s="22"/>
    </row>
    <row r="217" spans="1:5">
      <c r="A217" s="69"/>
      <c r="B217" s="69"/>
      <c r="C217" s="22" t="s">
        <v>177</v>
      </c>
      <c r="D217" s="22"/>
    </row>
    <row r="218" spans="1:5">
      <c r="A218" s="69"/>
      <c r="B218" s="69"/>
      <c r="C218" s="22" t="s">
        <v>2119</v>
      </c>
      <c r="D218" s="22" t="s">
        <v>2120</v>
      </c>
      <c r="E218" s="15" t="s">
        <v>1931</v>
      </c>
    </row>
    <row r="219" spans="1:5">
      <c r="A219" s="69"/>
      <c r="B219" s="69"/>
      <c r="C219" s="22" t="s">
        <v>474</v>
      </c>
      <c r="D219" s="22"/>
    </row>
    <row r="220" spans="1:5">
      <c r="A220" s="69"/>
      <c r="B220" s="69"/>
      <c r="C220" s="22" t="s">
        <v>2121</v>
      </c>
      <c r="D220" s="22"/>
    </row>
    <row r="221" spans="1:5">
      <c r="A221" s="69"/>
      <c r="B221" s="69"/>
      <c r="C221" s="22" t="s">
        <v>278</v>
      </c>
      <c r="D221" s="22"/>
    </row>
    <row r="222" spans="1:5">
      <c r="A222" s="69"/>
      <c r="B222" s="69"/>
      <c r="C222" s="22" t="s">
        <v>2122</v>
      </c>
      <c r="D222" s="22"/>
    </row>
    <row r="223" spans="1:5">
      <c r="A223" s="69"/>
      <c r="B223" s="69"/>
      <c r="C223" s="22" t="s">
        <v>721</v>
      </c>
      <c r="D223" s="22"/>
    </row>
    <row r="224" spans="1:5">
      <c r="A224" s="69"/>
      <c r="B224" s="69"/>
      <c r="C224" s="22" t="s">
        <v>2123</v>
      </c>
      <c r="D224" s="22"/>
    </row>
    <row r="225" spans="1:4">
      <c r="A225" s="69"/>
      <c r="B225" s="69"/>
      <c r="C225" s="22" t="s">
        <v>2124</v>
      </c>
      <c r="D225" s="22"/>
    </row>
    <row r="226" spans="1:4">
      <c r="A226" s="69"/>
      <c r="B226" s="69"/>
      <c r="C226" s="22" t="s">
        <v>2125</v>
      </c>
      <c r="D226" s="22"/>
    </row>
    <row r="227" spans="1:4">
      <c r="A227" s="69"/>
      <c r="B227" s="69"/>
      <c r="C227" s="22" t="s">
        <v>291</v>
      </c>
      <c r="D227" s="22"/>
    </row>
    <row r="228" spans="1:4">
      <c r="A228" s="69"/>
      <c r="B228" s="69"/>
      <c r="C228" s="22" t="s">
        <v>809</v>
      </c>
      <c r="D228" s="22"/>
    </row>
    <row r="229" spans="1:4">
      <c r="A229" s="69"/>
      <c r="B229" s="69"/>
      <c r="C229" s="22" t="s">
        <v>139</v>
      </c>
      <c r="D229" s="22"/>
    </row>
    <row r="230" spans="1:4">
      <c r="A230" s="69"/>
      <c r="B230" s="69"/>
      <c r="C230" s="22" t="s">
        <v>237</v>
      </c>
      <c r="D230" s="22"/>
    </row>
    <row r="231" spans="1:4">
      <c r="A231" s="69"/>
      <c r="B231" s="69"/>
      <c r="C231" s="22" t="s">
        <v>2126</v>
      </c>
      <c r="D231" s="22"/>
    </row>
    <row r="232" spans="1:4">
      <c r="A232" s="69"/>
      <c r="B232" s="69"/>
      <c r="C232" s="22" t="s">
        <v>760</v>
      </c>
      <c r="D232" s="22"/>
    </row>
    <row r="233" spans="1:4">
      <c r="A233" s="69"/>
      <c r="B233" s="69"/>
      <c r="C233" s="22" t="s">
        <v>2127</v>
      </c>
      <c r="D233" s="22"/>
    </row>
    <row r="234" spans="1:4">
      <c r="A234" s="69"/>
      <c r="B234" s="69"/>
      <c r="C234" s="22" t="s">
        <v>2128</v>
      </c>
      <c r="D234" s="22"/>
    </row>
    <row r="235" spans="1:4">
      <c r="A235" s="69"/>
      <c r="B235" s="69"/>
      <c r="C235" s="22" t="s">
        <v>2129</v>
      </c>
      <c r="D235" s="22"/>
    </row>
    <row r="236" spans="1:4">
      <c r="A236" s="69"/>
      <c r="B236" s="69"/>
      <c r="C236" s="22" t="s">
        <v>2130</v>
      </c>
      <c r="D236" s="22"/>
    </row>
    <row r="237" spans="1:4">
      <c r="A237" s="69"/>
      <c r="B237" s="69"/>
      <c r="C237" s="22" t="s">
        <v>2131</v>
      </c>
      <c r="D237" s="22"/>
    </row>
    <row r="238" spans="1:4">
      <c r="A238" s="69"/>
      <c r="B238" s="69"/>
      <c r="C238" s="22" t="s">
        <v>2132</v>
      </c>
      <c r="D238" s="22"/>
    </row>
    <row r="239" spans="1:4">
      <c r="A239" s="69"/>
      <c r="B239" s="69"/>
      <c r="C239" s="22" t="s">
        <v>2133</v>
      </c>
      <c r="D239" s="22"/>
    </row>
    <row r="240" spans="1:4">
      <c r="A240" s="69"/>
      <c r="B240" s="69"/>
      <c r="C240" s="22" t="s">
        <v>2134</v>
      </c>
      <c r="D240" s="22"/>
    </row>
    <row r="241" spans="1:4">
      <c r="A241" s="69"/>
      <c r="B241" s="69"/>
      <c r="C241" s="22" t="s">
        <v>436</v>
      </c>
      <c r="D241" s="22"/>
    </row>
    <row r="242" spans="1:4">
      <c r="A242" s="69"/>
      <c r="B242" s="69"/>
      <c r="C242" s="22" t="s">
        <v>660</v>
      </c>
      <c r="D242" s="22"/>
    </row>
    <row r="243" spans="1:4">
      <c r="A243" s="69"/>
      <c r="B243" s="69"/>
      <c r="C243" s="22" t="s">
        <v>158</v>
      </c>
      <c r="D243" s="22"/>
    </row>
    <row r="244" spans="1:4">
      <c r="A244" s="69"/>
      <c r="B244" s="69"/>
      <c r="C244" s="22" t="s">
        <v>456</v>
      </c>
      <c r="D244" s="22"/>
    </row>
    <row r="245" spans="1:4">
      <c r="A245" s="69"/>
      <c r="B245" s="69"/>
      <c r="C245" s="22" t="s">
        <v>2135</v>
      </c>
      <c r="D245" s="22"/>
    </row>
    <row r="246" spans="1:4">
      <c r="A246" s="69"/>
      <c r="B246" s="69"/>
      <c r="C246" s="22" t="s">
        <v>790</v>
      </c>
      <c r="D246" s="22"/>
    </row>
    <row r="247" spans="1:4">
      <c r="A247" s="69"/>
      <c r="B247" s="69"/>
      <c r="C247" s="22" t="s">
        <v>2136</v>
      </c>
      <c r="D247" s="22"/>
    </row>
    <row r="248" spans="1:4">
      <c r="A248" s="69"/>
      <c r="B248" s="69"/>
      <c r="C248" s="22" t="s">
        <v>2137</v>
      </c>
      <c r="D248" s="22"/>
    </row>
    <row r="249" spans="1:4">
      <c r="A249" s="69"/>
      <c r="B249" s="69"/>
      <c r="C249" s="22" t="s">
        <v>2138</v>
      </c>
      <c r="D249" s="22"/>
    </row>
    <row r="250" spans="1:4">
      <c r="A250" s="69"/>
      <c r="B250" s="69"/>
      <c r="C250" s="22" t="s">
        <v>206</v>
      </c>
      <c r="D250" s="22"/>
    </row>
    <row r="251" spans="1:4">
      <c r="A251" s="69"/>
      <c r="B251" s="69"/>
      <c r="C251" s="22" t="s">
        <v>1862</v>
      </c>
      <c r="D251" s="22"/>
    </row>
    <row r="252" spans="1:4">
      <c r="A252" s="69"/>
      <c r="B252" s="69"/>
      <c r="C252" s="22" t="s">
        <v>31</v>
      </c>
      <c r="D252" s="22"/>
    </row>
    <row r="253" spans="1:4">
      <c r="A253" s="69"/>
      <c r="B253" s="69"/>
      <c r="C253" s="22" t="s">
        <v>2139</v>
      </c>
      <c r="D253" s="22"/>
    </row>
    <row r="254" spans="1:4">
      <c r="A254" s="69"/>
      <c r="B254" s="69"/>
      <c r="C254" s="22" t="s">
        <v>2140</v>
      </c>
      <c r="D254" s="22"/>
    </row>
    <row r="255" spans="1:4">
      <c r="A255" s="69"/>
      <c r="B255" s="69"/>
      <c r="C255" s="22" t="s">
        <v>2141</v>
      </c>
      <c r="D255" s="22"/>
    </row>
    <row r="256" spans="1:4">
      <c r="A256" s="69"/>
      <c r="B256" s="69"/>
      <c r="C256" s="22" t="s">
        <v>2142</v>
      </c>
      <c r="D256" s="22"/>
    </row>
    <row r="257" spans="1:5">
      <c r="A257" s="69"/>
      <c r="B257" s="69"/>
      <c r="C257" s="22" t="s">
        <v>2143</v>
      </c>
      <c r="D257" s="22"/>
    </row>
    <row r="258" spans="1:5">
      <c r="A258" s="69"/>
      <c r="B258" s="69"/>
      <c r="C258" s="22" t="s">
        <v>2144</v>
      </c>
      <c r="D258" s="22"/>
    </row>
    <row r="259" spans="1:5">
      <c r="A259" s="69"/>
      <c r="B259" s="69"/>
      <c r="C259" s="22" t="s">
        <v>2145</v>
      </c>
      <c r="D259" s="22"/>
    </row>
    <row r="260" spans="1:5">
      <c r="A260" s="69"/>
      <c r="B260" s="69"/>
      <c r="C260" s="22" t="s">
        <v>2146</v>
      </c>
      <c r="D260" s="22"/>
    </row>
    <row r="261" spans="1:5">
      <c r="A261" s="69"/>
      <c r="B261" s="69"/>
      <c r="C261" s="22" t="s">
        <v>2147</v>
      </c>
      <c r="D261" s="22"/>
    </row>
    <row r="262" spans="1:5">
      <c r="A262" s="69"/>
      <c r="B262" s="69"/>
      <c r="C262" s="22" t="s">
        <v>2148</v>
      </c>
      <c r="D262" s="22"/>
    </row>
    <row r="263" spans="1:5">
      <c r="A263" s="69"/>
      <c r="B263" s="69"/>
      <c r="C263" s="22" t="s">
        <v>2149</v>
      </c>
      <c r="D263" s="22"/>
    </row>
    <row r="264" spans="1:5">
      <c r="A264" s="69"/>
      <c r="B264" s="69"/>
      <c r="C264" s="22" t="s">
        <v>872</v>
      </c>
      <c r="D264" s="22"/>
    </row>
    <row r="265" spans="1:5">
      <c r="A265" s="69"/>
      <c r="B265" s="69"/>
      <c r="C265" s="22" t="s">
        <v>2150</v>
      </c>
      <c r="D265" s="22"/>
    </row>
    <row r="266" spans="1:5">
      <c r="A266" s="69"/>
      <c r="B266" s="69"/>
      <c r="C266" s="22" t="s">
        <v>2151</v>
      </c>
      <c r="D266" s="22"/>
    </row>
    <row r="267" spans="1:5">
      <c r="A267" s="69"/>
      <c r="B267" s="69"/>
      <c r="C267" s="22" t="s">
        <v>923</v>
      </c>
      <c r="D267" s="22"/>
    </row>
    <row r="268" spans="1:5">
      <c r="A268" s="69"/>
      <c r="B268" s="69"/>
      <c r="C268" s="22" t="s">
        <v>2152</v>
      </c>
      <c r="D268" s="22"/>
    </row>
    <row r="269" spans="1:5">
      <c r="A269" s="69"/>
      <c r="B269" s="69"/>
      <c r="C269" s="22" t="s">
        <v>2153</v>
      </c>
      <c r="D269" s="22"/>
    </row>
    <row r="270" spans="1:5">
      <c r="A270" s="69"/>
      <c r="B270" s="69"/>
      <c r="C270" s="22" t="s">
        <v>2154</v>
      </c>
      <c r="D270" s="22" t="s">
        <v>2155</v>
      </c>
      <c r="E270" s="15" t="s">
        <v>1931</v>
      </c>
    </row>
    <row r="271" spans="1:5">
      <c r="A271" s="69"/>
      <c r="B271" s="69"/>
      <c r="C271" s="22" t="s">
        <v>2156</v>
      </c>
      <c r="D271" s="22" t="s">
        <v>2157</v>
      </c>
      <c r="E271" s="15" t="s">
        <v>1931</v>
      </c>
    </row>
    <row r="272" spans="1:5">
      <c r="A272" s="69"/>
      <c r="B272" s="69"/>
      <c r="C272" s="22" t="s">
        <v>2158</v>
      </c>
      <c r="D272" s="22" t="s">
        <v>2159</v>
      </c>
      <c r="E272" s="15" t="s">
        <v>1931</v>
      </c>
    </row>
    <row r="273" spans="1:5">
      <c r="A273" s="69"/>
      <c r="B273" s="69"/>
      <c r="C273" s="22" t="s">
        <v>2160</v>
      </c>
      <c r="D273" s="22"/>
    </row>
    <row r="274" spans="1:5">
      <c r="A274" s="69"/>
      <c r="B274" s="69"/>
      <c r="C274" s="22" t="s">
        <v>2161</v>
      </c>
      <c r="D274" s="22" t="s">
        <v>2162</v>
      </c>
      <c r="E274" s="15" t="s">
        <v>1931</v>
      </c>
    </row>
    <row r="275" spans="1:5">
      <c r="A275" s="69"/>
      <c r="B275" s="69"/>
      <c r="C275" s="22" t="s">
        <v>900</v>
      </c>
      <c r="D275" s="22"/>
    </row>
    <row r="276" spans="1:5">
      <c r="A276" s="69"/>
      <c r="B276" s="69"/>
      <c r="C276" s="22" t="s">
        <v>2163</v>
      </c>
      <c r="D276" s="22"/>
    </row>
    <row r="277" spans="1:5">
      <c r="A277" s="69"/>
      <c r="B277" s="69"/>
      <c r="C277" s="22" t="s">
        <v>2164</v>
      </c>
      <c r="D277" s="22"/>
    </row>
    <row r="278" spans="1:5">
      <c r="A278" s="69"/>
      <c r="B278" s="69"/>
      <c r="C278" s="22" t="s">
        <v>823</v>
      </c>
      <c r="D278" s="22"/>
    </row>
    <row r="279" spans="1:5">
      <c r="A279" s="69"/>
      <c r="B279" s="69"/>
      <c r="C279" s="22" t="s">
        <v>2165</v>
      </c>
      <c r="D279" s="22"/>
    </row>
    <row r="280" spans="1:5">
      <c r="A280" s="69"/>
      <c r="B280" s="69"/>
      <c r="C280" s="22" t="s">
        <v>896</v>
      </c>
      <c r="D280" s="22"/>
    </row>
    <row r="281" spans="1:5">
      <c r="A281" s="69"/>
      <c r="B281" s="69"/>
      <c r="C281" s="22" t="s">
        <v>2166</v>
      </c>
      <c r="D281" s="22"/>
    </row>
    <row r="282" spans="1:5">
      <c r="A282" s="69"/>
      <c r="B282" s="69"/>
      <c r="C282" s="22" t="s">
        <v>2167</v>
      </c>
      <c r="D282" s="22" t="s">
        <v>2168</v>
      </c>
      <c r="E282" s="15" t="s">
        <v>1931</v>
      </c>
    </row>
    <row r="283" spans="1:5">
      <c r="A283" s="69"/>
      <c r="B283" s="69"/>
      <c r="C283" s="22" t="s">
        <v>2169</v>
      </c>
      <c r="D283" s="22"/>
    </row>
    <row r="284" spans="1:5">
      <c r="A284" s="69"/>
      <c r="B284" s="69"/>
      <c r="C284" s="22" t="s">
        <v>840</v>
      </c>
      <c r="D284" s="22" t="s">
        <v>2170</v>
      </c>
      <c r="E284" s="15" t="s">
        <v>1931</v>
      </c>
    </row>
    <row r="285" spans="1:5">
      <c r="A285" s="69"/>
      <c r="B285" s="69"/>
      <c r="C285" s="22" t="s">
        <v>2171</v>
      </c>
      <c r="D285" s="22"/>
    </row>
    <row r="286" spans="1:5">
      <c r="A286" s="69"/>
      <c r="B286" s="69"/>
      <c r="C286" s="22" t="s">
        <v>2172</v>
      </c>
      <c r="D286" s="22"/>
    </row>
    <row r="287" spans="1:5">
      <c r="A287" s="69"/>
      <c r="B287" s="69"/>
      <c r="C287" s="22" t="s">
        <v>2173</v>
      </c>
      <c r="D287" s="22"/>
    </row>
    <row r="288" spans="1:5">
      <c r="A288" s="69"/>
      <c r="B288" s="69"/>
      <c r="C288" s="22" t="s">
        <v>2174</v>
      </c>
      <c r="D288" s="22"/>
    </row>
    <row r="289" spans="1:5">
      <c r="A289" s="69"/>
      <c r="B289" s="69"/>
      <c r="C289" s="22" t="s">
        <v>2175</v>
      </c>
      <c r="D289" s="22" t="s">
        <v>2176</v>
      </c>
      <c r="E289" s="15" t="s">
        <v>1931</v>
      </c>
    </row>
    <row r="290" spans="1:5">
      <c r="A290" s="69"/>
      <c r="B290" s="69"/>
      <c r="C290" s="22" t="s">
        <v>2177</v>
      </c>
      <c r="D290" s="22"/>
    </row>
    <row r="291" spans="1:5">
      <c r="A291" s="69"/>
      <c r="B291" s="69"/>
      <c r="C291" s="22" t="s">
        <v>2178</v>
      </c>
      <c r="D291" s="22"/>
    </row>
    <row r="292" spans="1:5">
      <c r="A292" s="69"/>
      <c r="B292" s="69"/>
      <c r="C292" s="22" t="s">
        <v>2179</v>
      </c>
      <c r="D292" s="22"/>
    </row>
    <row r="293" spans="1:5">
      <c r="A293" s="69"/>
      <c r="B293" s="69"/>
      <c r="C293" s="22" t="s">
        <v>2180</v>
      </c>
      <c r="D293" s="22"/>
    </row>
    <row r="294" spans="1:5">
      <c r="A294" s="69"/>
      <c r="B294" s="69"/>
      <c r="C294" s="22" t="s">
        <v>2181</v>
      </c>
      <c r="D294" s="22"/>
    </row>
    <row r="295" spans="1:5">
      <c r="A295" s="69"/>
      <c r="B295" s="69"/>
      <c r="C295" s="22" t="s">
        <v>2182</v>
      </c>
      <c r="D295" s="22"/>
    </row>
    <row r="296" spans="1:5">
      <c r="A296" s="69"/>
      <c r="B296" s="69"/>
      <c r="C296" s="22" t="s">
        <v>629</v>
      </c>
      <c r="D296" s="22"/>
    </row>
    <row r="297" spans="1:5">
      <c r="A297" s="69"/>
      <c r="B297" s="69"/>
      <c r="C297" s="22" t="s">
        <v>2183</v>
      </c>
      <c r="D297" s="22" t="s">
        <v>2184</v>
      </c>
      <c r="E297" s="15" t="s">
        <v>1931</v>
      </c>
    </row>
    <row r="298" spans="1:5">
      <c r="A298" s="69"/>
      <c r="B298" s="69"/>
      <c r="C298" s="22" t="s">
        <v>851</v>
      </c>
      <c r="D298" s="22"/>
    </row>
    <row r="299" spans="1:5">
      <c r="A299" s="69"/>
      <c r="B299" s="69"/>
      <c r="C299" s="22" t="s">
        <v>2185</v>
      </c>
      <c r="D299" s="22"/>
    </row>
    <row r="300" spans="1:5">
      <c r="A300" s="69"/>
      <c r="B300" s="69"/>
      <c r="C300" s="22" t="s">
        <v>2186</v>
      </c>
      <c r="D300" s="22"/>
      <c r="E300" s="15" t="s">
        <v>1931</v>
      </c>
    </row>
    <row r="301" spans="1:5">
      <c r="A301" s="69"/>
      <c r="B301" s="69"/>
      <c r="C301" s="22" t="s">
        <v>2187</v>
      </c>
      <c r="D301" s="22"/>
    </row>
    <row r="302" spans="1:5">
      <c r="A302" s="69"/>
      <c r="B302" s="69"/>
      <c r="C302" s="22" t="s">
        <v>2188</v>
      </c>
      <c r="D302" s="22"/>
    </row>
    <row r="303" spans="1:5">
      <c r="A303" s="69"/>
      <c r="B303" s="69"/>
      <c r="C303" s="22" t="s">
        <v>836</v>
      </c>
      <c r="D303" s="22"/>
    </row>
    <row r="304" spans="1:5">
      <c r="A304" s="69"/>
      <c r="B304" s="69"/>
      <c r="C304" s="22" t="s">
        <v>2189</v>
      </c>
      <c r="D304" s="22"/>
    </row>
    <row r="305" spans="1:5">
      <c r="A305" s="69"/>
      <c r="B305" s="69"/>
      <c r="C305" s="22" t="s">
        <v>1318</v>
      </c>
      <c r="D305" s="22"/>
    </row>
    <row r="306" spans="1:5">
      <c r="A306" s="69"/>
      <c r="B306" s="69"/>
      <c r="C306" s="22" t="s">
        <v>2190</v>
      </c>
      <c r="D306" s="22"/>
    </row>
    <row r="307" spans="1:5">
      <c r="A307" s="69"/>
      <c r="B307" s="69"/>
      <c r="C307" s="22" t="s">
        <v>818</v>
      </c>
      <c r="D307" s="22"/>
    </row>
    <row r="308" spans="1:5">
      <c r="A308" s="69"/>
      <c r="B308" s="69"/>
      <c r="C308" s="22" t="s">
        <v>845</v>
      </c>
      <c r="D308" s="22"/>
    </row>
    <row r="309" spans="1:5">
      <c r="A309" s="69"/>
      <c r="B309" s="69"/>
      <c r="C309" s="22" t="s">
        <v>2191</v>
      </c>
      <c r="D309" s="22"/>
    </row>
    <row r="310" spans="1:5">
      <c r="A310" s="69"/>
      <c r="B310" s="69"/>
      <c r="C310" s="22" t="s">
        <v>2192</v>
      </c>
      <c r="D310" s="22"/>
      <c r="E310" s="15" t="s">
        <v>1931</v>
      </c>
    </row>
    <row r="311" spans="1:5">
      <c r="A311" s="69"/>
      <c r="B311" s="69"/>
      <c r="C311" s="22" t="s">
        <v>2193</v>
      </c>
      <c r="D311" s="22"/>
      <c r="E311" s="15" t="s">
        <v>1931</v>
      </c>
    </row>
    <row r="312" spans="1:5">
      <c r="A312" s="69"/>
      <c r="B312" s="69"/>
      <c r="C312" s="22" t="s">
        <v>2194</v>
      </c>
      <c r="D312" s="22"/>
      <c r="E312" s="15" t="s">
        <v>1931</v>
      </c>
    </row>
    <row r="313" spans="1:5">
      <c r="A313" s="69"/>
      <c r="B313" s="69"/>
      <c r="C313" s="22" t="s">
        <v>2195</v>
      </c>
      <c r="D313" s="22"/>
    </row>
    <row r="314" spans="1:5">
      <c r="A314" s="69"/>
      <c r="B314" s="69"/>
      <c r="C314" s="22" t="s">
        <v>2196</v>
      </c>
      <c r="D314" s="22"/>
    </row>
    <row r="315" spans="1:5">
      <c r="A315" s="69"/>
      <c r="B315" s="69"/>
      <c r="C315" s="22" t="s">
        <v>1307</v>
      </c>
      <c r="D315" s="22"/>
    </row>
    <row r="316" spans="1:5">
      <c r="A316" s="69"/>
      <c r="B316" s="69"/>
      <c r="C316" s="22" t="s">
        <v>862</v>
      </c>
      <c r="D316" s="22"/>
    </row>
    <row r="317" spans="1:5">
      <c r="A317" s="69"/>
      <c r="B317" s="69"/>
      <c r="C317" s="22" t="s">
        <v>2197</v>
      </c>
      <c r="D317" s="22"/>
    </row>
    <row r="318" spans="1:5">
      <c r="A318" s="69"/>
      <c r="B318" s="69"/>
      <c r="C318" s="22" t="s">
        <v>2198</v>
      </c>
      <c r="D318" s="137" t="s">
        <v>2199</v>
      </c>
      <c r="E318" s="15" t="s">
        <v>1931</v>
      </c>
    </row>
    <row r="319" spans="1:5">
      <c r="A319" s="69"/>
      <c r="B319" s="69"/>
      <c r="C319" s="22" t="s">
        <v>2200</v>
      </c>
      <c r="D319" s="22"/>
    </row>
    <row r="320" spans="1:5">
      <c r="A320" s="69"/>
      <c r="B320" s="69"/>
      <c r="C320" s="22" t="s">
        <v>2201</v>
      </c>
      <c r="D320" s="22"/>
    </row>
    <row r="321" spans="1:5">
      <c r="A321" s="69"/>
      <c r="B321" s="69"/>
      <c r="C321" s="22" t="s">
        <v>2202</v>
      </c>
      <c r="D321" s="22"/>
    </row>
    <row r="322" spans="1:5">
      <c r="A322" s="69"/>
      <c r="B322" s="69"/>
      <c r="C322" s="22" t="s">
        <v>2203</v>
      </c>
      <c r="D322" s="22"/>
    </row>
    <row r="323" spans="1:5">
      <c r="A323" s="69"/>
      <c r="B323" s="69"/>
      <c r="C323" s="22" t="s">
        <v>2204</v>
      </c>
      <c r="D323" s="22"/>
    </row>
    <row r="324" spans="1:5">
      <c r="A324" s="69"/>
      <c r="B324" s="69"/>
      <c r="C324" s="22" t="s">
        <v>2205</v>
      </c>
      <c r="D324" s="22"/>
    </row>
    <row r="325" spans="1:5">
      <c r="A325" s="69"/>
      <c r="B325" s="69"/>
      <c r="C325" s="22" t="s">
        <v>2206</v>
      </c>
      <c r="D325" s="22"/>
    </row>
    <row r="326" spans="1:5">
      <c r="A326" s="69"/>
      <c r="B326" s="69"/>
      <c r="C326" s="22" t="s">
        <v>2207</v>
      </c>
      <c r="D326" s="22"/>
    </row>
    <row r="327" spans="1:5">
      <c r="A327" s="69"/>
      <c r="B327" s="69"/>
      <c r="C327" s="22" t="s">
        <v>1382</v>
      </c>
      <c r="D327" s="22"/>
    </row>
    <row r="328" spans="1:5">
      <c r="A328" s="86"/>
      <c r="B328" s="76" t="s">
        <v>933</v>
      </c>
      <c r="C328" s="62" t="s">
        <v>2208</v>
      </c>
      <c r="D328" s="62"/>
      <c r="E328" s="15" t="s">
        <v>1931</v>
      </c>
    </row>
    <row r="329" spans="1:5">
      <c r="A329" s="87"/>
      <c r="B329" s="77"/>
      <c r="C329" s="62" t="s">
        <v>2209</v>
      </c>
      <c r="D329" s="62"/>
      <c r="E329" s="15" t="s">
        <v>1931</v>
      </c>
    </row>
    <row r="330" spans="1:5">
      <c r="A330" s="87"/>
      <c r="B330" s="77"/>
      <c r="C330" s="139" t="s">
        <v>945</v>
      </c>
      <c r="D330" s="62"/>
      <c r="E330" s="15" t="s">
        <v>1931</v>
      </c>
    </row>
    <row r="331" spans="1:5">
      <c r="A331" s="87"/>
      <c r="B331" s="77"/>
      <c r="C331" s="138" t="s">
        <v>2210</v>
      </c>
      <c r="D331" s="62"/>
      <c r="E331" s="15" t="s">
        <v>1931</v>
      </c>
    </row>
    <row r="332" spans="1:5">
      <c r="A332" s="87"/>
      <c r="B332" s="77"/>
      <c r="C332" s="138" t="s">
        <v>2211</v>
      </c>
      <c r="D332" s="62"/>
      <c r="E332" s="15" t="s">
        <v>1931</v>
      </c>
    </row>
    <row r="333" spans="1:5">
      <c r="A333" s="87"/>
      <c r="B333" s="77"/>
      <c r="C333" s="138" t="s">
        <v>2212</v>
      </c>
      <c r="D333" s="62"/>
      <c r="E333" s="15" t="s">
        <v>1931</v>
      </c>
    </row>
    <row r="334" spans="1:5">
      <c r="A334" s="87"/>
      <c r="B334" s="77"/>
      <c r="C334" s="138" t="s">
        <v>939</v>
      </c>
      <c r="D334" s="62"/>
      <c r="E334" s="15" t="s">
        <v>1931</v>
      </c>
    </row>
    <row r="335" spans="1:5">
      <c r="A335" s="87"/>
      <c r="B335" s="77"/>
      <c r="C335" s="62" t="s">
        <v>970</v>
      </c>
      <c r="D335" s="62"/>
      <c r="E335" s="15" t="s">
        <v>1931</v>
      </c>
    </row>
    <row r="336" spans="1:5">
      <c r="A336" s="87"/>
      <c r="B336" s="77"/>
      <c r="C336" s="62" t="s">
        <v>2213</v>
      </c>
      <c r="D336" s="62"/>
      <c r="E336" s="15" t="s">
        <v>1931</v>
      </c>
    </row>
    <row r="337" spans="1:5">
      <c r="A337" s="87"/>
      <c r="B337" s="77"/>
      <c r="C337" s="62" t="s">
        <v>2214</v>
      </c>
      <c r="D337" s="62"/>
      <c r="E337" s="15" t="s">
        <v>1931</v>
      </c>
    </row>
    <row r="338" spans="1:5">
      <c r="A338" s="87"/>
      <c r="B338" s="77"/>
      <c r="C338" s="62" t="s">
        <v>2215</v>
      </c>
      <c r="D338" s="62"/>
      <c r="E338" s="15" t="s">
        <v>1931</v>
      </c>
    </row>
    <row r="339" spans="1:5">
      <c r="A339" s="87"/>
      <c r="B339" s="77"/>
      <c r="C339" s="62" t="s">
        <v>2216</v>
      </c>
      <c r="D339" s="62"/>
      <c r="E339" s="15" t="s">
        <v>1931</v>
      </c>
    </row>
    <row r="340" spans="1:5">
      <c r="A340" s="87"/>
      <c r="B340" s="77"/>
      <c r="C340" s="62" t="s">
        <v>2217</v>
      </c>
      <c r="D340" s="62"/>
      <c r="E340" s="15" t="s">
        <v>1931</v>
      </c>
    </row>
    <row r="341" spans="1:5">
      <c r="A341" s="87"/>
      <c r="B341" s="77"/>
      <c r="C341" s="62" t="s">
        <v>2218</v>
      </c>
      <c r="D341" s="62"/>
      <c r="E341" s="15" t="s">
        <v>1931</v>
      </c>
    </row>
    <row r="342" spans="1:5">
      <c r="A342" s="87"/>
      <c r="B342" s="77"/>
      <c r="C342" s="62" t="s">
        <v>997</v>
      </c>
      <c r="D342" s="62"/>
      <c r="E342" s="15" t="s">
        <v>1931</v>
      </c>
    </row>
    <row r="343" spans="1:5">
      <c r="A343" s="87"/>
      <c r="B343" s="77"/>
      <c r="C343" s="62" t="s">
        <v>2219</v>
      </c>
      <c r="D343" s="62"/>
      <c r="E343" s="15" t="s">
        <v>1931</v>
      </c>
    </row>
    <row r="344" spans="1:5">
      <c r="A344" s="87"/>
      <c r="B344" s="77"/>
      <c r="C344" s="62" t="s">
        <v>993</v>
      </c>
      <c r="D344" s="62"/>
      <c r="E344" s="15" t="s">
        <v>1931</v>
      </c>
    </row>
    <row r="345" spans="1:5">
      <c r="A345" s="87"/>
      <c r="B345" s="77"/>
      <c r="C345" s="62" t="s">
        <v>2220</v>
      </c>
      <c r="D345" s="62"/>
      <c r="E345" s="15" t="s">
        <v>1931</v>
      </c>
    </row>
    <row r="346" spans="1:5">
      <c r="A346" s="87"/>
      <c r="B346" s="77"/>
      <c r="C346" s="62" t="s">
        <v>1008</v>
      </c>
      <c r="D346" s="62"/>
      <c r="E346" s="15" t="s">
        <v>1931</v>
      </c>
    </row>
    <row r="347" spans="1:5">
      <c r="A347" s="87"/>
      <c r="B347" s="77"/>
      <c r="C347" s="62" t="s">
        <v>2221</v>
      </c>
      <c r="D347" s="62"/>
      <c r="E347" s="15" t="s">
        <v>1931</v>
      </c>
    </row>
    <row r="348" spans="1:5">
      <c r="A348" s="87"/>
      <c r="B348" s="77"/>
      <c r="C348" s="62" t="s">
        <v>2222</v>
      </c>
      <c r="D348" s="62"/>
      <c r="E348" s="15" t="s">
        <v>1931</v>
      </c>
    </row>
    <row r="349" spans="1:5">
      <c r="A349" s="87"/>
      <c r="B349" s="77"/>
      <c r="C349" s="62" t="s">
        <v>2223</v>
      </c>
      <c r="D349" s="62"/>
      <c r="E349" s="15" t="s">
        <v>1931</v>
      </c>
    </row>
    <row r="350" spans="1:5">
      <c r="A350" s="87"/>
      <c r="B350" s="77"/>
      <c r="C350" s="62" t="s">
        <v>2224</v>
      </c>
      <c r="D350" s="62"/>
      <c r="E350" s="15" t="s">
        <v>1931</v>
      </c>
    </row>
    <row r="351" spans="1:5">
      <c r="A351" s="87"/>
      <c r="B351" s="77"/>
      <c r="C351" s="62" t="s">
        <v>2225</v>
      </c>
      <c r="D351" s="62"/>
      <c r="E351" s="15" t="s">
        <v>1931</v>
      </c>
    </row>
    <row r="352" spans="1:5">
      <c r="A352" s="87"/>
      <c r="B352" s="77"/>
      <c r="C352" s="62" t="s">
        <v>2226</v>
      </c>
      <c r="D352" s="62"/>
      <c r="E352" s="15" t="s">
        <v>1931</v>
      </c>
    </row>
    <row r="353" spans="1:5">
      <c r="A353" s="87"/>
      <c r="B353" s="77"/>
      <c r="C353" s="62" t="s">
        <v>2227</v>
      </c>
      <c r="D353" s="62"/>
      <c r="E353" s="15" t="s">
        <v>1931</v>
      </c>
    </row>
    <row r="354" spans="1:5">
      <c r="A354" s="87"/>
      <c r="B354" s="77"/>
      <c r="C354" s="62" t="s">
        <v>1035</v>
      </c>
      <c r="D354" s="62"/>
      <c r="E354" s="15" t="s">
        <v>1931</v>
      </c>
    </row>
    <row r="355" spans="1:5">
      <c r="A355" s="87"/>
      <c r="B355" s="77"/>
      <c r="C355" s="62" t="s">
        <v>988</v>
      </c>
      <c r="D355" s="62"/>
      <c r="E355" s="15" t="s">
        <v>1931</v>
      </c>
    </row>
    <row r="356" spans="1:5">
      <c r="A356" s="87"/>
      <c r="B356" s="77"/>
      <c r="C356" s="62" t="s">
        <v>2228</v>
      </c>
      <c r="D356" s="62"/>
      <c r="E356" s="15" t="s">
        <v>1931</v>
      </c>
    </row>
    <row r="357" spans="1:5">
      <c r="A357" s="87"/>
      <c r="B357" s="77"/>
      <c r="C357" s="62" t="s">
        <v>1043</v>
      </c>
      <c r="D357" s="62"/>
      <c r="E357" s="15" t="s">
        <v>1931</v>
      </c>
    </row>
    <row r="358" spans="1:5">
      <c r="A358" s="87"/>
      <c r="B358" s="77"/>
      <c r="C358" s="62" t="s">
        <v>2229</v>
      </c>
      <c r="D358" s="62"/>
      <c r="E358" s="15" t="s">
        <v>1931</v>
      </c>
    </row>
    <row r="359" spans="1:5">
      <c r="A359" s="87"/>
      <c r="B359" s="77"/>
      <c r="C359" s="62" t="s">
        <v>1003</v>
      </c>
      <c r="D359" s="62"/>
      <c r="E359" s="15" t="s">
        <v>1931</v>
      </c>
    </row>
    <row r="360" spans="1:5">
      <c r="A360" s="87"/>
      <c r="B360" s="77"/>
      <c r="C360" s="62" t="s">
        <v>2230</v>
      </c>
      <c r="D360" s="62"/>
      <c r="E360" s="15" t="s">
        <v>1931</v>
      </c>
    </row>
    <row r="361" spans="1:5">
      <c r="A361" s="87"/>
      <c r="B361" s="77"/>
      <c r="C361" s="62" t="s">
        <v>2231</v>
      </c>
      <c r="D361" s="62"/>
      <c r="E361" s="15" t="s">
        <v>1931</v>
      </c>
    </row>
    <row r="362" spans="1:5">
      <c r="A362" s="87"/>
      <c r="B362" s="77"/>
      <c r="C362" s="62" t="s">
        <v>1020</v>
      </c>
      <c r="D362" s="62"/>
      <c r="E362" s="15" t="s">
        <v>1931</v>
      </c>
    </row>
    <row r="363" spans="1:5">
      <c r="A363" s="87"/>
      <c r="B363" s="77"/>
      <c r="C363" s="62" t="s">
        <v>956</v>
      </c>
      <c r="D363" s="62"/>
      <c r="E363" s="15" t="s">
        <v>1931</v>
      </c>
    </row>
    <row r="364" spans="1:5">
      <c r="A364" s="87"/>
      <c r="B364" s="77"/>
      <c r="C364" s="62" t="s">
        <v>2232</v>
      </c>
      <c r="D364" s="62"/>
      <c r="E364" s="15" t="s">
        <v>1931</v>
      </c>
    </row>
    <row r="365" spans="1:5">
      <c r="A365" s="87"/>
      <c r="B365" s="77"/>
      <c r="C365" s="62" t="s">
        <v>2233</v>
      </c>
      <c r="D365" s="62"/>
      <c r="E365" s="15" t="s">
        <v>1931</v>
      </c>
    </row>
    <row r="366" spans="1:5">
      <c r="A366" s="87"/>
      <c r="B366" s="77"/>
      <c r="C366" s="62" t="s">
        <v>2234</v>
      </c>
      <c r="D366" s="62"/>
      <c r="E366" s="15" t="s">
        <v>1931</v>
      </c>
    </row>
    <row r="367" spans="1:5">
      <c r="A367" s="87"/>
      <c r="B367" s="77"/>
      <c r="C367" s="62" t="s">
        <v>2235</v>
      </c>
      <c r="D367" s="62"/>
      <c r="E367" s="15" t="s">
        <v>1931</v>
      </c>
    </row>
    <row r="368" spans="1:5">
      <c r="A368" s="87"/>
      <c r="B368" s="77"/>
      <c r="C368" s="62" t="s">
        <v>2236</v>
      </c>
      <c r="D368" s="62"/>
      <c r="E368" s="15" t="s">
        <v>1931</v>
      </c>
    </row>
    <row r="369" spans="1:5">
      <c r="A369" s="87"/>
      <c r="B369" s="77"/>
      <c r="C369" s="62" t="s">
        <v>1097</v>
      </c>
      <c r="D369" s="62"/>
      <c r="E369" s="15" t="s">
        <v>1931</v>
      </c>
    </row>
    <row r="370" spans="1:5">
      <c r="A370" s="87"/>
      <c r="B370" s="77"/>
      <c r="C370" s="62" t="s">
        <v>2237</v>
      </c>
      <c r="D370" s="62"/>
      <c r="E370" s="15" t="s">
        <v>1931</v>
      </c>
    </row>
    <row r="371" spans="1:5">
      <c r="A371" s="87"/>
      <c r="B371" s="77"/>
      <c r="C371" s="62" t="s">
        <v>2238</v>
      </c>
      <c r="D371" s="62"/>
      <c r="E371" s="15" t="s">
        <v>1931</v>
      </c>
    </row>
    <row r="372" spans="1:5">
      <c r="A372" s="87"/>
      <c r="B372" s="77"/>
      <c r="C372" s="62" t="s">
        <v>2239</v>
      </c>
      <c r="D372" s="62"/>
      <c r="E372" s="15" t="s">
        <v>1931</v>
      </c>
    </row>
    <row r="373" spans="1:5">
      <c r="A373" s="87"/>
      <c r="B373" s="77"/>
      <c r="C373" s="62" t="s">
        <v>2240</v>
      </c>
      <c r="D373" s="62"/>
      <c r="E373" s="15" t="s">
        <v>1931</v>
      </c>
    </row>
    <row r="374" spans="1:5">
      <c r="A374" s="87"/>
      <c r="B374" s="77"/>
      <c r="C374" s="62" t="s">
        <v>2241</v>
      </c>
      <c r="D374" s="62"/>
      <c r="E374" s="15" t="s">
        <v>1931</v>
      </c>
    </row>
    <row r="375" spans="1:5">
      <c r="A375" s="87"/>
      <c r="B375" s="77"/>
      <c r="C375" s="62" t="s">
        <v>2242</v>
      </c>
      <c r="D375" s="62"/>
      <c r="E375" s="15" t="s">
        <v>1931</v>
      </c>
    </row>
    <row r="376" spans="1:5">
      <c r="A376" s="87"/>
      <c r="B376" s="77"/>
      <c r="C376" s="62" t="s">
        <v>2243</v>
      </c>
      <c r="D376" s="62"/>
      <c r="E376" s="15" t="s">
        <v>1931</v>
      </c>
    </row>
    <row r="377" spans="1:5">
      <c r="A377" s="87"/>
      <c r="B377" s="77"/>
      <c r="C377" s="62" t="s">
        <v>2244</v>
      </c>
      <c r="D377" s="62"/>
      <c r="E377" s="15" t="s">
        <v>1931</v>
      </c>
    </row>
    <row r="378" spans="1:5">
      <c r="A378" s="87"/>
      <c r="B378" s="77"/>
      <c r="C378" s="62" t="s">
        <v>2245</v>
      </c>
      <c r="D378" s="62"/>
      <c r="E378" s="15" t="s">
        <v>1931</v>
      </c>
    </row>
    <row r="379" spans="1:5">
      <c r="A379" s="87"/>
      <c r="B379" s="77"/>
      <c r="C379" s="62" t="s">
        <v>2246</v>
      </c>
      <c r="D379" s="62"/>
      <c r="E379" s="15" t="s">
        <v>1931</v>
      </c>
    </row>
    <row r="380" spans="1:5">
      <c r="A380" s="87"/>
      <c r="B380" s="77"/>
      <c r="C380" s="62" t="s">
        <v>2247</v>
      </c>
      <c r="D380" s="62"/>
      <c r="E380" s="15" t="s">
        <v>1931</v>
      </c>
    </row>
    <row r="381" spans="1:5">
      <c r="A381" s="87"/>
      <c r="B381" s="77"/>
      <c r="C381" s="62" t="s">
        <v>2248</v>
      </c>
      <c r="D381" s="62"/>
      <c r="E381" s="15" t="s">
        <v>1931</v>
      </c>
    </row>
    <row r="382" spans="1:5">
      <c r="A382" s="87"/>
      <c r="B382" s="77"/>
      <c r="C382" s="62" t="s">
        <v>2249</v>
      </c>
      <c r="D382" s="62"/>
      <c r="E382" s="15" t="s">
        <v>1931</v>
      </c>
    </row>
    <row r="383" spans="1:5">
      <c r="A383" s="87"/>
      <c r="B383" s="77"/>
      <c r="C383" s="62" t="s">
        <v>2250</v>
      </c>
      <c r="D383" s="62"/>
      <c r="E383" s="15" t="s">
        <v>1931</v>
      </c>
    </row>
    <row r="384" spans="1:5">
      <c r="A384" s="87"/>
      <c r="B384" s="77"/>
      <c r="C384" s="62" t="s">
        <v>2251</v>
      </c>
      <c r="D384" s="62"/>
      <c r="E384" s="15" t="s">
        <v>1931</v>
      </c>
    </row>
    <row r="385" spans="1:5">
      <c r="A385" s="87"/>
      <c r="B385" s="77"/>
      <c r="C385" s="62" t="s">
        <v>2252</v>
      </c>
      <c r="D385" s="62"/>
      <c r="E385" s="15" t="s">
        <v>1931</v>
      </c>
    </row>
    <row r="386" spans="1:5">
      <c r="A386" s="87"/>
      <c r="B386" s="77"/>
      <c r="C386" s="62" t="s">
        <v>2253</v>
      </c>
      <c r="D386" s="62"/>
      <c r="E386" s="15" t="s">
        <v>1931</v>
      </c>
    </row>
    <row r="387" spans="1:5">
      <c r="A387" s="87"/>
      <c r="B387" s="77"/>
      <c r="C387" s="62" t="s">
        <v>2254</v>
      </c>
      <c r="D387" s="62"/>
      <c r="E387" s="15" t="s">
        <v>1931</v>
      </c>
    </row>
    <row r="388" spans="1:5">
      <c r="A388" s="87"/>
      <c r="B388" s="77"/>
      <c r="C388" s="62" t="s">
        <v>2255</v>
      </c>
      <c r="D388" s="62"/>
      <c r="E388" s="15" t="s">
        <v>1931</v>
      </c>
    </row>
    <row r="389" spans="1:5">
      <c r="A389" s="87"/>
      <c r="B389" s="77"/>
      <c r="C389" s="62" t="s">
        <v>2256</v>
      </c>
      <c r="D389" s="62"/>
      <c r="E389" s="15" t="s">
        <v>1931</v>
      </c>
    </row>
    <row r="390" spans="1:5">
      <c r="A390" s="87"/>
      <c r="B390" s="77"/>
      <c r="C390" s="62" t="s">
        <v>950</v>
      </c>
      <c r="D390" s="62"/>
      <c r="E390" s="15" t="s">
        <v>1931</v>
      </c>
    </row>
    <row r="391" spans="1:5">
      <c r="A391" s="87"/>
      <c r="B391" s="77"/>
      <c r="C391" s="62" t="s">
        <v>2257</v>
      </c>
      <c r="D391" s="62"/>
      <c r="E391" s="15" t="s">
        <v>1931</v>
      </c>
    </row>
    <row r="392" spans="1:5">
      <c r="A392" s="87"/>
      <c r="B392" s="77"/>
      <c r="C392" s="62" t="s">
        <v>1048</v>
      </c>
      <c r="D392" s="62"/>
      <c r="E392" s="15" t="s">
        <v>1931</v>
      </c>
    </row>
    <row r="393" spans="1:5">
      <c r="A393" s="87"/>
      <c r="B393" s="77"/>
      <c r="C393" s="62" t="s">
        <v>2258</v>
      </c>
      <c r="D393" s="62"/>
      <c r="E393" s="15" t="s">
        <v>1931</v>
      </c>
    </row>
    <row r="394" spans="1:5">
      <c r="A394" s="87"/>
      <c r="B394" s="77"/>
      <c r="C394" s="62" t="s">
        <v>2259</v>
      </c>
      <c r="D394" s="62"/>
      <c r="E394" s="15" t="s">
        <v>1931</v>
      </c>
    </row>
    <row r="395" spans="1:5">
      <c r="A395" s="87"/>
      <c r="B395" s="77"/>
      <c r="C395" s="62" t="s">
        <v>2260</v>
      </c>
      <c r="D395" s="62"/>
      <c r="E395" s="15" t="s">
        <v>1931</v>
      </c>
    </row>
    <row r="396" spans="1:5">
      <c r="A396" s="87"/>
      <c r="B396" s="77"/>
      <c r="C396" s="62" t="s">
        <v>2261</v>
      </c>
      <c r="D396" s="62"/>
      <c r="E396" s="15" t="s">
        <v>1931</v>
      </c>
    </row>
    <row r="397" spans="1:5">
      <c r="A397" s="87"/>
      <c r="B397" s="77"/>
      <c r="C397" s="62" t="s">
        <v>2262</v>
      </c>
      <c r="D397" s="62"/>
      <c r="E397" s="15" t="s">
        <v>1931</v>
      </c>
    </row>
    <row r="398" spans="1:5">
      <c r="A398" s="87"/>
      <c r="B398" s="77"/>
      <c r="C398" s="62" t="s">
        <v>2263</v>
      </c>
      <c r="D398" s="62"/>
      <c r="E398" s="15" t="s">
        <v>1931</v>
      </c>
    </row>
    <row r="399" spans="1:5">
      <c r="A399" s="87"/>
      <c r="B399" s="77"/>
      <c r="C399" s="62" t="s">
        <v>2264</v>
      </c>
      <c r="D399" s="62"/>
      <c r="E399" s="15" t="s">
        <v>1931</v>
      </c>
    </row>
    <row r="400" spans="1:5">
      <c r="A400" s="87"/>
      <c r="B400" s="77"/>
      <c r="C400" s="62" t="s">
        <v>2265</v>
      </c>
      <c r="D400" s="62"/>
      <c r="E400" s="15" t="s">
        <v>1931</v>
      </c>
    </row>
    <row r="401" spans="1:5">
      <c r="A401" s="87"/>
      <c r="B401" s="77"/>
      <c r="C401" s="62" t="s">
        <v>2266</v>
      </c>
      <c r="D401" s="62"/>
      <c r="E401" s="15" t="s">
        <v>1931</v>
      </c>
    </row>
    <row r="402" spans="1:5">
      <c r="A402" s="87"/>
      <c r="B402" s="77"/>
      <c r="C402" s="62" t="s">
        <v>2267</v>
      </c>
      <c r="D402" s="62"/>
      <c r="E402" s="15" t="s">
        <v>1931</v>
      </c>
    </row>
    <row r="403" spans="1:5">
      <c r="A403" s="87"/>
      <c r="B403" s="77"/>
      <c r="C403" s="62" t="s">
        <v>2268</v>
      </c>
      <c r="D403" s="62"/>
      <c r="E403" s="15" t="s">
        <v>1931</v>
      </c>
    </row>
    <row r="404" spans="1:5">
      <c r="A404" s="87"/>
      <c r="B404" s="77"/>
      <c r="C404" s="62" t="s">
        <v>2269</v>
      </c>
      <c r="D404" s="62"/>
      <c r="E404" s="15" t="s">
        <v>1931</v>
      </c>
    </row>
    <row r="405" spans="1:5">
      <c r="A405" s="87"/>
      <c r="B405" s="77"/>
      <c r="C405" s="62" t="s">
        <v>2270</v>
      </c>
      <c r="D405" s="62"/>
      <c r="E405" s="15" t="s">
        <v>1931</v>
      </c>
    </row>
    <row r="406" spans="1:5">
      <c r="A406" s="87"/>
      <c r="B406" s="77"/>
      <c r="C406" s="62" t="s">
        <v>2271</v>
      </c>
      <c r="D406" s="62"/>
      <c r="E406" s="15" t="s">
        <v>1931</v>
      </c>
    </row>
    <row r="407" spans="1:5">
      <c r="A407" s="87"/>
      <c r="B407" s="77"/>
      <c r="C407" s="62" t="s">
        <v>2272</v>
      </c>
      <c r="D407" s="62"/>
      <c r="E407" s="15" t="s">
        <v>1931</v>
      </c>
    </row>
    <row r="408" spans="1:5">
      <c r="A408" s="87"/>
      <c r="B408" s="77"/>
      <c r="C408" s="62" t="s">
        <v>2273</v>
      </c>
      <c r="D408" s="62"/>
      <c r="E408" s="15" t="s">
        <v>1931</v>
      </c>
    </row>
    <row r="409" spans="1:5">
      <c r="A409" s="87"/>
      <c r="B409" s="77"/>
      <c r="C409" s="62" t="s">
        <v>2274</v>
      </c>
      <c r="D409" s="62"/>
      <c r="E409" s="15" t="s">
        <v>1931</v>
      </c>
    </row>
    <row r="410" spans="1:5">
      <c r="A410" s="87"/>
      <c r="B410" s="77"/>
      <c r="C410" s="62" t="s">
        <v>2275</v>
      </c>
      <c r="D410" s="62"/>
      <c r="E410" s="15" t="s">
        <v>1931</v>
      </c>
    </row>
    <row r="411" spans="1:5">
      <c r="A411" s="87"/>
      <c r="B411" s="77"/>
      <c r="C411" s="62" t="s">
        <v>2276</v>
      </c>
      <c r="D411" s="62"/>
      <c r="E411" s="15" t="s">
        <v>1931</v>
      </c>
    </row>
    <row r="412" spans="1:5">
      <c r="A412" s="87"/>
      <c r="B412" s="77"/>
      <c r="C412" s="62" t="s">
        <v>2277</v>
      </c>
      <c r="D412" s="62"/>
      <c r="E412" s="15" t="s">
        <v>1931</v>
      </c>
    </row>
    <row r="413" spans="1:5">
      <c r="A413" s="87"/>
      <c r="B413" s="77"/>
      <c r="C413" s="62" t="s">
        <v>2278</v>
      </c>
      <c r="D413" s="62"/>
      <c r="E413" s="15" t="s">
        <v>1931</v>
      </c>
    </row>
    <row r="414" spans="1:5">
      <c r="A414" s="87"/>
      <c r="B414" s="77"/>
      <c r="C414" s="62" t="s">
        <v>2279</v>
      </c>
      <c r="D414" s="62"/>
      <c r="E414" s="15" t="s">
        <v>1931</v>
      </c>
    </row>
    <row r="415" spans="1:5">
      <c r="A415" s="87"/>
      <c r="B415" s="77"/>
      <c r="C415" s="62" t="s">
        <v>2280</v>
      </c>
      <c r="D415" s="62"/>
      <c r="E415" s="15" t="s">
        <v>1931</v>
      </c>
    </row>
    <row r="416" spans="1:5">
      <c r="A416" s="87"/>
      <c r="B416" s="77"/>
      <c r="C416" s="62" t="s">
        <v>2281</v>
      </c>
      <c r="D416" s="62"/>
      <c r="E416" s="15" t="s">
        <v>1931</v>
      </c>
    </row>
    <row r="417" spans="1:5">
      <c r="A417" s="87"/>
      <c r="B417" s="77"/>
      <c r="C417" s="62" t="s">
        <v>2282</v>
      </c>
      <c r="D417" s="62"/>
      <c r="E417" s="15" t="s">
        <v>1931</v>
      </c>
    </row>
    <row r="418" spans="1:5">
      <c r="A418" s="87"/>
      <c r="B418" s="77"/>
      <c r="C418" s="62" t="s">
        <v>2283</v>
      </c>
      <c r="D418" s="62"/>
      <c r="E418" s="15" t="s">
        <v>1931</v>
      </c>
    </row>
    <row r="419" spans="1:5">
      <c r="A419" s="87"/>
      <c r="B419" s="77"/>
      <c r="C419" s="62" t="s">
        <v>2284</v>
      </c>
      <c r="D419" s="62"/>
      <c r="E419" s="15" t="s">
        <v>1931</v>
      </c>
    </row>
    <row r="420" spans="1:5">
      <c r="A420" s="87"/>
      <c r="B420" s="77"/>
      <c r="C420" s="62" t="s">
        <v>2285</v>
      </c>
      <c r="D420" s="62"/>
      <c r="E420" s="15" t="s">
        <v>1931</v>
      </c>
    </row>
    <row r="421" spans="1:5">
      <c r="A421" s="87"/>
      <c r="B421" s="77"/>
      <c r="C421" s="62" t="s">
        <v>2286</v>
      </c>
      <c r="D421" s="62"/>
      <c r="E421" s="15" t="s">
        <v>1931</v>
      </c>
    </row>
    <row r="422" spans="1:5">
      <c r="A422" s="87"/>
      <c r="B422" s="77"/>
      <c r="C422" s="62" t="s">
        <v>2287</v>
      </c>
      <c r="D422" s="62"/>
      <c r="E422" s="15" t="s">
        <v>1931</v>
      </c>
    </row>
    <row r="423" spans="1:5">
      <c r="A423" s="87"/>
      <c r="B423" s="77"/>
      <c r="C423" s="62" t="s">
        <v>2288</v>
      </c>
      <c r="D423" s="62"/>
      <c r="E423" s="15" t="s">
        <v>1931</v>
      </c>
    </row>
    <row r="424" spans="1:5">
      <c r="A424" s="87"/>
      <c r="B424" s="77"/>
      <c r="C424" s="62" t="s">
        <v>2289</v>
      </c>
      <c r="D424" s="62"/>
      <c r="E424" s="15" t="s">
        <v>1931</v>
      </c>
    </row>
    <row r="425" spans="1:5">
      <c r="A425" s="87"/>
      <c r="B425" s="77"/>
      <c r="C425" s="62" t="s">
        <v>2290</v>
      </c>
      <c r="D425" s="62"/>
      <c r="E425" s="15" t="s">
        <v>1931</v>
      </c>
    </row>
    <row r="426" spans="1:5">
      <c r="A426" s="87"/>
      <c r="B426" s="77"/>
      <c r="C426" s="62" t="s">
        <v>2291</v>
      </c>
      <c r="D426" s="62"/>
      <c r="E426" s="15" t="s">
        <v>1931</v>
      </c>
    </row>
    <row r="427" spans="1:5">
      <c r="A427" s="87"/>
      <c r="B427" s="77"/>
      <c r="C427" s="62" t="s">
        <v>2292</v>
      </c>
      <c r="D427" s="62"/>
      <c r="E427" s="15" t="s">
        <v>1931</v>
      </c>
    </row>
    <row r="428" spans="1:5">
      <c r="A428" s="87"/>
      <c r="B428" s="77"/>
      <c r="C428" s="62" t="s">
        <v>2293</v>
      </c>
      <c r="D428" s="62"/>
      <c r="E428" s="15" t="s">
        <v>1931</v>
      </c>
    </row>
    <row r="429" spans="1:5">
      <c r="A429" s="87"/>
      <c r="B429" s="77"/>
      <c r="C429" s="62" t="s">
        <v>2294</v>
      </c>
      <c r="D429" s="62"/>
      <c r="E429" s="15" t="s">
        <v>1931</v>
      </c>
    </row>
    <row r="430" spans="1:5">
      <c r="A430" s="87"/>
      <c r="B430" s="77"/>
      <c r="C430" s="62" t="s">
        <v>2295</v>
      </c>
      <c r="D430" s="62"/>
      <c r="E430" s="15" t="s">
        <v>1931</v>
      </c>
    </row>
    <row r="431" spans="1:5">
      <c r="A431" s="87"/>
      <c r="B431" s="77"/>
      <c r="C431" s="62" t="s">
        <v>2296</v>
      </c>
      <c r="D431" s="62"/>
      <c r="E431" s="15" t="s">
        <v>1931</v>
      </c>
    </row>
    <row r="432" spans="1:5">
      <c r="A432" s="87"/>
      <c r="B432" s="77"/>
      <c r="C432" s="62" t="s">
        <v>2297</v>
      </c>
      <c r="D432" s="62"/>
      <c r="E432" s="15" t="s">
        <v>1931</v>
      </c>
    </row>
    <row r="433" spans="1:5">
      <c r="A433" s="87"/>
      <c r="B433" s="77"/>
      <c r="C433" s="62" t="s">
        <v>2298</v>
      </c>
      <c r="D433" s="62"/>
      <c r="E433" s="15" t="s">
        <v>1931</v>
      </c>
    </row>
    <row r="434" spans="1:5">
      <c r="A434" s="87"/>
      <c r="B434" s="77"/>
      <c r="C434" s="62" t="s">
        <v>2299</v>
      </c>
      <c r="D434" s="62"/>
      <c r="E434" s="15" t="s">
        <v>1931</v>
      </c>
    </row>
    <row r="435" spans="1:5">
      <c r="A435" s="87"/>
      <c r="B435" s="77"/>
      <c r="C435" s="62" t="s">
        <v>2300</v>
      </c>
      <c r="D435" s="62"/>
      <c r="E435" s="15" t="s">
        <v>1931</v>
      </c>
    </row>
    <row r="436" spans="1:5">
      <c r="A436" s="87"/>
      <c r="B436" s="77"/>
      <c r="C436" s="62" t="s">
        <v>965</v>
      </c>
      <c r="D436" s="62"/>
      <c r="E436" s="15" t="s">
        <v>1931</v>
      </c>
    </row>
    <row r="437" spans="1:5">
      <c r="A437" s="87"/>
      <c r="B437" s="77"/>
      <c r="C437" s="62" t="s">
        <v>2301</v>
      </c>
      <c r="D437" s="62"/>
      <c r="E437" s="15" t="s">
        <v>1931</v>
      </c>
    </row>
    <row r="438" spans="1:5">
      <c r="A438" s="87"/>
      <c r="B438" s="77"/>
      <c r="C438" s="62" t="s">
        <v>2302</v>
      </c>
      <c r="D438" s="62"/>
      <c r="E438" s="15" t="s">
        <v>1931</v>
      </c>
    </row>
    <row r="439" spans="1:5">
      <c r="A439" s="87"/>
      <c r="B439" s="77"/>
      <c r="C439" s="62" t="s">
        <v>2303</v>
      </c>
      <c r="D439" s="62"/>
      <c r="E439" s="15" t="s">
        <v>1931</v>
      </c>
    </row>
    <row r="440" spans="1:5">
      <c r="A440" s="87"/>
      <c r="B440" s="77"/>
      <c r="C440" s="62" t="s">
        <v>2304</v>
      </c>
      <c r="D440" s="62"/>
      <c r="E440" s="15" t="s">
        <v>1931</v>
      </c>
    </row>
    <row r="441" spans="1:5">
      <c r="A441" s="87"/>
      <c r="B441" s="77"/>
      <c r="C441" s="62" t="s">
        <v>2305</v>
      </c>
      <c r="D441" s="62"/>
      <c r="E441" s="15" t="s">
        <v>1931</v>
      </c>
    </row>
    <row r="442" spans="1:5">
      <c r="A442" s="87"/>
      <c r="B442" s="77"/>
      <c r="C442" s="62" t="s">
        <v>2306</v>
      </c>
      <c r="D442" s="62"/>
      <c r="E442" s="15" t="s">
        <v>1931</v>
      </c>
    </row>
    <row r="443" spans="1:5">
      <c r="A443" s="87"/>
      <c r="B443" s="77"/>
      <c r="C443" s="62" t="s">
        <v>2307</v>
      </c>
      <c r="D443" s="62"/>
      <c r="E443" s="15" t="s">
        <v>1931</v>
      </c>
    </row>
    <row r="444" spans="1:5">
      <c r="A444" s="87"/>
      <c r="B444" s="77"/>
      <c r="C444" s="62" t="s">
        <v>2308</v>
      </c>
      <c r="D444" s="62"/>
      <c r="E444" s="15" t="s">
        <v>1931</v>
      </c>
    </row>
    <row r="445" spans="1:5">
      <c r="A445" s="87"/>
      <c r="B445" s="77"/>
      <c r="C445" s="62" t="s">
        <v>2309</v>
      </c>
      <c r="D445" s="62"/>
      <c r="E445" s="15" t="s">
        <v>1931</v>
      </c>
    </row>
    <row r="446" spans="1:5">
      <c r="A446" s="87"/>
      <c r="B446" s="77"/>
      <c r="C446" s="62" t="s">
        <v>2310</v>
      </c>
      <c r="D446" s="62"/>
      <c r="E446" s="15" t="s">
        <v>1931</v>
      </c>
    </row>
    <row r="447" spans="1:5">
      <c r="A447" s="87"/>
      <c r="B447" s="77"/>
      <c r="C447" s="62" t="s">
        <v>2311</v>
      </c>
      <c r="D447" s="62"/>
      <c r="E447" s="15" t="s">
        <v>1931</v>
      </c>
    </row>
    <row r="448" spans="1:5">
      <c r="A448" s="87"/>
      <c r="B448" s="77"/>
      <c r="C448" s="62" t="s">
        <v>2312</v>
      </c>
      <c r="D448" s="62"/>
      <c r="E448" s="15" t="s">
        <v>1931</v>
      </c>
    </row>
    <row r="449" spans="1:5">
      <c r="A449" s="87"/>
      <c r="B449" s="77"/>
      <c r="C449" s="62" t="s">
        <v>2313</v>
      </c>
      <c r="D449" s="62"/>
      <c r="E449" s="15" t="s">
        <v>1931</v>
      </c>
    </row>
    <row r="450" spans="1:5">
      <c r="A450" s="87"/>
      <c r="B450" s="77"/>
      <c r="C450" s="62" t="s">
        <v>2314</v>
      </c>
      <c r="D450" s="62"/>
      <c r="E450" s="15" t="s">
        <v>1931</v>
      </c>
    </row>
    <row r="451" spans="1:5">
      <c r="A451" s="87"/>
      <c r="B451" s="77"/>
      <c r="C451" s="62" t="s">
        <v>2315</v>
      </c>
      <c r="D451" s="62"/>
      <c r="E451" s="15" t="s">
        <v>1931</v>
      </c>
    </row>
    <row r="452" spans="1:5">
      <c r="A452" s="87"/>
      <c r="B452" s="77"/>
      <c r="C452" s="62" t="s">
        <v>2316</v>
      </c>
      <c r="D452" s="62"/>
      <c r="E452" s="15" t="s">
        <v>1931</v>
      </c>
    </row>
    <row r="453" spans="1:5">
      <c r="A453" s="87"/>
      <c r="B453" s="77"/>
      <c r="C453" s="62" t="s">
        <v>2317</v>
      </c>
      <c r="D453" s="62"/>
      <c r="E453" s="15" t="s">
        <v>1931</v>
      </c>
    </row>
    <row r="454" spans="1:5">
      <c r="A454" s="87"/>
      <c r="B454" s="77"/>
      <c r="C454" s="62" t="s">
        <v>2318</v>
      </c>
      <c r="D454" s="62"/>
      <c r="E454" s="15" t="s">
        <v>1931</v>
      </c>
    </row>
    <row r="455" spans="1:5">
      <c r="A455" s="87"/>
      <c r="B455" s="77"/>
      <c r="C455" s="62" t="s">
        <v>2319</v>
      </c>
      <c r="D455" s="62"/>
      <c r="E455" s="15" t="s">
        <v>1931</v>
      </c>
    </row>
    <row r="456" spans="1:5">
      <c r="A456" s="87"/>
      <c r="B456" s="77"/>
      <c r="C456" s="62" t="s">
        <v>2320</v>
      </c>
      <c r="D456" s="62"/>
      <c r="E456" s="15" t="s">
        <v>1931</v>
      </c>
    </row>
    <row r="457" spans="1:5">
      <c r="A457" s="87"/>
      <c r="B457" s="77"/>
      <c r="C457" s="62" t="s">
        <v>981</v>
      </c>
      <c r="D457" s="62"/>
      <c r="E457" s="15" t="s">
        <v>1931</v>
      </c>
    </row>
    <row r="458" spans="1:5">
      <c r="A458" s="87"/>
      <c r="B458" s="77"/>
      <c r="C458" s="62" t="s">
        <v>2321</v>
      </c>
      <c r="D458" s="62"/>
      <c r="E458" s="15" t="s">
        <v>1931</v>
      </c>
    </row>
    <row r="459" spans="1:5">
      <c r="A459" s="87"/>
      <c r="B459" s="77"/>
      <c r="C459" s="62" t="s">
        <v>2322</v>
      </c>
      <c r="D459" s="62"/>
      <c r="E459" s="15" t="s">
        <v>1931</v>
      </c>
    </row>
    <row r="460" spans="1:5">
      <c r="A460" s="87"/>
      <c r="B460" s="77"/>
      <c r="C460" s="62" t="s">
        <v>1000</v>
      </c>
      <c r="D460" s="62"/>
      <c r="E460" s="15" t="s">
        <v>1931</v>
      </c>
    </row>
    <row r="461" spans="1:5">
      <c r="A461" s="87"/>
      <c r="B461" s="77"/>
      <c r="C461" s="62" t="s">
        <v>2323</v>
      </c>
      <c r="D461" s="62"/>
      <c r="E461" s="15" t="s">
        <v>1931</v>
      </c>
    </row>
    <row r="462" spans="1:5">
      <c r="A462" s="87"/>
      <c r="B462" s="77"/>
      <c r="C462" s="62" t="s">
        <v>2324</v>
      </c>
      <c r="D462" s="62"/>
      <c r="E462" s="15" t="s">
        <v>1931</v>
      </c>
    </row>
    <row r="463" spans="1:5">
      <c r="A463" s="87"/>
      <c r="B463" s="77"/>
      <c r="C463" s="62" t="s">
        <v>2325</v>
      </c>
      <c r="D463" s="62"/>
      <c r="E463" s="15" t="s">
        <v>1931</v>
      </c>
    </row>
    <row r="464" spans="1:5">
      <c r="A464" s="87"/>
      <c r="B464" s="77"/>
      <c r="C464" s="62" t="s">
        <v>2326</v>
      </c>
      <c r="D464" s="62"/>
      <c r="E464" s="15" t="s">
        <v>1931</v>
      </c>
    </row>
    <row r="465" spans="1:5">
      <c r="A465" s="87"/>
      <c r="B465" s="77"/>
      <c r="C465" s="62" t="s">
        <v>2327</v>
      </c>
      <c r="D465" s="62"/>
      <c r="E465" s="15" t="s">
        <v>1931</v>
      </c>
    </row>
    <row r="466" spans="1:5">
      <c r="A466" s="87"/>
      <c r="B466" s="77"/>
      <c r="C466" s="62" t="s">
        <v>2328</v>
      </c>
      <c r="D466" s="62"/>
      <c r="E466" s="15" t="s">
        <v>1931</v>
      </c>
    </row>
    <row r="467" spans="1:5">
      <c r="A467" s="87"/>
      <c r="B467" s="77"/>
      <c r="C467" s="62" t="s">
        <v>2329</v>
      </c>
      <c r="D467" s="62"/>
      <c r="E467" s="15" t="s">
        <v>1931</v>
      </c>
    </row>
    <row r="468" spans="1:5">
      <c r="A468" s="87"/>
      <c r="B468" s="77"/>
      <c r="C468" s="62" t="s">
        <v>2330</v>
      </c>
      <c r="D468" s="62"/>
      <c r="E468" s="15" t="s">
        <v>1931</v>
      </c>
    </row>
    <row r="469" spans="1:5">
      <c r="A469" s="87"/>
      <c r="B469" s="77"/>
      <c r="C469" s="62" t="s">
        <v>2331</v>
      </c>
      <c r="D469" s="62"/>
      <c r="E469" s="15" t="s">
        <v>1931</v>
      </c>
    </row>
    <row r="470" spans="1:5">
      <c r="A470" s="87"/>
      <c r="B470" s="77"/>
      <c r="C470" s="62" t="s">
        <v>2332</v>
      </c>
      <c r="D470" s="62"/>
      <c r="E470" s="15" t="s">
        <v>1931</v>
      </c>
    </row>
    <row r="471" spans="1:5">
      <c r="A471" s="87"/>
      <c r="B471" s="77"/>
      <c r="C471" s="62" t="s">
        <v>2333</v>
      </c>
      <c r="D471" s="62"/>
      <c r="E471" s="15" t="s">
        <v>1931</v>
      </c>
    </row>
    <row r="472" spans="1:5">
      <c r="A472" s="87"/>
      <c r="B472" s="77"/>
      <c r="C472" s="62" t="s">
        <v>2334</v>
      </c>
      <c r="D472" s="62"/>
      <c r="E472" s="15" t="s">
        <v>1931</v>
      </c>
    </row>
    <row r="473" spans="1:5">
      <c r="A473" s="87"/>
      <c r="B473" s="77"/>
      <c r="C473" s="62" t="s">
        <v>2335</v>
      </c>
      <c r="D473" s="62"/>
      <c r="E473" s="15" t="s">
        <v>1931</v>
      </c>
    </row>
    <row r="474" spans="1:5">
      <c r="A474" s="87"/>
      <c r="B474" s="77"/>
      <c r="C474" s="62" t="s">
        <v>2336</v>
      </c>
      <c r="D474" s="62"/>
      <c r="E474" s="15" t="s">
        <v>1931</v>
      </c>
    </row>
    <row r="475" spans="1:5">
      <c r="A475" s="87"/>
      <c r="B475" s="77"/>
      <c r="C475" s="62" t="s">
        <v>2337</v>
      </c>
      <c r="D475" s="62"/>
      <c r="E475" s="15" t="s">
        <v>1931</v>
      </c>
    </row>
    <row r="476" spans="1:5">
      <c r="A476" s="87"/>
      <c r="B476" s="77"/>
      <c r="C476" s="62" t="s">
        <v>2338</v>
      </c>
      <c r="D476" s="62"/>
      <c r="E476" s="15" t="s">
        <v>1931</v>
      </c>
    </row>
    <row r="477" spans="1:5">
      <c r="A477" s="87"/>
      <c r="B477" s="77"/>
      <c r="C477" s="62" t="s">
        <v>2339</v>
      </c>
      <c r="D477" s="62"/>
      <c r="E477" s="15" t="s">
        <v>1931</v>
      </c>
    </row>
    <row r="478" spans="1:5">
      <c r="A478" s="87"/>
      <c r="B478" s="77"/>
      <c r="C478" s="62" t="s">
        <v>2340</v>
      </c>
      <c r="D478" s="62"/>
      <c r="E478" s="15" t="s">
        <v>1931</v>
      </c>
    </row>
    <row r="479" spans="1:5">
      <c r="A479" s="87"/>
      <c r="B479" s="77"/>
      <c r="C479" s="62" t="s">
        <v>2341</v>
      </c>
      <c r="D479" s="62"/>
      <c r="E479" s="15" t="s">
        <v>1931</v>
      </c>
    </row>
    <row r="480" spans="1:5">
      <c r="A480" s="87"/>
      <c r="B480" s="77"/>
      <c r="C480" s="62" t="s">
        <v>2342</v>
      </c>
      <c r="D480" s="62"/>
      <c r="E480" s="15" t="s">
        <v>1931</v>
      </c>
    </row>
    <row r="481" spans="1:5">
      <c r="A481" s="87"/>
      <c r="B481" s="77"/>
      <c r="C481" s="62" t="s">
        <v>2343</v>
      </c>
      <c r="D481" s="62"/>
      <c r="E481" s="15" t="s">
        <v>1931</v>
      </c>
    </row>
    <row r="482" spans="1:5">
      <c r="A482" s="87"/>
      <c r="B482" s="77"/>
      <c r="C482" s="62" t="s">
        <v>2344</v>
      </c>
      <c r="D482" s="62"/>
      <c r="E482" s="15" t="s">
        <v>1931</v>
      </c>
    </row>
    <row r="483" spans="1:5">
      <c r="A483" s="87"/>
      <c r="B483" s="77"/>
      <c r="C483" s="62" t="s">
        <v>2345</v>
      </c>
      <c r="D483" s="62"/>
      <c r="E483" s="15" t="s">
        <v>1931</v>
      </c>
    </row>
    <row r="484" spans="1:5">
      <c r="A484" s="87"/>
      <c r="B484" s="77"/>
      <c r="C484" s="62" t="s">
        <v>2346</v>
      </c>
      <c r="D484" s="62"/>
      <c r="E484" s="15" t="s">
        <v>1931</v>
      </c>
    </row>
    <row r="485" spans="1:5">
      <c r="A485" s="87"/>
      <c r="B485" s="77"/>
      <c r="C485" s="62" t="s">
        <v>2347</v>
      </c>
      <c r="D485" s="62"/>
      <c r="E485" s="15" t="s">
        <v>1931</v>
      </c>
    </row>
    <row r="486" spans="1:5">
      <c r="A486" s="87"/>
      <c r="B486" s="77"/>
      <c r="C486" s="62" t="s">
        <v>2348</v>
      </c>
      <c r="D486" s="62"/>
      <c r="E486" s="15" t="s">
        <v>1931</v>
      </c>
    </row>
    <row r="487" spans="1:5">
      <c r="A487" s="87"/>
      <c r="B487" s="77"/>
      <c r="C487" s="62" t="s">
        <v>2349</v>
      </c>
      <c r="D487" s="62"/>
      <c r="E487" s="15" t="s">
        <v>1931</v>
      </c>
    </row>
    <row r="488" spans="1:5">
      <c r="A488" s="87"/>
      <c r="B488" s="77"/>
      <c r="C488" s="62" t="s">
        <v>1128</v>
      </c>
      <c r="D488" s="62"/>
      <c r="E488" s="15" t="s">
        <v>1931</v>
      </c>
    </row>
    <row r="489" spans="1:5">
      <c r="A489" s="87"/>
      <c r="B489" s="77"/>
      <c r="C489" s="62" t="s">
        <v>31</v>
      </c>
      <c r="D489" s="62"/>
    </row>
    <row r="490" spans="1:5">
      <c r="A490" s="87"/>
      <c r="B490" s="77"/>
      <c r="C490" s="62" t="s">
        <v>2350</v>
      </c>
      <c r="D490" s="62"/>
    </row>
    <row r="491" spans="1:5">
      <c r="A491" s="87"/>
      <c r="B491" s="77"/>
      <c r="C491" s="62" t="s">
        <v>2351</v>
      </c>
      <c r="D491" s="62"/>
    </row>
    <row r="492" spans="1:5">
      <c r="A492" s="87"/>
      <c r="B492" s="77"/>
      <c r="C492" s="62" t="s">
        <v>2352</v>
      </c>
      <c r="D492" s="62"/>
    </row>
    <row r="493" spans="1:5">
      <c r="A493" s="87"/>
      <c r="B493" s="77"/>
      <c r="C493" s="62" t="s">
        <v>2353</v>
      </c>
      <c r="D493" s="62"/>
    </row>
    <row r="494" spans="1:5">
      <c r="A494" s="87"/>
      <c r="B494" s="77"/>
      <c r="C494" s="62" t="s">
        <v>1013</v>
      </c>
      <c r="D494" s="62"/>
    </row>
    <row r="495" spans="1:5">
      <c r="A495" s="87"/>
      <c r="B495" s="77"/>
      <c r="C495" s="62" t="s">
        <v>2354</v>
      </c>
      <c r="D495" s="62"/>
    </row>
    <row r="496" spans="1:5">
      <c r="A496" s="87"/>
      <c r="B496" s="77"/>
      <c r="C496" s="62" t="s">
        <v>2355</v>
      </c>
      <c r="D496" s="62"/>
    </row>
    <row r="497" spans="1:4">
      <c r="A497" s="87"/>
      <c r="B497" s="77"/>
      <c r="C497" s="62" t="s">
        <v>2356</v>
      </c>
      <c r="D497" s="62"/>
    </row>
    <row r="498" spans="1:4">
      <c r="A498" s="88"/>
      <c r="B498" s="78"/>
      <c r="C498" s="62" t="s">
        <v>1382</v>
      </c>
      <c r="D498" s="62"/>
    </row>
    <row r="499" spans="1:4">
      <c r="A499" s="122"/>
      <c r="B499" s="127" t="s">
        <v>2357</v>
      </c>
      <c r="C499" s="59" t="s">
        <v>224</v>
      </c>
      <c r="D499" s="59"/>
    </row>
    <row r="500" spans="1:4">
      <c r="A500" s="69"/>
      <c r="B500" s="127"/>
      <c r="C500" s="59" t="s">
        <v>2358</v>
      </c>
      <c r="D500" s="59"/>
    </row>
    <row r="501" spans="1:4">
      <c r="A501" s="69"/>
      <c r="B501" s="127"/>
      <c r="C501" s="59" t="s">
        <v>2359</v>
      </c>
      <c r="D501" s="59"/>
    </row>
    <row r="502" spans="1:4">
      <c r="A502" s="69"/>
      <c r="B502" s="127"/>
      <c r="C502" s="59" t="s">
        <v>2360</v>
      </c>
      <c r="D502" s="59"/>
    </row>
    <row r="503" spans="1:4">
      <c r="A503" s="69"/>
      <c r="B503" s="127"/>
      <c r="C503" s="59" t="s">
        <v>2361</v>
      </c>
      <c r="D503" s="59"/>
    </row>
    <row r="504" spans="1:4">
      <c r="A504" s="69"/>
      <c r="B504" s="127"/>
      <c r="C504" s="59" t="s">
        <v>1173</v>
      </c>
      <c r="D504" s="59"/>
    </row>
    <row r="505" spans="1:4">
      <c r="A505" s="69"/>
      <c r="B505" s="127"/>
      <c r="C505" s="59" t="s">
        <v>2362</v>
      </c>
      <c r="D505" s="59"/>
    </row>
    <row r="506" spans="1:4">
      <c r="A506" s="69"/>
      <c r="B506" s="127"/>
      <c r="C506" s="59" t="s">
        <v>1176</v>
      </c>
      <c r="D506" s="59"/>
    </row>
    <row r="507" spans="1:4">
      <c r="A507" s="69"/>
      <c r="B507" s="127"/>
      <c r="C507" s="59" t="s">
        <v>1165</v>
      </c>
      <c r="D507" s="59"/>
    </row>
    <row r="508" spans="1:4">
      <c r="A508" s="69"/>
      <c r="B508" s="127"/>
      <c r="C508" s="59" t="s">
        <v>2363</v>
      </c>
      <c r="D508" s="59"/>
    </row>
    <row r="509" spans="1:4">
      <c r="A509" s="69"/>
      <c r="B509" s="127"/>
      <c r="C509" s="59" t="s">
        <v>2364</v>
      </c>
      <c r="D509" s="59"/>
    </row>
    <row r="510" spans="1:4">
      <c r="A510" s="69"/>
      <c r="B510" s="127"/>
      <c r="C510" s="59" t="s">
        <v>2365</v>
      </c>
      <c r="D510" s="59"/>
    </row>
    <row r="511" spans="1:4">
      <c r="A511" s="69"/>
      <c r="B511" s="127"/>
      <c r="C511" s="59" t="s">
        <v>2366</v>
      </c>
      <c r="D511" s="59"/>
    </row>
    <row r="512" spans="1:4">
      <c r="A512" s="69"/>
      <c r="B512" s="127"/>
      <c r="C512" s="59" t="s">
        <v>1862</v>
      </c>
      <c r="D512" s="59"/>
    </row>
    <row r="513" spans="1:4">
      <c r="A513" s="69"/>
      <c r="B513" s="127"/>
      <c r="C513" s="59" t="s">
        <v>31</v>
      </c>
      <c r="D513" s="59"/>
    </row>
    <row r="514" spans="1:4">
      <c r="A514" s="87"/>
      <c r="B514" s="73" t="s">
        <v>2367</v>
      </c>
      <c r="C514" s="62" t="s">
        <v>1129</v>
      </c>
      <c r="D514" s="62"/>
    </row>
    <row r="515" spans="1:4">
      <c r="A515" s="88"/>
      <c r="B515" s="75"/>
      <c r="C515" s="62" t="s">
        <v>128</v>
      </c>
      <c r="D515" s="62"/>
    </row>
    <row r="516" spans="1:4">
      <c r="A516" s="69"/>
      <c r="B516" s="127" t="s">
        <v>1178</v>
      </c>
      <c r="C516" s="59" t="s">
        <v>2368</v>
      </c>
      <c r="D516" s="59"/>
    </row>
    <row r="517" spans="1:4">
      <c r="A517" s="69"/>
      <c r="B517" s="127"/>
      <c r="C517" s="59" t="s">
        <v>138</v>
      </c>
      <c r="D517" s="59"/>
    </row>
    <row r="518" spans="1:4">
      <c r="A518" s="69"/>
      <c r="B518" s="127"/>
      <c r="C518" s="59" t="s">
        <v>455</v>
      </c>
      <c r="D518" s="59"/>
    </row>
    <row r="519" spans="1:4">
      <c r="A519" s="69"/>
      <c r="B519" s="127"/>
      <c r="C519" s="59" t="s">
        <v>2369</v>
      </c>
      <c r="D519" s="59"/>
    </row>
    <row r="520" spans="1:4">
      <c r="A520" s="125"/>
      <c r="B520" s="73" t="s">
        <v>1724</v>
      </c>
      <c r="C520" s="62" t="s">
        <v>2370</v>
      </c>
      <c r="D520" s="62"/>
    </row>
    <row r="521" spans="1:4">
      <c r="A521" s="85"/>
      <c r="B521" s="74"/>
      <c r="C521" s="62" t="s">
        <v>2371</v>
      </c>
      <c r="D521" s="62"/>
    </row>
    <row r="522" spans="1:4">
      <c r="A522" s="85"/>
      <c r="B522" s="74"/>
      <c r="C522" s="62" t="s">
        <v>2372</v>
      </c>
      <c r="D522" s="62"/>
    </row>
    <row r="523" spans="1:4">
      <c r="A523" s="85"/>
      <c r="B523" s="74"/>
      <c r="C523" s="62" t="s">
        <v>2373</v>
      </c>
      <c r="D523" s="62"/>
    </row>
    <row r="524" spans="1:4">
      <c r="A524" s="85"/>
      <c r="B524" s="74"/>
      <c r="C524" s="62" t="s">
        <v>2374</v>
      </c>
      <c r="D524" s="62"/>
    </row>
    <row r="525" spans="1:4">
      <c r="A525" s="85"/>
      <c r="B525" s="74"/>
      <c r="C525" s="62" t="s">
        <v>2375</v>
      </c>
      <c r="D525" s="62"/>
    </row>
    <row r="526" spans="1:4">
      <c r="A526" s="85"/>
      <c r="B526" s="74"/>
      <c r="C526" s="62" t="s">
        <v>2376</v>
      </c>
      <c r="D526" s="62"/>
    </row>
    <row r="527" spans="1:4">
      <c r="A527" s="85"/>
      <c r="B527" s="74"/>
      <c r="C527" s="62" t="s">
        <v>2377</v>
      </c>
      <c r="D527" s="62"/>
    </row>
    <row r="528" spans="1:4">
      <c r="A528" s="85"/>
      <c r="B528" s="74"/>
      <c r="C528" s="62" t="s">
        <v>1294</v>
      </c>
      <c r="D528" s="62"/>
    </row>
    <row r="529" spans="1:4">
      <c r="A529" s="85"/>
      <c r="B529" s="74"/>
      <c r="C529" s="62" t="s">
        <v>2363</v>
      </c>
      <c r="D529" s="62"/>
    </row>
    <row r="530" spans="1:4">
      <c r="B530" s="74"/>
      <c r="C530" s="62" t="s">
        <v>2378</v>
      </c>
      <c r="D530" s="62"/>
    </row>
    <row r="531" spans="1:4" ht="15">
      <c r="A531" s="85"/>
      <c r="B531" s="74"/>
      <c r="C531" s="62" t="s">
        <v>2379</v>
      </c>
      <c r="D531" s="62" t="s">
        <v>2380</v>
      </c>
    </row>
    <row r="532" spans="1:4" ht="15">
      <c r="A532" s="85"/>
      <c r="B532" s="74"/>
      <c r="C532" s="62" t="s">
        <v>2381</v>
      </c>
      <c r="D532" s="62" t="s">
        <v>2380</v>
      </c>
    </row>
    <row r="533" spans="1:4" ht="15">
      <c r="A533" s="85"/>
      <c r="B533" s="74"/>
      <c r="C533" s="62" t="s">
        <v>2382</v>
      </c>
      <c r="D533" s="62" t="s">
        <v>2380</v>
      </c>
    </row>
    <row r="534" spans="1:4">
      <c r="A534" s="85"/>
      <c r="B534" s="74"/>
      <c r="C534" s="62" t="s">
        <v>2383</v>
      </c>
      <c r="D534" s="62"/>
    </row>
    <row r="535" spans="1:4">
      <c r="A535" s="85"/>
      <c r="B535" s="74"/>
      <c r="C535" s="62" t="s">
        <v>2384</v>
      </c>
      <c r="D535" s="62"/>
    </row>
    <row r="536" spans="1:4">
      <c r="A536" s="85"/>
      <c r="B536" s="74"/>
      <c r="C536" s="62" t="s">
        <v>2385</v>
      </c>
      <c r="D536" s="62"/>
    </row>
    <row r="537" spans="1:4">
      <c r="A537" s="85"/>
      <c r="B537" s="74"/>
      <c r="C537" s="62" t="s">
        <v>2386</v>
      </c>
      <c r="D537" s="62"/>
    </row>
    <row r="538" spans="1:4">
      <c r="A538" s="85"/>
      <c r="B538" s="74"/>
      <c r="C538" s="62" t="s">
        <v>2387</v>
      </c>
      <c r="D538" s="62"/>
    </row>
    <row r="539" spans="1:4">
      <c r="A539" s="85"/>
      <c r="B539" s="74"/>
      <c r="C539" s="62" t="s">
        <v>2388</v>
      </c>
      <c r="D539" s="62"/>
    </row>
    <row r="540" spans="1:4">
      <c r="A540" s="85"/>
      <c r="B540" s="74"/>
      <c r="C540" s="62" t="s">
        <v>2389</v>
      </c>
      <c r="D540" s="62"/>
    </row>
    <row r="541" spans="1:4">
      <c r="A541" s="85"/>
      <c r="B541" s="74"/>
      <c r="C541" s="62" t="s">
        <v>2390</v>
      </c>
      <c r="D541" s="62"/>
    </row>
    <row r="542" spans="1:4">
      <c r="A542" s="85"/>
      <c r="B542" s="74"/>
      <c r="C542" s="62" t="s">
        <v>1862</v>
      </c>
      <c r="D542" s="62"/>
    </row>
    <row r="543" spans="1:4">
      <c r="A543" s="85"/>
      <c r="B543" s="74"/>
      <c r="C543" s="62" t="s">
        <v>31</v>
      </c>
      <c r="D543" s="63"/>
    </row>
    <row r="544" spans="1:4">
      <c r="A544" s="91"/>
      <c r="B544" s="64" t="s">
        <v>1728</v>
      </c>
      <c r="C544" s="59" t="s">
        <v>1129</v>
      </c>
      <c r="D544" s="59"/>
    </row>
    <row r="545" spans="1:4">
      <c r="A545" s="92"/>
      <c r="B545" s="126"/>
      <c r="C545" s="59" t="s">
        <v>128</v>
      </c>
      <c r="D545" s="59"/>
    </row>
    <row r="546" spans="1:4">
      <c r="A546" s="85"/>
      <c r="B546" s="73" t="s">
        <v>1729</v>
      </c>
      <c r="C546" s="62" t="s">
        <v>2391</v>
      </c>
      <c r="D546" s="62"/>
    </row>
    <row r="547" spans="1:4">
      <c r="A547" s="85"/>
      <c r="B547" s="74"/>
      <c r="C547" s="62" t="s">
        <v>2392</v>
      </c>
      <c r="D547" s="62"/>
    </row>
    <row r="548" spans="1:4">
      <c r="A548" s="85"/>
      <c r="B548" s="74"/>
      <c r="C548" s="62" t="s">
        <v>2393</v>
      </c>
      <c r="D548" s="62"/>
    </row>
    <row r="549" spans="1:4">
      <c r="A549" s="85"/>
      <c r="B549" s="74"/>
      <c r="C549" s="62" t="s">
        <v>2394</v>
      </c>
      <c r="D549" s="62"/>
    </row>
    <row r="550" spans="1:4">
      <c r="A550" s="85"/>
      <c r="B550" s="74"/>
      <c r="C550" s="62" t="s">
        <v>2395</v>
      </c>
      <c r="D550" s="62"/>
    </row>
    <row r="551" spans="1:4">
      <c r="A551" s="91"/>
      <c r="B551" s="64" t="s">
        <v>1731</v>
      </c>
      <c r="C551" s="59" t="s">
        <v>1129</v>
      </c>
      <c r="D551" s="59"/>
    </row>
    <row r="552" spans="1:4">
      <c r="A552" s="92"/>
      <c r="B552" s="126"/>
      <c r="C552" s="59" t="s">
        <v>128</v>
      </c>
      <c r="D552" s="59"/>
    </row>
    <row r="553" spans="1:4">
      <c r="A553" s="70"/>
      <c r="B553" s="73" t="s">
        <v>2396</v>
      </c>
      <c r="C553" s="62" t="s">
        <v>2397</v>
      </c>
      <c r="D553" s="62"/>
    </row>
    <row r="554" spans="1:4">
      <c r="A554" s="71"/>
      <c r="B554" s="71"/>
      <c r="C554" s="62" t="s">
        <v>2398</v>
      </c>
      <c r="D554" s="62"/>
    </row>
    <row r="555" spans="1:4">
      <c r="A555" s="71"/>
      <c r="B555" s="71"/>
      <c r="C555" s="62" t="s">
        <v>2399</v>
      </c>
      <c r="D555" s="62"/>
    </row>
    <row r="556" spans="1:4">
      <c r="A556" s="71"/>
      <c r="B556" s="71"/>
      <c r="C556" s="62" t="s">
        <v>2400</v>
      </c>
      <c r="D556" s="62"/>
    </row>
    <row r="557" spans="1:4">
      <c r="A557" s="71"/>
      <c r="B557" s="71"/>
      <c r="C557" s="62" t="s">
        <v>2401</v>
      </c>
      <c r="D557" s="62"/>
    </row>
    <row r="558" spans="1:4">
      <c r="A558" s="71"/>
      <c r="B558" s="71"/>
      <c r="C558" s="62" t="s">
        <v>2402</v>
      </c>
      <c r="D558" s="62"/>
    </row>
    <row r="559" spans="1:4">
      <c r="A559" s="71"/>
      <c r="B559" s="71"/>
      <c r="C559" s="62" t="s">
        <v>2403</v>
      </c>
      <c r="D559" s="62"/>
    </row>
    <row r="560" spans="1:4">
      <c r="A560" s="71"/>
      <c r="B560" s="71"/>
      <c r="C560" s="62" t="s">
        <v>2404</v>
      </c>
      <c r="D560" s="62"/>
    </row>
    <row r="561" spans="1:4">
      <c r="A561" s="71"/>
      <c r="B561" s="71"/>
      <c r="C561" s="62" t="s">
        <v>2405</v>
      </c>
      <c r="D561" s="62"/>
    </row>
    <row r="562" spans="1:4">
      <c r="A562" s="71"/>
      <c r="B562" s="71"/>
      <c r="C562" s="62" t="s">
        <v>2406</v>
      </c>
      <c r="D562" s="62"/>
    </row>
    <row r="563" spans="1:4">
      <c r="A563" s="71"/>
      <c r="B563" s="71"/>
      <c r="C563" s="62" t="s">
        <v>2407</v>
      </c>
      <c r="D563" s="62"/>
    </row>
    <row r="564" spans="1:4">
      <c r="A564" s="71"/>
      <c r="B564" s="71"/>
      <c r="C564" s="62" t="s">
        <v>2408</v>
      </c>
      <c r="D564" s="62"/>
    </row>
    <row r="565" spans="1:4">
      <c r="A565" s="71"/>
      <c r="B565" s="71"/>
      <c r="C565" s="62" t="s">
        <v>2409</v>
      </c>
      <c r="D565" s="62"/>
    </row>
    <row r="566" spans="1:4">
      <c r="A566" s="71"/>
      <c r="B566" s="71"/>
      <c r="C566" s="62" t="s">
        <v>2410</v>
      </c>
      <c r="D566" s="62"/>
    </row>
    <row r="567" spans="1:4">
      <c r="A567" s="71"/>
      <c r="B567" s="71"/>
      <c r="C567" s="62" t="s">
        <v>2411</v>
      </c>
      <c r="D567" s="62"/>
    </row>
    <row r="568" spans="1:4">
      <c r="A568" s="71"/>
      <c r="B568" s="71"/>
      <c r="C568" s="62" t="s">
        <v>2412</v>
      </c>
      <c r="D568" s="62"/>
    </row>
    <row r="569" spans="1:4">
      <c r="A569" s="71"/>
      <c r="B569" s="71"/>
      <c r="C569" s="62" t="s">
        <v>2413</v>
      </c>
      <c r="D569" s="62"/>
    </row>
    <row r="570" spans="1:4">
      <c r="A570" s="71"/>
      <c r="B570" s="71"/>
      <c r="C570" s="62" t="s">
        <v>2414</v>
      </c>
      <c r="D570" s="62"/>
    </row>
    <row r="571" spans="1:4">
      <c r="A571" s="71"/>
      <c r="B571" s="71"/>
      <c r="C571" s="62" t="s">
        <v>2415</v>
      </c>
      <c r="D571" s="62"/>
    </row>
    <row r="572" spans="1:4">
      <c r="A572" s="71"/>
      <c r="B572" s="71"/>
      <c r="C572" s="62" t="s">
        <v>2416</v>
      </c>
      <c r="D572" s="62"/>
    </row>
    <row r="573" spans="1:4">
      <c r="A573" s="71"/>
      <c r="B573" s="71"/>
      <c r="C573" s="62" t="s">
        <v>2417</v>
      </c>
      <c r="D573" s="62"/>
    </row>
    <row r="574" spans="1:4">
      <c r="A574" s="71"/>
      <c r="B574" s="71"/>
      <c r="C574" s="62" t="s">
        <v>2418</v>
      </c>
      <c r="D574" s="62"/>
    </row>
    <row r="575" spans="1:4">
      <c r="A575" s="71"/>
      <c r="B575" s="71"/>
      <c r="C575" s="62" t="s">
        <v>2419</v>
      </c>
      <c r="D575" s="62"/>
    </row>
    <row r="576" spans="1:4">
      <c r="A576" s="71"/>
      <c r="B576" s="71"/>
      <c r="C576" s="62" t="s">
        <v>2420</v>
      </c>
      <c r="D576" s="62"/>
    </row>
    <row r="577" spans="1:5">
      <c r="A577" s="71"/>
      <c r="B577" s="71"/>
      <c r="C577" s="62" t="s">
        <v>2421</v>
      </c>
      <c r="D577" s="62"/>
    </row>
    <row r="578" spans="1:5">
      <c r="A578" s="71"/>
      <c r="B578" s="71"/>
      <c r="C578" s="62" t="s">
        <v>2422</v>
      </c>
      <c r="D578" s="62"/>
    </row>
    <row r="579" spans="1:5">
      <c r="A579" s="71"/>
      <c r="B579" s="71"/>
      <c r="C579" s="62" t="s">
        <v>2423</v>
      </c>
      <c r="D579" s="62"/>
    </row>
    <row r="580" spans="1:5">
      <c r="A580" s="71"/>
      <c r="B580" s="71"/>
      <c r="C580" s="62" t="s">
        <v>2424</v>
      </c>
      <c r="D580" s="62"/>
      <c r="E580" s="15" t="s">
        <v>1931</v>
      </c>
    </row>
    <row r="581" spans="1:5">
      <c r="A581" s="71"/>
      <c r="B581" s="71"/>
      <c r="C581" s="62" t="s">
        <v>2425</v>
      </c>
      <c r="D581" s="62"/>
      <c r="E581" s="15" t="s">
        <v>1931</v>
      </c>
    </row>
    <row r="582" spans="1:5">
      <c r="A582" s="71"/>
      <c r="B582" s="71"/>
      <c r="C582" s="62" t="s">
        <v>2426</v>
      </c>
      <c r="D582" s="62"/>
    </row>
    <row r="583" spans="1:5">
      <c r="A583" s="71"/>
      <c r="B583" s="71"/>
      <c r="C583" s="62" t="s">
        <v>2427</v>
      </c>
      <c r="D583" s="62"/>
    </row>
    <row r="584" spans="1:5">
      <c r="A584" s="71"/>
      <c r="B584" s="71"/>
      <c r="C584" s="62" t="s">
        <v>2428</v>
      </c>
      <c r="D584" s="62"/>
    </row>
    <row r="585" spans="1:5">
      <c r="A585" s="71"/>
      <c r="B585" s="71"/>
      <c r="C585" s="62" t="s">
        <v>2429</v>
      </c>
      <c r="D585" s="62"/>
    </row>
    <row r="586" spans="1:5">
      <c r="A586" s="71"/>
      <c r="B586" s="71"/>
      <c r="C586" s="62" t="s">
        <v>2430</v>
      </c>
      <c r="D586" s="62"/>
    </row>
    <row r="587" spans="1:5">
      <c r="A587" s="71"/>
      <c r="B587" s="71"/>
      <c r="C587" s="62" t="s">
        <v>2431</v>
      </c>
      <c r="D587" s="62"/>
    </row>
    <row r="588" spans="1:5">
      <c r="A588" s="71"/>
      <c r="B588" s="71"/>
      <c r="C588" s="62" t="s">
        <v>2432</v>
      </c>
      <c r="D588" s="62"/>
    </row>
    <row r="589" spans="1:5">
      <c r="A589" s="71"/>
      <c r="B589" s="71"/>
      <c r="C589" s="62" t="s">
        <v>2433</v>
      </c>
      <c r="D589" s="62"/>
    </row>
    <row r="590" spans="1:5">
      <c r="A590" s="71"/>
      <c r="B590" s="71"/>
      <c r="C590" s="62" t="s">
        <v>2434</v>
      </c>
      <c r="D590" s="62"/>
    </row>
    <row r="591" spans="1:5">
      <c r="A591" s="72"/>
      <c r="B591" s="72"/>
      <c r="C591" s="62" t="s">
        <v>2435</v>
      </c>
      <c r="D591" s="62"/>
    </row>
    <row r="592" spans="1:5">
      <c r="A592" s="69"/>
      <c r="B592" s="127" t="s">
        <v>1722</v>
      </c>
      <c r="C592" s="59" t="s">
        <v>2436</v>
      </c>
      <c r="D592" s="59"/>
    </row>
    <row r="593" spans="1:5">
      <c r="A593" s="69"/>
      <c r="B593" s="127"/>
      <c r="C593" s="59" t="s">
        <v>2437</v>
      </c>
      <c r="D593" s="59"/>
    </row>
    <row r="594" spans="1:5">
      <c r="A594" s="69"/>
      <c r="B594" s="127"/>
      <c r="C594" s="59" t="s">
        <v>31</v>
      </c>
      <c r="D594" s="59"/>
    </row>
    <row r="595" spans="1:5">
      <c r="A595" s="73"/>
      <c r="B595" s="79" t="s">
        <v>116</v>
      </c>
      <c r="C595" s="62" t="s">
        <v>1129</v>
      </c>
      <c r="D595" s="62"/>
      <c r="E595" s="134"/>
    </row>
    <row r="596" spans="1:5">
      <c r="A596" s="128"/>
      <c r="B596" s="130"/>
      <c r="C596" s="129" t="s">
        <v>128</v>
      </c>
      <c r="D596" s="62"/>
    </row>
    <row r="597" spans="1:5">
      <c r="A597" s="122"/>
      <c r="B597" s="122" t="s">
        <v>1338</v>
      </c>
      <c r="C597" s="59" t="s">
        <v>2438</v>
      </c>
      <c r="D597" s="59"/>
    </row>
    <row r="598" spans="1:5">
      <c r="A598" s="69"/>
      <c r="B598" s="69"/>
      <c r="C598" s="59" t="s">
        <v>2439</v>
      </c>
      <c r="D598" s="59"/>
    </row>
    <row r="599" spans="1:5">
      <c r="A599" s="69"/>
      <c r="B599" s="69"/>
      <c r="C599" s="59" t="s">
        <v>2440</v>
      </c>
      <c r="D599" s="59"/>
    </row>
    <row r="600" spans="1:5">
      <c r="A600" s="69"/>
      <c r="B600" s="69"/>
      <c r="C600" s="59" t="s">
        <v>1430</v>
      </c>
      <c r="D600" s="59"/>
    </row>
    <row r="601" spans="1:5">
      <c r="A601" s="69"/>
      <c r="B601" s="69"/>
      <c r="C601" s="59" t="s">
        <v>2441</v>
      </c>
      <c r="D601" s="59"/>
    </row>
    <row r="602" spans="1:5">
      <c r="A602" s="69"/>
      <c r="B602" s="69"/>
      <c r="C602" s="59" t="s">
        <v>2442</v>
      </c>
      <c r="D602" s="59"/>
    </row>
    <row r="603" spans="1:5">
      <c r="A603" s="69"/>
      <c r="B603" s="69"/>
      <c r="C603" s="59" t="s">
        <v>2443</v>
      </c>
      <c r="D603" s="59"/>
    </row>
    <row r="604" spans="1:5">
      <c r="A604" s="69"/>
      <c r="B604" s="69"/>
      <c r="C604" s="59" t="s">
        <v>1388</v>
      </c>
      <c r="D604" s="59"/>
    </row>
    <row r="605" spans="1:5">
      <c r="A605" s="69"/>
      <c r="B605" s="69"/>
      <c r="C605" s="59" t="s">
        <v>1488</v>
      </c>
      <c r="D605" s="59"/>
    </row>
    <row r="606" spans="1:5">
      <c r="A606" s="69"/>
      <c r="B606" s="69"/>
      <c r="C606" s="59" t="s">
        <v>1505</v>
      </c>
      <c r="D606" s="59"/>
    </row>
    <row r="607" spans="1:5">
      <c r="A607" s="69"/>
      <c r="B607" s="69"/>
      <c r="C607" s="59" t="s">
        <v>1789</v>
      </c>
      <c r="D607" s="59"/>
    </row>
    <row r="608" spans="1:5">
      <c r="A608" s="69"/>
      <c r="B608" s="69"/>
      <c r="C608" s="59" t="s">
        <v>1409</v>
      </c>
      <c r="D608" s="59"/>
    </row>
    <row r="609" spans="1:5">
      <c r="A609" s="69"/>
      <c r="B609" s="69"/>
      <c r="C609" s="59" t="s">
        <v>2444</v>
      </c>
      <c r="D609" s="59"/>
    </row>
    <row r="610" spans="1:5">
      <c r="A610" s="69"/>
      <c r="B610" s="69"/>
      <c r="C610" s="59" t="s">
        <v>1646</v>
      </c>
      <c r="D610" s="59"/>
    </row>
    <row r="611" spans="1:5">
      <c r="A611" s="69"/>
      <c r="B611" s="69"/>
      <c r="C611" s="59" t="s">
        <v>1359</v>
      </c>
      <c r="D611" s="59"/>
    </row>
    <row r="612" spans="1:5">
      <c r="A612" s="69"/>
      <c r="B612" s="69"/>
      <c r="C612" s="59" t="s">
        <v>1543</v>
      </c>
      <c r="D612" s="59"/>
    </row>
    <row r="613" spans="1:5">
      <c r="A613" s="69"/>
      <c r="B613" s="69"/>
      <c r="C613" s="59" t="s">
        <v>2445</v>
      </c>
      <c r="D613" s="59"/>
    </row>
    <row r="614" spans="1:5">
      <c r="A614" s="69"/>
      <c r="B614" s="69"/>
      <c r="C614" s="59" t="s">
        <v>2446</v>
      </c>
      <c r="D614" s="59"/>
    </row>
    <row r="615" spans="1:5">
      <c r="A615" s="69"/>
      <c r="B615" s="69"/>
      <c r="C615" s="59" t="s">
        <v>2447</v>
      </c>
      <c r="D615" s="59"/>
    </row>
    <row r="616" spans="1:5">
      <c r="A616" s="69"/>
      <c r="B616" s="69"/>
      <c r="C616" s="59" t="s">
        <v>1366</v>
      </c>
      <c r="D616" s="59"/>
    </row>
    <row r="617" spans="1:5">
      <c r="A617" s="69"/>
      <c r="B617" s="69"/>
      <c r="C617" s="59" t="s">
        <v>2448</v>
      </c>
      <c r="D617" s="59"/>
    </row>
    <row r="618" spans="1:5">
      <c r="A618" s="69"/>
      <c r="B618" s="69"/>
      <c r="C618" s="59" t="s">
        <v>1459</v>
      </c>
      <c r="D618" s="59"/>
    </row>
    <row r="619" spans="1:5">
      <c r="A619" s="69"/>
      <c r="B619" s="69"/>
      <c r="C619" s="59" t="s">
        <v>2449</v>
      </c>
      <c r="D619" s="59"/>
    </row>
    <row r="620" spans="1:5">
      <c r="A620" s="69"/>
      <c r="B620" s="69"/>
      <c r="C620" s="59" t="s">
        <v>1382</v>
      </c>
      <c r="D620" s="59"/>
    </row>
    <row r="621" spans="1:5">
      <c r="A621" s="69"/>
      <c r="B621" s="69"/>
      <c r="C621" s="59" t="s">
        <v>2450</v>
      </c>
      <c r="D621" s="59"/>
      <c r="E621" s="15" t="s">
        <v>1931</v>
      </c>
    </row>
    <row r="622" spans="1:5">
      <c r="A622" s="73"/>
      <c r="B622" s="73" t="s">
        <v>1750</v>
      </c>
      <c r="C622" s="62" t="s">
        <v>2451</v>
      </c>
      <c r="D622" s="62"/>
    </row>
    <row r="623" spans="1:5">
      <c r="A623" s="74"/>
      <c r="B623" s="74"/>
      <c r="C623" s="62" t="s">
        <v>2452</v>
      </c>
      <c r="D623" s="62"/>
    </row>
    <row r="624" spans="1:5">
      <c r="A624" s="74"/>
      <c r="B624" s="74"/>
      <c r="C624" s="62" t="s">
        <v>2453</v>
      </c>
      <c r="D624" s="62"/>
    </row>
    <row r="625" spans="1:5">
      <c r="A625" s="74"/>
      <c r="B625" s="74"/>
      <c r="C625" s="62" t="s">
        <v>2454</v>
      </c>
      <c r="D625" s="62"/>
    </row>
    <row r="626" spans="1:5">
      <c r="A626" s="74"/>
      <c r="B626" s="74"/>
      <c r="C626" s="62" t="s">
        <v>2455</v>
      </c>
      <c r="D626" s="62"/>
      <c r="E626" s="15" t="s">
        <v>1931</v>
      </c>
    </row>
    <row r="627" spans="1:5">
      <c r="A627" s="74"/>
      <c r="B627" s="74"/>
      <c r="C627" s="62" t="s">
        <v>2456</v>
      </c>
      <c r="D627" s="62"/>
    </row>
    <row r="628" spans="1:5">
      <c r="A628" s="74"/>
      <c r="B628" s="74"/>
      <c r="C628" s="62" t="s">
        <v>2457</v>
      </c>
      <c r="D628" s="62"/>
    </row>
    <row r="629" spans="1:5">
      <c r="A629" s="74"/>
      <c r="B629" s="74"/>
      <c r="C629" s="62" t="s">
        <v>291</v>
      </c>
      <c r="D629" s="62"/>
    </row>
    <row r="630" spans="1:5">
      <c r="A630" s="74"/>
      <c r="B630" s="74"/>
      <c r="C630" s="62" t="s">
        <v>2458</v>
      </c>
      <c r="D630" s="62"/>
    </row>
    <row r="631" spans="1:5">
      <c r="A631" s="74"/>
      <c r="B631" s="74"/>
      <c r="C631" s="62" t="s">
        <v>2459</v>
      </c>
      <c r="D631" s="62"/>
    </row>
    <row r="632" spans="1:5">
      <c r="A632" s="74"/>
      <c r="B632" s="74"/>
      <c r="C632" s="62" t="s">
        <v>2460</v>
      </c>
      <c r="D632" s="62"/>
    </row>
    <row r="633" spans="1:5">
      <c r="A633" s="75"/>
      <c r="B633" s="75"/>
      <c r="C633" s="62" t="s">
        <v>31</v>
      </c>
      <c r="D633" s="62"/>
    </row>
    <row r="634" spans="1:5">
      <c r="A634" s="69"/>
      <c r="B634" s="127" t="s">
        <v>1751</v>
      </c>
      <c r="C634" s="59" t="s">
        <v>2461</v>
      </c>
      <c r="D634" s="59" t="s">
        <v>2462</v>
      </c>
    </row>
    <row r="635" spans="1:5">
      <c r="A635" s="69"/>
      <c r="B635" s="127"/>
      <c r="C635" s="59" t="s">
        <v>2463</v>
      </c>
      <c r="D635" s="59" t="s">
        <v>2464</v>
      </c>
    </row>
    <row r="636" spans="1:5">
      <c r="A636" s="69"/>
      <c r="B636" s="127"/>
      <c r="C636" s="59" t="s">
        <v>2465</v>
      </c>
      <c r="D636" s="59" t="s">
        <v>2466</v>
      </c>
    </row>
    <row r="637" spans="1:5">
      <c r="A637" s="69"/>
      <c r="B637" s="127"/>
      <c r="C637" s="59" t="s">
        <v>2467</v>
      </c>
      <c r="D637" s="59" t="s">
        <v>2468</v>
      </c>
    </row>
    <row r="638" spans="1:5">
      <c r="A638" s="69"/>
      <c r="B638" s="127"/>
      <c r="C638" s="59" t="s">
        <v>2469</v>
      </c>
      <c r="D638" s="59" t="s">
        <v>2470</v>
      </c>
    </row>
    <row r="639" spans="1:5">
      <c r="A639" s="69"/>
      <c r="B639" s="127"/>
      <c r="C639" s="59" t="s">
        <v>2471</v>
      </c>
      <c r="D639" s="59" t="s">
        <v>2472</v>
      </c>
    </row>
    <row r="640" spans="1:5">
      <c r="A640" s="69"/>
      <c r="B640" s="127"/>
      <c r="C640" s="59" t="s">
        <v>2473</v>
      </c>
      <c r="D640" s="59" t="s">
        <v>2474</v>
      </c>
    </row>
    <row r="641" spans="1:4">
      <c r="A641" s="69"/>
      <c r="B641" s="127"/>
      <c r="C641" s="59" t="s">
        <v>2475</v>
      </c>
      <c r="D641" s="59" t="s">
        <v>2475</v>
      </c>
    </row>
    <row r="642" spans="1:4">
      <c r="A642" s="69"/>
      <c r="B642" s="127"/>
      <c r="C642" s="59" t="s">
        <v>31</v>
      </c>
      <c r="D642" s="59"/>
    </row>
    <row r="643" spans="1:4">
      <c r="A643" s="76"/>
      <c r="B643" s="76" t="s">
        <v>2476</v>
      </c>
      <c r="C643" s="62" t="s">
        <v>2477</v>
      </c>
      <c r="D643" s="62" t="s">
        <v>2478</v>
      </c>
    </row>
    <row r="644" spans="1:4">
      <c r="A644" s="77"/>
      <c r="B644" s="77"/>
      <c r="C644" s="62" t="s">
        <v>2479</v>
      </c>
      <c r="D644" s="62" t="s">
        <v>2480</v>
      </c>
    </row>
    <row r="645" spans="1:4">
      <c r="A645" s="77"/>
      <c r="B645" s="77"/>
      <c r="C645" s="62" t="s">
        <v>2481</v>
      </c>
      <c r="D645" s="62" t="s">
        <v>2482</v>
      </c>
    </row>
    <row r="646" spans="1:4">
      <c r="A646" s="77"/>
      <c r="B646" s="77"/>
      <c r="C646" s="62" t="s">
        <v>2483</v>
      </c>
      <c r="D646" s="62" t="s">
        <v>2484</v>
      </c>
    </row>
    <row r="647" spans="1:4">
      <c r="A647" s="77"/>
      <c r="B647" s="77"/>
      <c r="C647" s="62" t="s">
        <v>2485</v>
      </c>
      <c r="D647" s="62"/>
    </row>
    <row r="648" spans="1:4">
      <c r="A648" s="78"/>
      <c r="B648" s="78"/>
      <c r="C648" s="62" t="s">
        <v>31</v>
      </c>
      <c r="D648" s="62"/>
    </row>
    <row r="649" spans="1:4">
      <c r="A649" s="69"/>
      <c r="B649" s="127" t="s">
        <v>1183</v>
      </c>
      <c r="C649" s="59" t="s">
        <v>2486</v>
      </c>
      <c r="D649" s="59"/>
    </row>
    <row r="650" spans="1:4">
      <c r="A650" s="69"/>
      <c r="B650" s="127"/>
      <c r="C650" s="59" t="s">
        <v>1362</v>
      </c>
      <c r="D650" s="59"/>
    </row>
    <row r="651" spans="1:4">
      <c r="A651" s="69"/>
      <c r="B651" s="127"/>
      <c r="C651" s="59" t="s">
        <v>1195</v>
      </c>
      <c r="D651" s="59"/>
    </row>
    <row r="652" spans="1:4">
      <c r="A652" s="69"/>
      <c r="B652" s="127"/>
      <c r="C652" s="59" t="s">
        <v>1313</v>
      </c>
      <c r="D652" s="59"/>
    </row>
    <row r="653" spans="1:4">
      <c r="A653" s="69"/>
      <c r="B653" s="127"/>
      <c r="C653" s="59" t="s">
        <v>31</v>
      </c>
      <c r="D653" s="59"/>
    </row>
    <row r="654" spans="1:4">
      <c r="A654" s="76"/>
      <c r="B654" s="76" t="s">
        <v>1184</v>
      </c>
      <c r="C654" s="62" t="s">
        <v>1227</v>
      </c>
      <c r="D654" s="62"/>
    </row>
    <row r="655" spans="1:4">
      <c r="A655" s="77"/>
      <c r="B655" s="77"/>
      <c r="C655" s="62" t="s">
        <v>1196</v>
      </c>
      <c r="D655" s="62"/>
    </row>
    <row r="656" spans="1:4">
      <c r="A656" s="69"/>
      <c r="B656" s="127" t="s">
        <v>22</v>
      </c>
      <c r="C656" s="59" t="s">
        <v>36</v>
      </c>
      <c r="D656" s="59"/>
    </row>
    <row r="657" spans="1:4">
      <c r="A657" s="69"/>
      <c r="B657" s="127"/>
      <c r="C657" s="59" t="s">
        <v>2487</v>
      </c>
      <c r="D657" s="59"/>
    </row>
    <row r="658" spans="1:4">
      <c r="A658" s="76"/>
      <c r="B658" s="76" t="s">
        <v>1673</v>
      </c>
      <c r="C658" s="62" t="s">
        <v>2488</v>
      </c>
      <c r="D658" s="62"/>
    </row>
    <row r="659" spans="1:4">
      <c r="A659" s="77"/>
      <c r="B659" s="77"/>
      <c r="C659" s="62" t="s">
        <v>1696</v>
      </c>
      <c r="D659" s="62"/>
    </row>
    <row r="660" spans="1:4">
      <c r="A660" s="77"/>
      <c r="B660" s="77"/>
      <c r="C660" s="62" t="s">
        <v>2489</v>
      </c>
      <c r="D660" s="62"/>
    </row>
    <row r="661" spans="1:4">
      <c r="A661" s="77"/>
      <c r="B661" s="77"/>
      <c r="C661" s="62" t="s">
        <v>1705</v>
      </c>
      <c r="D661" s="62"/>
    </row>
    <row r="662" spans="1:4">
      <c r="A662" s="77"/>
      <c r="B662" s="77"/>
      <c r="C662" s="62" t="s">
        <v>2490</v>
      </c>
      <c r="D662" s="62"/>
    </row>
    <row r="663" spans="1:4">
      <c r="A663" s="77"/>
      <c r="B663" s="77"/>
      <c r="C663" s="62" t="s">
        <v>2491</v>
      </c>
      <c r="D663" s="62"/>
    </row>
    <row r="664" spans="1:4">
      <c r="A664" s="77"/>
      <c r="B664" s="77"/>
      <c r="C664" s="62" t="s">
        <v>31</v>
      </c>
      <c r="D664" s="62"/>
    </row>
    <row r="665" spans="1:4">
      <c r="A665" s="78"/>
      <c r="B665" s="78"/>
      <c r="C665" s="62" t="s">
        <v>1693</v>
      </c>
      <c r="D665" s="62"/>
    </row>
    <row r="666" spans="1:4">
      <c r="A666" s="69"/>
      <c r="B666" s="127" t="s">
        <v>1674</v>
      </c>
      <c r="C666" s="59" t="s">
        <v>1712</v>
      </c>
      <c r="D666" s="59"/>
    </row>
    <row r="667" spans="1:4">
      <c r="A667" s="69"/>
      <c r="B667" s="127"/>
      <c r="C667" s="59" t="s">
        <v>2492</v>
      </c>
      <c r="D667" s="59"/>
    </row>
    <row r="668" spans="1:4">
      <c r="A668" s="76"/>
      <c r="B668" s="76" t="s">
        <v>114</v>
      </c>
      <c r="C668" s="62" t="s">
        <v>2493</v>
      </c>
      <c r="D668" s="62"/>
    </row>
    <row r="669" spans="1:4">
      <c r="A669" s="77"/>
      <c r="B669" s="77"/>
      <c r="C669" s="62" t="s">
        <v>2494</v>
      </c>
      <c r="D669" s="62"/>
    </row>
    <row r="670" spans="1:4">
      <c r="A670" s="77"/>
      <c r="B670" s="77"/>
      <c r="C670" s="62" t="s">
        <v>2495</v>
      </c>
      <c r="D670" s="62"/>
    </row>
    <row r="671" spans="1:4">
      <c r="A671" s="77"/>
      <c r="B671" s="77"/>
      <c r="C671" s="62" t="s">
        <v>2496</v>
      </c>
      <c r="D671" s="62"/>
    </row>
    <row r="672" spans="1:4">
      <c r="A672" s="77"/>
      <c r="B672" s="77"/>
      <c r="C672" s="62" t="s">
        <v>2497</v>
      </c>
      <c r="D672" s="62"/>
    </row>
    <row r="673" spans="1:4">
      <c r="A673" s="77"/>
      <c r="B673" s="77"/>
      <c r="C673" s="62" t="s">
        <v>2498</v>
      </c>
      <c r="D673" s="62"/>
    </row>
    <row r="674" spans="1:4">
      <c r="A674" s="77"/>
      <c r="B674" s="77"/>
      <c r="C674" s="62" t="s">
        <v>2499</v>
      </c>
      <c r="D674" s="62"/>
    </row>
    <row r="675" spans="1:4">
      <c r="A675" s="77"/>
      <c r="B675" s="77"/>
      <c r="C675" s="62" t="s">
        <v>2500</v>
      </c>
      <c r="D675" s="62"/>
    </row>
    <row r="676" spans="1:4">
      <c r="A676" s="77"/>
      <c r="B676" s="77"/>
      <c r="C676" s="62" t="s">
        <v>2501</v>
      </c>
      <c r="D676" s="62"/>
    </row>
    <row r="677" spans="1:4">
      <c r="A677" s="77"/>
      <c r="B677" s="77"/>
      <c r="C677" s="62" t="s">
        <v>2502</v>
      </c>
      <c r="D677" s="62"/>
    </row>
    <row r="678" spans="1:4">
      <c r="A678" s="77"/>
      <c r="B678" s="77"/>
      <c r="C678" s="62" t="s">
        <v>1382</v>
      </c>
      <c r="D678" s="62"/>
    </row>
    <row r="679" spans="1:4">
      <c r="A679" s="78"/>
      <c r="B679" s="78"/>
      <c r="C679" s="62" t="s">
        <v>1693</v>
      </c>
      <c r="D679" s="62"/>
    </row>
    <row r="680" spans="1:4">
      <c r="A680" s="98"/>
      <c r="B680" s="98" t="s">
        <v>1677</v>
      </c>
      <c r="C680" s="59" t="s">
        <v>2488</v>
      </c>
      <c r="D680" s="59"/>
    </row>
    <row r="681" spans="1:4">
      <c r="A681" s="100"/>
      <c r="B681" s="100"/>
      <c r="C681" s="59" t="s">
        <v>1696</v>
      </c>
      <c r="D681" s="59"/>
    </row>
    <row r="682" spans="1:4">
      <c r="A682" s="100"/>
      <c r="B682" s="100"/>
      <c r="C682" s="59" t="s">
        <v>2489</v>
      </c>
      <c r="D682" s="59"/>
    </row>
    <row r="683" spans="1:4">
      <c r="A683" s="100"/>
      <c r="B683" s="100"/>
      <c r="C683" s="59" t="s">
        <v>1705</v>
      </c>
      <c r="D683" s="59"/>
    </row>
    <row r="684" spans="1:4">
      <c r="A684" s="100"/>
      <c r="B684" s="100"/>
      <c r="C684" s="59" t="s">
        <v>2490</v>
      </c>
      <c r="D684" s="59"/>
    </row>
    <row r="685" spans="1:4">
      <c r="A685" s="100"/>
      <c r="B685" s="100"/>
      <c r="C685" s="59" t="s">
        <v>2491</v>
      </c>
      <c r="D685" s="59"/>
    </row>
    <row r="686" spans="1:4">
      <c r="A686" s="100"/>
      <c r="B686" s="100"/>
      <c r="C686" s="59" t="s">
        <v>31</v>
      </c>
      <c r="D686" s="59"/>
    </row>
    <row r="687" spans="1:4">
      <c r="A687" s="100"/>
      <c r="B687" s="100"/>
      <c r="C687" s="59" t="s">
        <v>1693</v>
      </c>
      <c r="D687" s="59"/>
    </row>
    <row r="688" spans="1:4">
      <c r="A688" s="76"/>
      <c r="B688" s="73" t="s">
        <v>2503</v>
      </c>
      <c r="C688" s="62" t="s">
        <v>2504</v>
      </c>
      <c r="D688" s="62"/>
    </row>
    <row r="689" spans="1:4">
      <c r="A689" s="77"/>
      <c r="B689" s="75"/>
      <c r="C689" s="62" t="s">
        <v>2505</v>
      </c>
      <c r="D689" s="62"/>
    </row>
    <row r="690" spans="1:4">
      <c r="A690" s="98"/>
      <c r="B690" s="98" t="s">
        <v>1676</v>
      </c>
      <c r="C690" s="59" t="s">
        <v>1695</v>
      </c>
      <c r="D690" s="59"/>
    </row>
    <row r="691" spans="1:4">
      <c r="A691" s="100"/>
      <c r="B691" s="100"/>
      <c r="C691" s="59" t="s">
        <v>2506</v>
      </c>
      <c r="D691" s="59"/>
    </row>
    <row r="692" spans="1:4">
      <c r="A692" s="76"/>
      <c r="B692" s="76" t="s">
        <v>1669</v>
      </c>
      <c r="C692" s="62" t="s">
        <v>2507</v>
      </c>
      <c r="D692" s="62"/>
    </row>
    <row r="693" spans="1:4">
      <c r="A693" s="77"/>
      <c r="B693" s="77"/>
      <c r="C693" s="62" t="s">
        <v>2362</v>
      </c>
      <c r="D693" s="62"/>
    </row>
    <row r="694" spans="1:4">
      <c r="A694" s="77"/>
      <c r="B694" s="77"/>
      <c r="C694" s="62" t="s">
        <v>1688</v>
      </c>
      <c r="D694" s="62"/>
    </row>
    <row r="695" spans="1:4">
      <c r="A695" s="77"/>
      <c r="B695" s="77"/>
      <c r="C695" s="62" t="s">
        <v>2508</v>
      </c>
      <c r="D695" s="62"/>
    </row>
    <row r="696" spans="1:4">
      <c r="A696" s="77"/>
      <c r="B696" s="77"/>
      <c r="C696" s="62" t="s">
        <v>719</v>
      </c>
      <c r="D696" s="62"/>
    </row>
    <row r="697" spans="1:4">
      <c r="A697" s="77"/>
      <c r="B697" s="77"/>
      <c r="C697" s="62" t="s">
        <v>111</v>
      </c>
      <c r="D697" s="62"/>
    </row>
    <row r="698" spans="1:4">
      <c r="A698" s="77"/>
      <c r="B698" s="77"/>
      <c r="C698" s="62" t="s">
        <v>2509</v>
      </c>
      <c r="D698" s="62"/>
    </row>
    <row r="699" spans="1:4">
      <c r="A699" s="77"/>
      <c r="B699" s="77"/>
      <c r="C699" s="62" t="s">
        <v>2510</v>
      </c>
      <c r="D699" s="62"/>
    </row>
    <row r="700" spans="1:4">
      <c r="A700" s="77"/>
      <c r="B700" s="77"/>
      <c r="C700" s="62" t="s">
        <v>31</v>
      </c>
      <c r="D700" s="62"/>
    </row>
    <row r="701" spans="1:4">
      <c r="A701" s="98"/>
      <c r="B701" s="98" t="s">
        <v>1670</v>
      </c>
      <c r="C701" s="59" t="s">
        <v>2113</v>
      </c>
      <c r="D701" s="59"/>
    </row>
    <row r="702" spans="1:4">
      <c r="A702" s="100"/>
      <c r="B702" s="100"/>
      <c r="C702" s="59" t="s">
        <v>2114</v>
      </c>
      <c r="D702" s="59"/>
    </row>
    <row r="703" spans="1:4">
      <c r="A703" s="100"/>
      <c r="B703" s="100"/>
      <c r="C703" s="59" t="s">
        <v>2115</v>
      </c>
      <c r="D703" s="59"/>
    </row>
    <row r="704" spans="1:4">
      <c r="A704" s="100"/>
      <c r="B704" s="100"/>
      <c r="C704" s="59" t="s">
        <v>794</v>
      </c>
      <c r="D704" s="59"/>
    </row>
    <row r="705" spans="1:5">
      <c r="A705" s="100"/>
      <c r="B705" s="100"/>
      <c r="C705" s="59" t="s">
        <v>224</v>
      </c>
      <c r="D705" s="59"/>
    </row>
    <row r="706" spans="1:5">
      <c r="A706" s="100"/>
      <c r="B706" s="100"/>
      <c r="C706" s="59" t="s">
        <v>194</v>
      </c>
      <c r="D706" s="59"/>
    </row>
    <row r="707" spans="1:5">
      <c r="A707" s="100"/>
      <c r="B707" s="100"/>
      <c r="C707" s="59" t="s">
        <v>366</v>
      </c>
      <c r="D707" s="59"/>
    </row>
    <row r="708" spans="1:5">
      <c r="A708" s="100"/>
      <c r="B708" s="100"/>
      <c r="C708" s="59" t="s">
        <v>2117</v>
      </c>
      <c r="D708" s="59"/>
    </row>
    <row r="709" spans="1:5">
      <c r="A709" s="100"/>
      <c r="B709" s="100"/>
      <c r="C709" s="59" t="s">
        <v>127</v>
      </c>
      <c r="D709" s="59"/>
    </row>
    <row r="710" spans="1:5">
      <c r="A710" s="100"/>
      <c r="B710" s="100"/>
      <c r="C710" s="59" t="s">
        <v>151</v>
      </c>
      <c r="D710" s="59"/>
    </row>
    <row r="711" spans="1:5">
      <c r="A711" s="100"/>
      <c r="B711" s="100"/>
      <c r="C711" s="59" t="s">
        <v>463</v>
      </c>
      <c r="D711" s="59"/>
    </row>
    <row r="712" spans="1:5">
      <c r="A712" s="100"/>
      <c r="B712" s="100"/>
      <c r="C712" s="59" t="s">
        <v>217</v>
      </c>
      <c r="D712" s="59"/>
    </row>
    <row r="713" spans="1:5">
      <c r="A713" s="100"/>
      <c r="B713" s="100"/>
      <c r="C713" s="59" t="s">
        <v>1295</v>
      </c>
      <c r="D713" s="59"/>
    </row>
    <row r="714" spans="1:5">
      <c r="A714" s="100"/>
      <c r="B714" s="100"/>
      <c r="C714" s="59" t="s">
        <v>2118</v>
      </c>
      <c r="D714" s="59"/>
    </row>
    <row r="715" spans="1:5">
      <c r="A715" s="100"/>
      <c r="B715" s="100"/>
      <c r="C715" s="59" t="s">
        <v>177</v>
      </c>
      <c r="D715" s="59"/>
    </row>
    <row r="716" spans="1:5">
      <c r="A716" s="100"/>
      <c r="B716" s="100"/>
      <c r="C716" s="59" t="s">
        <v>2119</v>
      </c>
      <c r="D716" s="59" t="s">
        <v>2120</v>
      </c>
      <c r="E716" s="15" t="s">
        <v>1931</v>
      </c>
    </row>
    <row r="717" spans="1:5">
      <c r="A717" s="100"/>
      <c r="B717" s="100"/>
      <c r="C717" s="59" t="s">
        <v>474</v>
      </c>
      <c r="D717" s="59"/>
    </row>
    <row r="718" spans="1:5">
      <c r="A718" s="100"/>
      <c r="B718" s="100"/>
      <c r="C718" s="59" t="s">
        <v>2121</v>
      </c>
      <c r="D718" s="59"/>
    </row>
    <row r="719" spans="1:5">
      <c r="A719" s="100"/>
      <c r="B719" s="100"/>
      <c r="C719" s="59" t="s">
        <v>278</v>
      </c>
      <c r="D719" s="59"/>
    </row>
    <row r="720" spans="1:5">
      <c r="A720" s="100"/>
      <c r="B720" s="100"/>
      <c r="C720" s="59" t="s">
        <v>2122</v>
      </c>
      <c r="D720" s="59"/>
    </row>
    <row r="721" spans="1:4">
      <c r="A721" s="100"/>
      <c r="B721" s="100"/>
      <c r="C721" s="59" t="s">
        <v>721</v>
      </c>
      <c r="D721" s="59"/>
    </row>
    <row r="722" spans="1:4">
      <c r="A722" s="100"/>
      <c r="B722" s="100"/>
      <c r="C722" s="59" t="s">
        <v>2123</v>
      </c>
      <c r="D722" s="59"/>
    </row>
    <row r="723" spans="1:4">
      <c r="A723" s="100"/>
      <c r="B723" s="100"/>
      <c r="C723" s="59" t="s">
        <v>2124</v>
      </c>
      <c r="D723" s="59"/>
    </row>
    <row r="724" spans="1:4">
      <c r="A724" s="100"/>
      <c r="B724" s="100"/>
      <c r="C724" s="59" t="s">
        <v>2125</v>
      </c>
      <c r="D724" s="59"/>
    </row>
    <row r="725" spans="1:4">
      <c r="A725" s="100"/>
      <c r="B725" s="100"/>
      <c r="C725" s="59" t="s">
        <v>291</v>
      </c>
      <c r="D725" s="59"/>
    </row>
    <row r="726" spans="1:4">
      <c r="A726" s="100"/>
      <c r="B726" s="100"/>
      <c r="C726" s="59" t="s">
        <v>809</v>
      </c>
      <c r="D726" s="59"/>
    </row>
    <row r="727" spans="1:4">
      <c r="A727" s="100"/>
      <c r="B727" s="100"/>
      <c r="C727" s="59" t="s">
        <v>139</v>
      </c>
      <c r="D727" s="59"/>
    </row>
    <row r="728" spans="1:4">
      <c r="A728" s="100"/>
      <c r="B728" s="100"/>
      <c r="C728" s="59" t="s">
        <v>237</v>
      </c>
      <c r="D728" s="59"/>
    </row>
    <row r="729" spans="1:4">
      <c r="A729" s="100"/>
      <c r="B729" s="100"/>
      <c r="C729" s="59" t="s">
        <v>2126</v>
      </c>
      <c r="D729" s="59"/>
    </row>
    <row r="730" spans="1:4">
      <c r="A730" s="100"/>
      <c r="B730" s="100"/>
      <c r="C730" s="59" t="s">
        <v>760</v>
      </c>
      <c r="D730" s="59"/>
    </row>
    <row r="731" spans="1:4">
      <c r="A731" s="100"/>
      <c r="B731" s="100"/>
      <c r="C731" s="59" t="s">
        <v>2127</v>
      </c>
      <c r="D731" s="59"/>
    </row>
    <row r="732" spans="1:4">
      <c r="A732" s="100"/>
      <c r="B732" s="100"/>
      <c r="C732" s="59" t="s">
        <v>2128</v>
      </c>
      <c r="D732" s="59"/>
    </row>
    <row r="733" spans="1:4">
      <c r="A733" s="100"/>
      <c r="B733" s="100"/>
      <c r="C733" s="59" t="s">
        <v>2129</v>
      </c>
      <c r="D733" s="59"/>
    </row>
    <row r="734" spans="1:4">
      <c r="A734" s="100"/>
      <c r="B734" s="100"/>
      <c r="C734" s="59" t="s">
        <v>2130</v>
      </c>
      <c r="D734" s="59"/>
    </row>
    <row r="735" spans="1:4">
      <c r="A735" s="100"/>
      <c r="B735" s="100"/>
      <c r="C735" s="59" t="s">
        <v>2131</v>
      </c>
      <c r="D735" s="59"/>
    </row>
    <row r="736" spans="1:4">
      <c r="A736" s="100"/>
      <c r="B736" s="100"/>
      <c r="C736" s="59" t="s">
        <v>2132</v>
      </c>
      <c r="D736" s="59"/>
    </row>
    <row r="737" spans="1:4">
      <c r="A737" s="100"/>
      <c r="B737" s="100"/>
      <c r="C737" s="59" t="s">
        <v>2133</v>
      </c>
      <c r="D737" s="59"/>
    </row>
    <row r="738" spans="1:4">
      <c r="A738" s="100"/>
      <c r="B738" s="100"/>
      <c r="C738" s="59" t="s">
        <v>2134</v>
      </c>
      <c r="D738" s="59"/>
    </row>
    <row r="739" spans="1:4">
      <c r="A739" s="100"/>
      <c r="B739" s="100"/>
      <c r="C739" s="59" t="s">
        <v>436</v>
      </c>
      <c r="D739" s="59"/>
    </row>
    <row r="740" spans="1:4">
      <c r="A740" s="100"/>
      <c r="B740" s="100"/>
      <c r="C740" s="59" t="s">
        <v>660</v>
      </c>
      <c r="D740" s="59"/>
    </row>
    <row r="741" spans="1:4">
      <c r="A741" s="100"/>
      <c r="B741" s="100"/>
      <c r="C741" s="59" t="s">
        <v>158</v>
      </c>
      <c r="D741" s="59"/>
    </row>
    <row r="742" spans="1:4">
      <c r="A742" s="100"/>
      <c r="B742" s="100"/>
      <c r="C742" s="59" t="s">
        <v>456</v>
      </c>
      <c r="D742" s="59"/>
    </row>
    <row r="743" spans="1:4">
      <c r="A743" s="100"/>
      <c r="B743" s="100"/>
      <c r="C743" s="59" t="s">
        <v>2135</v>
      </c>
      <c r="D743" s="59"/>
    </row>
    <row r="744" spans="1:4">
      <c r="A744" s="100"/>
      <c r="B744" s="100"/>
      <c r="C744" s="59" t="s">
        <v>790</v>
      </c>
      <c r="D744" s="59"/>
    </row>
    <row r="745" spans="1:4">
      <c r="A745" s="100"/>
      <c r="B745" s="100"/>
      <c r="C745" s="59" t="s">
        <v>2136</v>
      </c>
      <c r="D745" s="59"/>
    </row>
    <row r="746" spans="1:4">
      <c r="A746" s="100"/>
      <c r="B746" s="100"/>
      <c r="C746" s="59" t="s">
        <v>2137</v>
      </c>
      <c r="D746" s="59"/>
    </row>
    <row r="747" spans="1:4">
      <c r="A747" s="100"/>
      <c r="B747" s="100"/>
      <c r="C747" s="59" t="s">
        <v>2138</v>
      </c>
      <c r="D747" s="59"/>
    </row>
    <row r="748" spans="1:4">
      <c r="A748" s="100"/>
      <c r="B748" s="100"/>
      <c r="C748" s="59" t="s">
        <v>206</v>
      </c>
      <c r="D748" s="59"/>
    </row>
    <row r="749" spans="1:4">
      <c r="A749" s="100"/>
      <c r="B749" s="100"/>
      <c r="C749" s="59" t="s">
        <v>1862</v>
      </c>
      <c r="D749" s="59"/>
    </row>
    <row r="750" spans="1:4">
      <c r="A750" s="100"/>
      <c r="B750" s="100"/>
      <c r="C750" s="59" t="s">
        <v>30</v>
      </c>
      <c r="D750" s="59"/>
    </row>
    <row r="751" spans="1:4">
      <c r="A751" s="100"/>
      <c r="B751" s="100"/>
      <c r="C751" s="59" t="s">
        <v>1924</v>
      </c>
      <c r="D751" s="59"/>
    </row>
    <row r="752" spans="1:4">
      <c r="A752" s="100"/>
      <c r="B752" s="100"/>
      <c r="C752" s="59" t="s">
        <v>1925</v>
      </c>
      <c r="D752" s="59"/>
    </row>
    <row r="753" spans="1:4">
      <c r="A753" s="100"/>
      <c r="B753" s="100"/>
      <c r="C753" s="59" t="s">
        <v>1926</v>
      </c>
      <c r="D753" s="59"/>
    </row>
    <row r="754" spans="1:4">
      <c r="A754" s="100"/>
      <c r="B754" s="100"/>
      <c r="C754" s="59" t="s">
        <v>1927</v>
      </c>
      <c r="D754" s="59"/>
    </row>
    <row r="755" spans="1:4">
      <c r="A755" s="100"/>
      <c r="B755" s="100"/>
      <c r="C755" s="59" t="s">
        <v>1928</v>
      </c>
      <c r="D755" s="59"/>
    </row>
    <row r="756" spans="1:4">
      <c r="A756" s="100"/>
      <c r="B756" s="100"/>
      <c r="C756" s="59" t="s">
        <v>1929</v>
      </c>
      <c r="D756" s="59"/>
    </row>
    <row r="757" spans="1:4">
      <c r="A757" s="100"/>
      <c r="B757" s="100"/>
      <c r="C757" s="59" t="s">
        <v>1930</v>
      </c>
      <c r="D757" s="59"/>
    </row>
    <row r="758" spans="1:4">
      <c r="A758" s="100"/>
      <c r="B758" s="100"/>
      <c r="C758" s="59" t="s">
        <v>1932</v>
      </c>
      <c r="D758" s="59"/>
    </row>
    <row r="759" spans="1:4">
      <c r="A759" s="100"/>
      <c r="B759" s="100"/>
      <c r="C759" s="59" t="s">
        <v>1933</v>
      </c>
      <c r="D759" s="59"/>
    </row>
    <row r="760" spans="1:4">
      <c r="A760" s="100"/>
      <c r="B760" s="100"/>
      <c r="C760" s="59" t="s">
        <v>1347</v>
      </c>
      <c r="D760" s="59"/>
    </row>
    <row r="761" spans="1:4">
      <c r="A761" s="100"/>
      <c r="B761" s="100"/>
      <c r="C761" s="59" t="s">
        <v>1934</v>
      </c>
      <c r="D761" s="59"/>
    </row>
    <row r="762" spans="1:4">
      <c r="A762" s="100"/>
      <c r="B762" s="100"/>
      <c r="C762" s="59" t="s">
        <v>1935</v>
      </c>
      <c r="D762" s="59"/>
    </row>
    <row r="763" spans="1:4">
      <c r="A763" s="100"/>
      <c r="B763" s="100"/>
      <c r="C763" s="59" t="s">
        <v>1936</v>
      </c>
      <c r="D763" s="59"/>
    </row>
    <row r="764" spans="1:4">
      <c r="A764" s="100"/>
      <c r="B764" s="100"/>
      <c r="C764" s="59" t="s">
        <v>1937</v>
      </c>
      <c r="D764" s="59"/>
    </row>
    <row r="765" spans="1:4">
      <c r="A765" s="100"/>
      <c r="B765" s="100"/>
      <c r="C765" s="59" t="s">
        <v>1938</v>
      </c>
      <c r="D765" s="59"/>
    </row>
    <row r="766" spans="1:4">
      <c r="A766" s="100"/>
      <c r="B766" s="100"/>
      <c r="C766" s="59" t="s">
        <v>1939</v>
      </c>
      <c r="D766" s="59"/>
    </row>
    <row r="767" spans="1:4">
      <c r="A767" s="100"/>
      <c r="B767" s="100"/>
      <c r="C767" s="59" t="s">
        <v>77</v>
      </c>
      <c r="D767" s="59"/>
    </row>
    <row r="768" spans="1:4">
      <c r="A768" s="100"/>
      <c r="B768" s="100"/>
      <c r="C768" s="59" t="s">
        <v>1940</v>
      </c>
      <c r="D768" s="59"/>
    </row>
    <row r="769" spans="1:5">
      <c r="A769" s="100"/>
      <c r="B769" s="100"/>
      <c r="C769" s="59" t="s">
        <v>1941</v>
      </c>
      <c r="D769" s="59"/>
    </row>
    <row r="770" spans="1:5">
      <c r="A770" s="100"/>
      <c r="B770" s="100"/>
      <c r="C770" s="59" t="s">
        <v>1942</v>
      </c>
      <c r="D770" s="59"/>
    </row>
    <row r="771" spans="1:5">
      <c r="A771" s="100"/>
      <c r="B771" s="100"/>
      <c r="C771" s="59" t="s">
        <v>1943</v>
      </c>
      <c r="D771" s="59"/>
    </row>
    <row r="772" spans="1:5">
      <c r="A772" s="100"/>
      <c r="B772" s="100"/>
      <c r="C772" s="59" t="s">
        <v>1944</v>
      </c>
      <c r="D772" s="59"/>
    </row>
    <row r="773" spans="1:5">
      <c r="A773" s="100"/>
      <c r="B773" s="100"/>
      <c r="C773" s="59" t="s">
        <v>1945</v>
      </c>
      <c r="D773" s="59"/>
    </row>
    <row r="774" spans="1:5">
      <c r="A774" s="100"/>
      <c r="B774" s="100"/>
      <c r="C774" s="59" t="s">
        <v>1946</v>
      </c>
      <c r="D774" s="59"/>
    </row>
    <row r="775" spans="1:5">
      <c r="A775" s="100"/>
      <c r="B775" s="100"/>
      <c r="C775" s="59" t="s">
        <v>1947</v>
      </c>
      <c r="D775" s="59"/>
    </row>
    <row r="776" spans="1:5">
      <c r="A776" s="100"/>
      <c r="B776" s="100"/>
      <c r="C776" s="59" t="s">
        <v>1118</v>
      </c>
      <c r="D776" s="59"/>
    </row>
    <row r="777" spans="1:5">
      <c r="A777" s="100"/>
      <c r="B777" s="100"/>
      <c r="C777" s="59" t="s">
        <v>1948</v>
      </c>
      <c r="D777" s="59"/>
    </row>
    <row r="778" spans="1:5">
      <c r="A778" s="100"/>
      <c r="B778" s="100"/>
      <c r="C778" s="59" t="s">
        <v>1949</v>
      </c>
      <c r="D778" s="59"/>
    </row>
    <row r="779" spans="1:5">
      <c r="A779" s="100"/>
      <c r="B779" s="100"/>
      <c r="C779" s="59" t="s">
        <v>1950</v>
      </c>
      <c r="D779" s="59"/>
    </row>
    <row r="780" spans="1:5">
      <c r="A780" s="100"/>
      <c r="B780" s="100"/>
      <c r="C780" s="59" t="s">
        <v>1951</v>
      </c>
      <c r="D780" s="59"/>
    </row>
    <row r="781" spans="1:5">
      <c r="A781" s="100"/>
      <c r="B781" s="100"/>
      <c r="C781" s="59" t="s">
        <v>870</v>
      </c>
      <c r="D781" s="59"/>
    </row>
    <row r="782" spans="1:5">
      <c r="A782" s="100"/>
      <c r="B782" s="100"/>
      <c r="C782" s="59" t="s">
        <v>1952</v>
      </c>
      <c r="D782" s="59"/>
      <c r="E782" s="15" t="s">
        <v>1931</v>
      </c>
    </row>
    <row r="783" spans="1:5">
      <c r="A783" s="100"/>
      <c r="B783" s="100"/>
      <c r="C783" s="59" t="s">
        <v>1953</v>
      </c>
      <c r="D783" s="59"/>
      <c r="E783" s="15" t="s">
        <v>1931</v>
      </c>
    </row>
    <row r="784" spans="1:5">
      <c r="A784" s="100"/>
      <c r="B784" s="100"/>
      <c r="C784" s="59" t="s">
        <v>1956</v>
      </c>
      <c r="D784" s="59"/>
      <c r="E784" s="15" t="s">
        <v>1931</v>
      </c>
    </row>
    <row r="785" spans="1:5">
      <c r="A785" s="100"/>
      <c r="B785" s="100"/>
      <c r="C785" s="59" t="s">
        <v>1123</v>
      </c>
      <c r="D785" s="59"/>
    </row>
    <row r="786" spans="1:5">
      <c r="A786" s="100"/>
      <c r="B786" s="100"/>
      <c r="C786" s="59" t="s">
        <v>1957</v>
      </c>
      <c r="D786" s="59"/>
    </row>
    <row r="787" spans="1:5">
      <c r="A787" s="100"/>
      <c r="B787" s="100"/>
      <c r="C787" s="59" t="s">
        <v>1958</v>
      </c>
      <c r="D787" s="59"/>
    </row>
    <row r="788" spans="1:5">
      <c r="A788" s="100"/>
      <c r="B788" s="100"/>
      <c r="C788" s="59" t="s">
        <v>1959</v>
      </c>
      <c r="D788" s="59"/>
    </row>
    <row r="789" spans="1:5">
      <c r="A789" s="100"/>
      <c r="B789" s="100"/>
      <c r="C789" s="59" t="s">
        <v>1960</v>
      </c>
      <c r="D789" s="59"/>
    </row>
    <row r="790" spans="1:5">
      <c r="A790" s="100"/>
      <c r="B790" s="100"/>
      <c r="C790" s="59" t="s">
        <v>1961</v>
      </c>
      <c r="D790" s="59"/>
      <c r="E790" s="15" t="s">
        <v>1931</v>
      </c>
    </row>
    <row r="791" spans="1:5">
      <c r="A791" s="100"/>
      <c r="B791" s="100"/>
      <c r="C791" s="59" t="s">
        <v>1962</v>
      </c>
      <c r="D791" s="59"/>
    </row>
    <row r="792" spans="1:5">
      <c r="A792" s="100"/>
      <c r="B792" s="100"/>
      <c r="C792" s="59" t="s">
        <v>1042</v>
      </c>
      <c r="D792" s="59"/>
    </row>
    <row r="793" spans="1:5">
      <c r="A793" s="100"/>
      <c r="B793" s="100"/>
      <c r="C793" s="59" t="s">
        <v>1963</v>
      </c>
      <c r="D793" s="59"/>
    </row>
    <row r="794" spans="1:5">
      <c r="A794" s="100"/>
      <c r="B794" s="100"/>
      <c r="C794" s="59" t="s">
        <v>2511</v>
      </c>
      <c r="D794" s="59"/>
    </row>
    <row r="795" spans="1:5">
      <c r="A795" s="100"/>
      <c r="B795" s="100"/>
      <c r="C795" s="59" t="s">
        <v>1417</v>
      </c>
      <c r="D795" s="59"/>
    </row>
    <row r="796" spans="1:5">
      <c r="A796" s="100"/>
      <c r="B796" s="100"/>
      <c r="C796" s="59" t="s">
        <v>1964</v>
      </c>
      <c r="D796" s="59"/>
    </row>
    <row r="797" spans="1:5">
      <c r="A797" s="100"/>
      <c r="B797" s="100"/>
      <c r="C797" s="59" t="s">
        <v>1965</v>
      </c>
      <c r="D797" s="59"/>
    </row>
    <row r="798" spans="1:5">
      <c r="A798" s="100"/>
      <c r="B798" s="100"/>
      <c r="C798" s="59" t="s">
        <v>1966</v>
      </c>
      <c r="D798" s="59"/>
    </row>
    <row r="799" spans="1:5">
      <c r="A799" s="100"/>
      <c r="B799" s="100"/>
      <c r="C799" s="59" t="s">
        <v>1967</v>
      </c>
      <c r="D799" s="59"/>
    </row>
    <row r="800" spans="1:5">
      <c r="A800" s="100"/>
      <c r="B800" s="100"/>
      <c r="C800" s="59" t="s">
        <v>1968</v>
      </c>
      <c r="D800" s="59"/>
    </row>
    <row r="801" spans="1:5">
      <c r="A801" s="100"/>
      <c r="B801" s="100"/>
      <c r="C801" s="59" t="s">
        <v>1969</v>
      </c>
      <c r="D801" s="59"/>
    </row>
    <row r="802" spans="1:5">
      <c r="A802" s="100"/>
      <c r="B802" s="100"/>
      <c r="C802" s="59" t="s">
        <v>1970</v>
      </c>
      <c r="D802" s="59"/>
    </row>
    <row r="803" spans="1:5">
      <c r="A803" s="100"/>
      <c r="B803" s="100"/>
      <c r="C803" s="59" t="s">
        <v>1971</v>
      </c>
      <c r="D803" s="59"/>
    </row>
    <row r="804" spans="1:5">
      <c r="A804" s="100"/>
      <c r="B804" s="100"/>
      <c r="C804" s="59" t="s">
        <v>1972</v>
      </c>
      <c r="D804" s="59"/>
    </row>
    <row r="805" spans="1:5">
      <c r="A805" s="100"/>
      <c r="B805" s="100"/>
      <c r="C805" s="59" t="s">
        <v>1973</v>
      </c>
      <c r="D805" s="59"/>
    </row>
    <row r="806" spans="1:5">
      <c r="A806" s="100"/>
      <c r="B806" s="100"/>
      <c r="C806" s="59" t="s">
        <v>1974</v>
      </c>
      <c r="D806" s="59"/>
    </row>
    <row r="807" spans="1:5">
      <c r="A807" s="100"/>
      <c r="B807" s="100"/>
      <c r="C807" s="59" t="s">
        <v>1975</v>
      </c>
      <c r="D807" s="59"/>
    </row>
    <row r="808" spans="1:5">
      <c r="A808" s="100"/>
      <c r="B808" s="100"/>
      <c r="C808" s="59" t="s">
        <v>1977</v>
      </c>
      <c r="D808" s="59"/>
    </row>
    <row r="809" spans="1:5">
      <c r="A809" s="100"/>
      <c r="B809" s="100"/>
      <c r="C809" s="59" t="s">
        <v>1976</v>
      </c>
      <c r="D809" s="59"/>
      <c r="E809" s="15" t="s">
        <v>1931</v>
      </c>
    </row>
    <row r="810" spans="1:5">
      <c r="A810" s="100"/>
      <c r="B810" s="100"/>
      <c r="C810" s="59" t="s">
        <v>878</v>
      </c>
      <c r="D810" s="59"/>
    </row>
    <row r="811" spans="1:5">
      <c r="A811" s="100"/>
      <c r="B811" s="100"/>
      <c r="C811" s="59" t="s">
        <v>1978</v>
      </c>
      <c r="D811" s="59"/>
    </row>
    <row r="812" spans="1:5">
      <c r="A812" s="100"/>
      <c r="B812" s="100"/>
      <c r="C812" s="59" t="s">
        <v>1979</v>
      </c>
      <c r="D812" s="59"/>
    </row>
    <row r="813" spans="1:5">
      <c r="A813" s="100"/>
      <c r="B813" s="100"/>
      <c r="C813" s="59" t="s">
        <v>1980</v>
      </c>
      <c r="D813" s="59"/>
    </row>
    <row r="814" spans="1:5">
      <c r="A814" s="100"/>
      <c r="B814" s="100"/>
      <c r="C814" s="59" t="s">
        <v>1981</v>
      </c>
      <c r="D814" s="59"/>
    </row>
    <row r="815" spans="1:5">
      <c r="A815" s="100"/>
      <c r="B815" s="100"/>
      <c r="C815" s="59" t="s">
        <v>1982</v>
      </c>
      <c r="D815" s="59"/>
    </row>
    <row r="816" spans="1:5">
      <c r="A816" s="100"/>
      <c r="B816" s="100"/>
      <c r="C816" s="59" t="s">
        <v>1983</v>
      </c>
      <c r="D816" s="59"/>
    </row>
    <row r="817" spans="1:4">
      <c r="A817" s="100"/>
      <c r="B817" s="100"/>
      <c r="C817" s="59" t="s">
        <v>1984</v>
      </c>
      <c r="D817" s="59"/>
    </row>
    <row r="818" spans="1:4">
      <c r="A818" s="100"/>
      <c r="B818" s="100"/>
      <c r="C818" s="59" t="s">
        <v>1985</v>
      </c>
      <c r="D818" s="59"/>
    </row>
    <row r="819" spans="1:4">
      <c r="A819" s="100"/>
      <c r="B819" s="100"/>
      <c r="C819" s="59" t="s">
        <v>1986</v>
      </c>
      <c r="D819" s="59"/>
    </row>
    <row r="820" spans="1:4">
      <c r="A820" s="100"/>
      <c r="B820" s="100"/>
      <c r="C820" s="59" t="s">
        <v>1987</v>
      </c>
      <c r="D820" s="59"/>
    </row>
    <row r="821" spans="1:4">
      <c r="A821" s="100"/>
      <c r="B821" s="100"/>
      <c r="C821" s="59" t="s">
        <v>1988</v>
      </c>
      <c r="D821" s="59"/>
    </row>
    <row r="822" spans="1:4">
      <c r="A822" s="100"/>
      <c r="B822" s="100"/>
      <c r="C822" s="59" t="s">
        <v>1989</v>
      </c>
      <c r="D822" s="59"/>
    </row>
    <row r="823" spans="1:4">
      <c r="A823" s="100"/>
      <c r="B823" s="100"/>
      <c r="C823" s="59" t="s">
        <v>1990</v>
      </c>
      <c r="D823" s="59"/>
    </row>
    <row r="824" spans="1:4">
      <c r="A824" s="100"/>
      <c r="B824" s="100"/>
      <c r="C824" s="59" t="s">
        <v>1991</v>
      </c>
      <c r="D824" s="59"/>
    </row>
    <row r="825" spans="1:4">
      <c r="A825" s="100"/>
      <c r="B825" s="100"/>
      <c r="C825" s="59" t="s">
        <v>1992</v>
      </c>
      <c r="D825" s="59"/>
    </row>
    <row r="826" spans="1:4">
      <c r="A826" s="100"/>
      <c r="B826" s="100"/>
      <c r="C826" s="59" t="s">
        <v>1993</v>
      </c>
      <c r="D826" s="59"/>
    </row>
    <row r="827" spans="1:4">
      <c r="A827" s="100"/>
      <c r="B827" s="100"/>
      <c r="C827" s="59" t="s">
        <v>1994</v>
      </c>
      <c r="D827" s="59"/>
    </row>
    <row r="828" spans="1:4">
      <c r="A828" s="100"/>
      <c r="B828" s="100"/>
      <c r="C828" s="59" t="s">
        <v>1995</v>
      </c>
      <c r="D828" s="59"/>
    </row>
    <row r="829" spans="1:4">
      <c r="A829" s="100"/>
      <c r="B829" s="100"/>
      <c r="C829" s="59" t="s">
        <v>1996</v>
      </c>
      <c r="D829" s="59"/>
    </row>
    <row r="830" spans="1:4">
      <c r="A830" s="100"/>
      <c r="B830" s="100"/>
      <c r="C830" s="59" t="s">
        <v>1997</v>
      </c>
      <c r="D830" s="59"/>
    </row>
    <row r="831" spans="1:4">
      <c r="A831" s="100"/>
      <c r="B831" s="100"/>
      <c r="C831" s="59" t="s">
        <v>2512</v>
      </c>
      <c r="D831" s="135" t="s">
        <v>2513</v>
      </c>
    </row>
    <row r="832" spans="1:4">
      <c r="A832" s="100"/>
      <c r="B832" s="100"/>
      <c r="C832" s="59" t="s">
        <v>2514</v>
      </c>
      <c r="D832" s="135" t="s">
        <v>2007</v>
      </c>
    </row>
    <row r="833" spans="1:4">
      <c r="A833" s="100"/>
      <c r="B833" s="100"/>
      <c r="C833" s="59" t="s">
        <v>2515</v>
      </c>
      <c r="D833" s="135" t="s">
        <v>2007</v>
      </c>
    </row>
    <row r="834" spans="1:4" ht="15">
      <c r="A834" s="100"/>
      <c r="B834" s="100"/>
      <c r="C834" s="59" t="s">
        <v>2516</v>
      </c>
      <c r="D834" s="133"/>
    </row>
    <row r="835" spans="1:4">
      <c r="A835" s="100"/>
      <c r="B835" s="100"/>
      <c r="C835" s="59" t="s">
        <v>150</v>
      </c>
      <c r="D835" s="59"/>
    </row>
    <row r="836" spans="1:4">
      <c r="A836" s="100"/>
      <c r="B836" s="100"/>
      <c r="C836" s="59" t="s">
        <v>2000</v>
      </c>
      <c r="D836" s="59"/>
    </row>
    <row r="837" spans="1:4">
      <c r="A837" s="100"/>
      <c r="B837" s="100"/>
      <c r="C837" s="59" t="s">
        <v>2001</v>
      </c>
      <c r="D837" s="59"/>
    </row>
    <row r="838" spans="1:4">
      <c r="A838" s="100"/>
      <c r="B838" s="100"/>
      <c r="C838" s="59" t="s">
        <v>1998</v>
      </c>
      <c r="D838" s="59"/>
    </row>
    <row r="839" spans="1:4">
      <c r="A839" s="100"/>
      <c r="B839" s="100"/>
      <c r="C839" s="59" t="s">
        <v>996</v>
      </c>
      <c r="D839" s="59"/>
    </row>
    <row r="840" spans="1:4">
      <c r="A840" s="100"/>
      <c r="B840" s="100"/>
      <c r="C840" s="59" t="s">
        <v>1999</v>
      </c>
      <c r="D840" s="59"/>
    </row>
    <row r="841" spans="1:4">
      <c r="A841" s="100"/>
      <c r="B841" s="100"/>
      <c r="C841" s="59" t="s">
        <v>2002</v>
      </c>
      <c r="D841" s="59"/>
    </row>
    <row r="842" spans="1:4">
      <c r="A842" s="100"/>
      <c r="B842" s="100"/>
      <c r="C842" s="59" t="s">
        <v>2517</v>
      </c>
      <c r="D842" s="59"/>
    </row>
    <row r="843" spans="1:4">
      <c r="A843" s="100"/>
      <c r="B843" s="100"/>
      <c r="C843" s="59" t="s">
        <v>2518</v>
      </c>
      <c r="D843" s="59"/>
    </row>
    <row r="844" spans="1:4">
      <c r="A844" s="100"/>
      <c r="B844" s="100"/>
      <c r="C844" s="59" t="s">
        <v>1711</v>
      </c>
      <c r="D844" s="59"/>
    </row>
    <row r="845" spans="1:4">
      <c r="A845" s="100"/>
      <c r="B845" s="100"/>
      <c r="C845" s="59" t="s">
        <v>2519</v>
      </c>
      <c r="D845" s="59"/>
    </row>
    <row r="846" spans="1:4">
      <c r="A846" s="100"/>
      <c r="B846" s="100"/>
      <c r="C846" s="59" t="s">
        <v>2520</v>
      </c>
      <c r="D846" s="59"/>
    </row>
    <row r="847" spans="1:4">
      <c r="A847" s="100"/>
      <c r="B847" s="100"/>
      <c r="C847" s="59" t="s">
        <v>2521</v>
      </c>
      <c r="D847" s="59"/>
    </row>
    <row r="848" spans="1:4">
      <c r="A848" s="100"/>
      <c r="B848" s="100"/>
      <c r="C848" s="59" t="s">
        <v>2522</v>
      </c>
      <c r="D848" s="59"/>
    </row>
    <row r="849" spans="1:4">
      <c r="A849" s="100"/>
      <c r="B849" s="100"/>
      <c r="C849" s="59" t="s">
        <v>2523</v>
      </c>
      <c r="D849" s="59"/>
    </row>
    <row r="850" spans="1:4">
      <c r="A850" s="100"/>
      <c r="B850" s="100"/>
      <c r="C850" s="59" t="s">
        <v>31</v>
      </c>
      <c r="D850" s="59"/>
    </row>
    <row r="851" spans="1:4">
      <c r="A851" s="73" t="s">
        <v>1681</v>
      </c>
      <c r="B851" s="73"/>
      <c r="C851" s="62" t="s">
        <v>1129</v>
      </c>
      <c r="D851" s="62"/>
    </row>
    <row r="852" spans="1:4">
      <c r="A852" s="74"/>
      <c r="B852" s="74"/>
      <c r="C852" s="62" t="s">
        <v>128</v>
      </c>
      <c r="D852" s="62"/>
    </row>
    <row r="853" spans="1:4">
      <c r="A853" s="100" t="s">
        <v>2524</v>
      </c>
      <c r="B853" s="100" t="s">
        <v>5</v>
      </c>
      <c r="C853" s="59" t="s">
        <v>2525</v>
      </c>
      <c r="D853" s="59"/>
    </row>
    <row r="854" spans="1:4">
      <c r="A854" s="100"/>
      <c r="B854" s="100"/>
      <c r="C854" s="59" t="s">
        <v>2526</v>
      </c>
      <c r="D854" s="59"/>
    </row>
    <row r="855" spans="1:4">
      <c r="A855" s="100"/>
      <c r="B855" s="100"/>
      <c r="C855" s="59" t="s">
        <v>2527</v>
      </c>
      <c r="D855" s="59"/>
    </row>
    <row r="856" spans="1:4">
      <c r="A856" s="100"/>
      <c r="B856" s="100"/>
      <c r="C856" s="59" t="s">
        <v>2528</v>
      </c>
      <c r="D856" s="59"/>
    </row>
    <row r="857" spans="1:4">
      <c r="A857" s="100"/>
      <c r="B857" s="100"/>
      <c r="C857" s="59" t="s">
        <v>2529</v>
      </c>
      <c r="D857" s="59"/>
    </row>
    <row r="858" spans="1:4">
      <c r="A858" s="100"/>
      <c r="B858" s="100"/>
      <c r="C858" s="59" t="s">
        <v>2530</v>
      </c>
      <c r="D858" s="59"/>
    </row>
    <row r="859" spans="1:4">
      <c r="A859" s="100"/>
      <c r="B859" s="100"/>
      <c r="C859" s="59" t="s">
        <v>2531</v>
      </c>
      <c r="D859" s="59"/>
    </row>
    <row r="860" spans="1:4">
      <c r="A860" s="100"/>
      <c r="B860" s="100"/>
      <c r="C860" s="59" t="s">
        <v>2532</v>
      </c>
      <c r="D860" s="59"/>
    </row>
    <row r="861" spans="1:4">
      <c r="A861" s="100"/>
      <c r="B861" s="100"/>
      <c r="C861" s="59" t="s">
        <v>2533</v>
      </c>
      <c r="D861" s="59"/>
    </row>
    <row r="862" spans="1:4">
      <c r="A862" s="73" t="s">
        <v>2534</v>
      </c>
      <c r="B862" s="73" t="s">
        <v>5</v>
      </c>
      <c r="C862" s="62" t="s">
        <v>39</v>
      </c>
      <c r="D862" s="62"/>
    </row>
    <row r="863" spans="1:4">
      <c r="A863" s="74"/>
      <c r="B863" s="74"/>
      <c r="C863" s="62" t="s">
        <v>2535</v>
      </c>
      <c r="D863" s="62"/>
    </row>
    <row r="864" spans="1:4">
      <c r="A864" s="74"/>
      <c r="B864" s="74"/>
      <c r="C864" s="62" t="s">
        <v>50</v>
      </c>
      <c r="D864" s="62"/>
    </row>
    <row r="865" spans="1:4">
      <c r="A865" s="74"/>
      <c r="B865" s="74"/>
      <c r="C865" s="62" t="s">
        <v>2536</v>
      </c>
      <c r="D865" s="62"/>
    </row>
    <row r="866" spans="1:4">
      <c r="A866" s="74"/>
      <c r="B866" s="74"/>
      <c r="C866" s="62" t="s">
        <v>2537</v>
      </c>
      <c r="D866" s="62"/>
    </row>
    <row r="867" spans="1:4">
      <c r="A867" s="74"/>
      <c r="B867" s="74"/>
      <c r="C867" s="62" t="s">
        <v>2538</v>
      </c>
      <c r="D867" s="62"/>
    </row>
    <row r="868" spans="1:4">
      <c r="A868" s="74"/>
      <c r="B868" s="74"/>
      <c r="C868" s="62" t="s">
        <v>86</v>
      </c>
      <c r="D868" s="62"/>
    </row>
    <row r="869" spans="1:4">
      <c r="A869" s="74"/>
      <c r="B869" s="74"/>
      <c r="C869" s="62" t="s">
        <v>29</v>
      </c>
      <c r="D869" s="62"/>
    </row>
    <row r="870" spans="1:4">
      <c r="A870" s="100" t="s">
        <v>2539</v>
      </c>
      <c r="B870" s="100" t="s">
        <v>5</v>
      </c>
      <c r="C870" s="59" t="s">
        <v>39</v>
      </c>
      <c r="D870" s="59"/>
    </row>
    <row r="871" spans="1:4">
      <c r="A871" s="100"/>
      <c r="B871" s="100"/>
      <c r="C871" s="59" t="s">
        <v>50</v>
      </c>
      <c r="D871" s="59"/>
    </row>
    <row r="872" spans="1:4">
      <c r="A872" s="100"/>
      <c r="B872" s="100"/>
      <c r="C872" s="59" t="s">
        <v>2537</v>
      </c>
      <c r="D872" s="59"/>
    </row>
    <row r="873" spans="1:4">
      <c r="A873" s="100"/>
      <c r="B873" s="100"/>
      <c r="C873" s="59" t="s">
        <v>31</v>
      </c>
      <c r="D873" s="59"/>
    </row>
    <row r="874" spans="1:4">
      <c r="A874" s="73" t="s">
        <v>2540</v>
      </c>
      <c r="B874" s="73" t="s">
        <v>5</v>
      </c>
      <c r="C874" s="62" t="s">
        <v>125</v>
      </c>
      <c r="D874" s="62"/>
    </row>
    <row r="875" spans="1:4">
      <c r="A875" s="74"/>
      <c r="B875" s="74"/>
      <c r="C875" s="62" t="s">
        <v>138</v>
      </c>
      <c r="D875" s="62"/>
    </row>
    <row r="876" spans="1:4">
      <c r="A876" s="74"/>
      <c r="B876" s="74"/>
      <c r="C876" s="62" t="s">
        <v>455</v>
      </c>
      <c r="D876" s="62"/>
    </row>
    <row r="877" spans="1:4">
      <c r="A877" s="74"/>
      <c r="B877" s="74"/>
      <c r="C877" s="62" t="s">
        <v>2369</v>
      </c>
      <c r="D877" s="62"/>
    </row>
    <row r="878" spans="1:4">
      <c r="A878" s="74"/>
      <c r="B878" s="74"/>
      <c r="C878" s="62" t="s">
        <v>2541</v>
      </c>
      <c r="D878" s="62"/>
    </row>
    <row r="879" spans="1:4">
      <c r="A879" s="74"/>
      <c r="B879" s="74"/>
      <c r="C879" s="62" t="s">
        <v>2542</v>
      </c>
      <c r="D879" s="62"/>
    </row>
    <row r="880" spans="1:4">
      <c r="A880" s="74"/>
      <c r="B880" s="74"/>
      <c r="C880" s="62" t="s">
        <v>2543</v>
      </c>
      <c r="D880" s="62"/>
    </row>
    <row r="881" spans="1:5">
      <c r="A881" s="74"/>
      <c r="B881" s="74"/>
      <c r="C881" s="62" t="s">
        <v>2544</v>
      </c>
      <c r="D881" s="62"/>
    </row>
    <row r="882" spans="1:5">
      <c r="A882" s="74"/>
      <c r="B882" s="74"/>
      <c r="C882" s="62" t="s">
        <v>2545</v>
      </c>
      <c r="D882" s="62" t="s">
        <v>2545</v>
      </c>
      <c r="E882" s="15" t="s">
        <v>1931</v>
      </c>
    </row>
    <row r="883" spans="1:5">
      <c r="A883" s="75"/>
      <c r="B883" s="75"/>
      <c r="C883" s="62" t="s">
        <v>31</v>
      </c>
      <c r="D883" s="62"/>
    </row>
    <row r="884" spans="1:5">
      <c r="A884" s="89" t="s">
        <v>2546</v>
      </c>
      <c r="B884" s="89" t="s">
        <v>5</v>
      </c>
      <c r="C884" s="59" t="s">
        <v>719</v>
      </c>
      <c r="D884" s="59"/>
    </row>
    <row r="885" spans="1:5">
      <c r="A885" s="90"/>
      <c r="B885" s="90"/>
      <c r="C885" s="59" t="s">
        <v>2547</v>
      </c>
      <c r="D885" s="59"/>
    </row>
    <row r="886" spans="1:5">
      <c r="A886" s="90"/>
      <c r="B886" s="90"/>
      <c r="C886" s="59" t="s">
        <v>2548</v>
      </c>
      <c r="D886" s="59"/>
    </row>
    <row r="887" spans="1:5">
      <c r="A887" s="90"/>
      <c r="B887" s="90"/>
      <c r="C887" s="59" t="s">
        <v>2549</v>
      </c>
      <c r="D887" s="59"/>
    </row>
    <row r="888" spans="1:5">
      <c r="A888" s="90"/>
      <c r="B888" s="90"/>
      <c r="C888" s="59" t="s">
        <v>2550</v>
      </c>
      <c r="D888" s="59"/>
    </row>
    <row r="889" spans="1:5">
      <c r="A889" s="90"/>
      <c r="B889" s="90"/>
      <c r="C889" s="59" t="s">
        <v>2551</v>
      </c>
      <c r="D889" s="59" t="s">
        <v>2552</v>
      </c>
    </row>
    <row r="890" spans="1:5">
      <c r="A890" s="90"/>
      <c r="B890" s="90"/>
      <c r="C890" s="59" t="s">
        <v>2553</v>
      </c>
      <c r="D890" s="59"/>
    </row>
    <row r="891" spans="1:5">
      <c r="A891" s="73" t="s">
        <v>2132</v>
      </c>
      <c r="B891" s="73" t="s">
        <v>5</v>
      </c>
      <c r="C891" s="62" t="s">
        <v>944</v>
      </c>
      <c r="D891" s="62"/>
    </row>
    <row r="892" spans="1:5">
      <c r="A892" s="74"/>
      <c r="B892" s="74"/>
      <c r="C892" s="62" t="s">
        <v>955</v>
      </c>
      <c r="D892" s="62"/>
    </row>
    <row r="893" spans="1:5">
      <c r="A893" s="74"/>
      <c r="B893" s="74"/>
      <c r="C893" s="62" t="s">
        <v>938</v>
      </c>
      <c r="D893" s="62"/>
    </row>
    <row r="894" spans="1:5">
      <c r="A894" s="74"/>
      <c r="B894" s="74"/>
      <c r="C894" s="62" t="s">
        <v>963</v>
      </c>
      <c r="D894" s="62"/>
    </row>
    <row r="895" spans="1:5">
      <c r="A895" s="74"/>
      <c r="B895" s="74"/>
      <c r="C895" s="62" t="s">
        <v>2554</v>
      </c>
      <c r="D895" s="62"/>
    </row>
    <row r="896" spans="1:5">
      <c r="A896" s="74"/>
      <c r="B896" s="74"/>
      <c r="C896" s="62" t="s">
        <v>31</v>
      </c>
      <c r="D896" s="62"/>
    </row>
    <row r="897" spans="1:4">
      <c r="A897" s="89" t="s">
        <v>2555</v>
      </c>
      <c r="B897" s="89" t="s">
        <v>5</v>
      </c>
      <c r="C897" s="59" t="s">
        <v>1134</v>
      </c>
      <c r="D897" s="59"/>
    </row>
    <row r="898" spans="1:4">
      <c r="A898" s="90"/>
      <c r="B898" s="90"/>
      <c r="C898" s="59" t="s">
        <v>2556</v>
      </c>
      <c r="D898" s="59"/>
    </row>
    <row r="899" spans="1:4">
      <c r="A899" s="90"/>
      <c r="B899" s="90"/>
      <c r="C899" s="59" t="s">
        <v>719</v>
      </c>
      <c r="D899" s="59"/>
    </row>
    <row r="900" spans="1:4">
      <c r="A900" s="90"/>
      <c r="B900" s="90"/>
      <c r="C900" s="59" t="s">
        <v>31</v>
      </c>
      <c r="D900" s="59"/>
    </row>
    <row r="901" spans="1:4">
      <c r="A901" s="73" t="s">
        <v>2557</v>
      </c>
      <c r="B901" s="73" t="s">
        <v>5</v>
      </c>
      <c r="C901" s="62" t="s">
        <v>2558</v>
      </c>
      <c r="D901" s="62"/>
    </row>
    <row r="902" spans="1:4">
      <c r="A902" s="74"/>
      <c r="B902" s="74"/>
      <c r="C902" s="62" t="s">
        <v>2559</v>
      </c>
      <c r="D902" s="62"/>
    </row>
    <row r="903" spans="1:4">
      <c r="A903" s="74"/>
      <c r="B903" s="74"/>
      <c r="C903" s="62" t="s">
        <v>1176</v>
      </c>
      <c r="D903" s="62"/>
    </row>
    <row r="904" spans="1:4">
      <c r="A904" s="74"/>
      <c r="B904" s="74"/>
      <c r="C904" s="62" t="s">
        <v>2560</v>
      </c>
      <c r="D904" s="62"/>
    </row>
    <row r="905" spans="1:4">
      <c r="A905" s="74"/>
      <c r="B905" s="74"/>
      <c r="C905" s="62" t="s">
        <v>2561</v>
      </c>
      <c r="D905" s="62"/>
    </row>
    <row r="906" spans="1:4">
      <c r="A906" s="99" t="s">
        <v>2562</v>
      </c>
      <c r="B906" s="99" t="s">
        <v>5</v>
      </c>
      <c r="C906" s="65" t="s">
        <v>1172</v>
      </c>
      <c r="D906" s="65"/>
    </row>
    <row r="907" spans="1:4">
      <c r="A907" s="100"/>
      <c r="B907" s="100"/>
      <c r="C907" s="65" t="s">
        <v>2563</v>
      </c>
      <c r="D907" s="65"/>
    </row>
    <row r="908" spans="1:4">
      <c r="A908" s="100"/>
      <c r="B908" s="100"/>
      <c r="C908" s="59" t="s">
        <v>2564</v>
      </c>
      <c r="D908" s="59"/>
    </row>
    <row r="909" spans="1:4">
      <c r="A909" s="100"/>
      <c r="B909" s="100"/>
      <c r="C909" s="59" t="s">
        <v>2565</v>
      </c>
      <c r="D909" s="59"/>
    </row>
    <row r="910" spans="1:4">
      <c r="A910" s="100"/>
      <c r="B910" s="100"/>
      <c r="C910" s="59" t="s">
        <v>2566</v>
      </c>
      <c r="D910" s="59"/>
    </row>
    <row r="911" spans="1:4">
      <c r="A911" s="100"/>
      <c r="B911" s="100"/>
      <c r="C911" s="59" t="s">
        <v>2567</v>
      </c>
      <c r="D911" s="59"/>
    </row>
    <row r="912" spans="1:4">
      <c r="A912" s="95" t="s">
        <v>2568</v>
      </c>
      <c r="B912" s="95" t="s">
        <v>5</v>
      </c>
      <c r="C912" s="67" t="s">
        <v>39</v>
      </c>
      <c r="D912" s="67"/>
    </row>
    <row r="913" spans="1:5">
      <c r="A913" s="77"/>
      <c r="B913" s="77"/>
      <c r="C913" s="67" t="s">
        <v>2535</v>
      </c>
      <c r="D913" s="67"/>
    </row>
    <row r="914" spans="1:5">
      <c r="A914" s="77"/>
      <c r="B914" s="77"/>
      <c r="C914" s="62" t="s">
        <v>50</v>
      </c>
      <c r="D914" s="62"/>
    </row>
    <row r="915" spans="1:5">
      <c r="A915" s="77"/>
      <c r="B915" s="77"/>
      <c r="C915" s="62" t="s">
        <v>2536</v>
      </c>
      <c r="D915" s="62"/>
    </row>
    <row r="916" spans="1:5">
      <c r="A916" s="77"/>
      <c r="B916" s="77"/>
      <c r="C916" s="62" t="s">
        <v>2537</v>
      </c>
      <c r="D916" s="62"/>
    </row>
    <row r="917" spans="1:5">
      <c r="A917" s="77"/>
      <c r="B917" s="77"/>
      <c r="C917" s="62" t="s">
        <v>2538</v>
      </c>
      <c r="D917" s="62"/>
    </row>
    <row r="918" spans="1:5">
      <c r="A918" s="77"/>
      <c r="B918" s="77"/>
      <c r="C918" s="67" t="s">
        <v>86</v>
      </c>
      <c r="D918" s="67"/>
    </row>
    <row r="919" spans="1:5">
      <c r="A919" s="77"/>
      <c r="B919" s="77"/>
      <c r="C919" s="67" t="s">
        <v>29</v>
      </c>
      <c r="D919" s="67"/>
    </row>
    <row r="920" spans="1:5" ht="15">
      <c r="A920" s="99" t="s">
        <v>2569</v>
      </c>
      <c r="B920" s="99" t="s">
        <v>5</v>
      </c>
      <c r="C920" s="65" t="s">
        <v>2570</v>
      </c>
      <c r="D920" s="65"/>
      <c r="E920" s="66"/>
    </row>
    <row r="921" spans="1:5" ht="15">
      <c r="A921" s="100"/>
      <c r="B921" s="100"/>
      <c r="C921" s="65" t="s">
        <v>2571</v>
      </c>
      <c r="D921" s="65"/>
      <c r="E921" s="66"/>
    </row>
    <row r="922" spans="1:5" ht="15">
      <c r="A922" s="100"/>
      <c r="B922" s="100"/>
      <c r="C922" s="59" t="s">
        <v>2572</v>
      </c>
      <c r="D922" s="59"/>
      <c r="E922" s="66"/>
    </row>
    <row r="923" spans="1:5" ht="15">
      <c r="A923" s="100"/>
      <c r="B923" s="100"/>
      <c r="C923" s="59" t="s">
        <v>2573</v>
      </c>
      <c r="D923" s="59"/>
      <c r="E923" s="66"/>
    </row>
    <row r="924" spans="1:5" ht="15">
      <c r="A924" s="100"/>
      <c r="B924" s="100"/>
      <c r="C924" s="59" t="s">
        <v>2574</v>
      </c>
      <c r="D924" s="59"/>
      <c r="E924" s="66"/>
    </row>
    <row r="925" spans="1:5">
      <c r="A925" s="100"/>
      <c r="B925" s="100"/>
      <c r="C925" s="59" t="s">
        <v>31</v>
      </c>
      <c r="D925" s="59"/>
    </row>
    <row r="926" spans="1:5">
      <c r="A926" s="95" t="s">
        <v>2575</v>
      </c>
      <c r="B926" s="95" t="s">
        <v>5</v>
      </c>
      <c r="C926" s="62" t="s">
        <v>2576</v>
      </c>
      <c r="D926" s="62"/>
    </row>
    <row r="927" spans="1:5">
      <c r="A927" s="77"/>
      <c r="B927" s="77"/>
      <c r="C927" s="62" t="s">
        <v>2577</v>
      </c>
      <c r="D927" s="62"/>
    </row>
    <row r="928" spans="1:5">
      <c r="A928" s="77"/>
      <c r="B928" s="77"/>
      <c r="C928" s="62" t="s">
        <v>2578</v>
      </c>
      <c r="D928" s="62"/>
    </row>
    <row r="929" spans="1:5">
      <c r="A929" s="96" t="s">
        <v>2579</v>
      </c>
      <c r="B929" s="96" t="s">
        <v>5</v>
      </c>
      <c r="C929" s="65" t="s">
        <v>2580</v>
      </c>
      <c r="D929" s="65"/>
    </row>
    <row r="930" spans="1:5">
      <c r="A930" s="97"/>
      <c r="B930" s="97"/>
      <c r="C930" s="65" t="s">
        <v>138</v>
      </c>
      <c r="D930" s="65"/>
    </row>
    <row r="931" spans="1:5">
      <c r="A931" s="97"/>
      <c r="B931" s="97"/>
      <c r="C931" s="59" t="s">
        <v>125</v>
      </c>
      <c r="D931" s="59"/>
    </row>
    <row r="932" spans="1:5">
      <c r="A932" s="97"/>
      <c r="B932" s="97"/>
      <c r="C932" s="59" t="s">
        <v>455</v>
      </c>
      <c r="D932" s="59"/>
    </row>
    <row r="933" spans="1:5">
      <c r="A933" s="97"/>
      <c r="B933" s="97"/>
      <c r="C933" s="59" t="s">
        <v>31</v>
      </c>
      <c r="D933" s="59"/>
    </row>
    <row r="934" spans="1:5">
      <c r="A934" s="103" t="s">
        <v>2581</v>
      </c>
      <c r="B934" s="103" t="s">
        <v>5</v>
      </c>
      <c r="C934" s="67" t="s">
        <v>125</v>
      </c>
      <c r="D934" s="67"/>
    </row>
    <row r="935" spans="1:5">
      <c r="A935" s="104"/>
      <c r="B935" s="104"/>
      <c r="C935" s="67" t="s">
        <v>138</v>
      </c>
      <c r="D935" s="67"/>
    </row>
    <row r="936" spans="1:5">
      <c r="A936" s="104"/>
      <c r="B936" s="104"/>
      <c r="C936" s="62" t="s">
        <v>455</v>
      </c>
      <c r="D936" s="62"/>
    </row>
    <row r="937" spans="1:5">
      <c r="A937" s="104"/>
      <c r="B937" s="104"/>
      <c r="C937" s="62" t="s">
        <v>2369</v>
      </c>
      <c r="D937" s="62"/>
    </row>
    <row r="938" spans="1:5">
      <c r="A938" s="104"/>
      <c r="B938" s="104"/>
      <c r="C938" s="62" t="s">
        <v>2582</v>
      </c>
      <c r="D938" s="62"/>
    </row>
    <row r="939" spans="1:5">
      <c r="A939" s="104"/>
      <c r="B939" s="104"/>
      <c r="C939" s="67" t="s">
        <v>2582</v>
      </c>
      <c r="D939" s="67"/>
    </row>
    <row r="940" spans="1:5">
      <c r="A940" s="104"/>
      <c r="B940" s="104"/>
      <c r="C940" s="67" t="s">
        <v>2542</v>
      </c>
      <c r="D940" s="67"/>
    </row>
    <row r="941" spans="1:5">
      <c r="A941" s="104"/>
      <c r="B941" s="104"/>
      <c r="C941" s="62" t="s">
        <v>2543</v>
      </c>
      <c r="D941" s="62"/>
    </row>
    <row r="942" spans="1:5">
      <c r="A942" s="104"/>
      <c r="B942" s="104"/>
      <c r="C942" s="67" t="s">
        <v>2544</v>
      </c>
      <c r="D942" s="67"/>
    </row>
    <row r="943" spans="1:5">
      <c r="A943" s="104"/>
      <c r="B943" s="104"/>
      <c r="C943" s="67" t="s">
        <v>2580</v>
      </c>
      <c r="D943" s="67"/>
    </row>
    <row r="944" spans="1:5">
      <c r="A944" s="104"/>
      <c r="B944" s="104"/>
      <c r="C944" s="62" t="s">
        <v>2583</v>
      </c>
      <c r="D944" s="62" t="s">
        <v>2583</v>
      </c>
      <c r="E944" s="15" t="s">
        <v>1931</v>
      </c>
    </row>
    <row r="945" spans="1:4">
      <c r="A945" s="131"/>
      <c r="B945" s="131"/>
      <c r="C945" s="62" t="s">
        <v>31</v>
      </c>
      <c r="D945" s="62"/>
    </row>
    <row r="946" spans="1:4" ht="14.25" customHeight="1">
      <c r="A946" s="96" t="s">
        <v>2584</v>
      </c>
      <c r="B946" s="96" t="s">
        <v>5</v>
      </c>
      <c r="C946" s="65" t="s">
        <v>2585</v>
      </c>
      <c r="D946" s="65"/>
    </row>
    <row r="947" spans="1:4">
      <c r="A947" s="97"/>
      <c r="B947" s="97"/>
      <c r="C947" s="65" t="s">
        <v>2586</v>
      </c>
      <c r="D947" s="65"/>
    </row>
    <row r="948" spans="1:4">
      <c r="A948" s="97"/>
      <c r="B948" s="97"/>
      <c r="C948" s="59" t="s">
        <v>2587</v>
      </c>
      <c r="D948" s="59"/>
    </row>
    <row r="949" spans="1:4">
      <c r="A949" s="97"/>
      <c r="B949" s="97"/>
      <c r="C949" s="59" t="s">
        <v>2588</v>
      </c>
      <c r="D949" s="59"/>
    </row>
    <row r="950" spans="1:4">
      <c r="A950" s="97"/>
      <c r="B950" s="97"/>
      <c r="C950" s="59" t="s">
        <v>2589</v>
      </c>
      <c r="D950" s="59"/>
    </row>
    <row r="951" spans="1:4">
      <c r="A951" s="97"/>
      <c r="B951" s="97"/>
      <c r="C951" s="65" t="s">
        <v>1294</v>
      </c>
      <c r="D951" s="65"/>
    </row>
    <row r="952" spans="1:4">
      <c r="A952" s="97"/>
      <c r="B952" s="97"/>
      <c r="C952" s="65" t="s">
        <v>2580</v>
      </c>
      <c r="D952" s="65"/>
    </row>
    <row r="953" spans="1:4">
      <c r="A953" s="97"/>
      <c r="B953" s="97"/>
      <c r="C953" s="59" t="s">
        <v>2590</v>
      </c>
      <c r="D953" s="59" t="s">
        <v>2591</v>
      </c>
    </row>
    <row r="954" spans="1:4">
      <c r="A954" s="97"/>
      <c r="B954" s="97"/>
      <c r="C954" s="59" t="s">
        <v>2551</v>
      </c>
      <c r="D954" s="59" t="s">
        <v>2552</v>
      </c>
    </row>
    <row r="955" spans="1:4">
      <c r="A955" s="97"/>
      <c r="B955" s="97"/>
      <c r="C955" s="59" t="s">
        <v>31</v>
      </c>
      <c r="D955" s="59"/>
    </row>
    <row r="956" spans="1:4">
      <c r="A956" s="103" t="s">
        <v>2385</v>
      </c>
      <c r="B956" s="103" t="s">
        <v>5</v>
      </c>
      <c r="C956" s="62" t="s">
        <v>2592</v>
      </c>
      <c r="D956" s="62"/>
    </row>
    <row r="957" spans="1:4">
      <c r="A957" s="104"/>
      <c r="B957" s="104"/>
      <c r="C957" s="62" t="s">
        <v>1345</v>
      </c>
      <c r="D957" s="62"/>
    </row>
    <row r="958" spans="1:4">
      <c r="A958" s="104"/>
      <c r="B958" s="104"/>
      <c r="C958" s="62" t="s">
        <v>2593</v>
      </c>
      <c r="D958" s="62"/>
    </row>
    <row r="959" spans="1:4">
      <c r="A959" s="104"/>
      <c r="B959" s="104"/>
      <c r="C959" s="62" t="s">
        <v>1416</v>
      </c>
      <c r="D959" s="62"/>
    </row>
    <row r="960" spans="1:4">
      <c r="A960" s="104"/>
      <c r="B960" s="104"/>
      <c r="C960" s="62" t="s">
        <v>1458</v>
      </c>
      <c r="D960" s="62"/>
    </row>
    <row r="961" spans="1:5">
      <c r="A961" s="104"/>
      <c r="B961" s="104"/>
      <c r="C961" s="62" t="s">
        <v>1448</v>
      </c>
      <c r="D961" s="62"/>
    </row>
    <row r="962" spans="1:5">
      <c r="A962" s="104"/>
      <c r="B962" s="104"/>
      <c r="C962" s="62" t="s">
        <v>2594</v>
      </c>
      <c r="D962" s="62"/>
    </row>
    <row r="963" spans="1:5">
      <c r="A963" s="104"/>
      <c r="B963" s="104"/>
      <c r="C963" s="62" t="s">
        <v>2450</v>
      </c>
      <c r="D963" s="62"/>
      <c r="E963" s="15" t="s">
        <v>1931</v>
      </c>
    </row>
    <row r="964" spans="1:5">
      <c r="A964" s="105" t="s">
        <v>2595</v>
      </c>
      <c r="B964" s="96" t="s">
        <v>5</v>
      </c>
      <c r="C964" s="59" t="s">
        <v>2558</v>
      </c>
      <c r="D964" s="59"/>
    </row>
    <row r="965" spans="1:5">
      <c r="A965" s="106"/>
      <c r="B965" s="97"/>
      <c r="C965" s="59" t="s">
        <v>2559</v>
      </c>
      <c r="D965" s="59"/>
    </row>
    <row r="966" spans="1:5">
      <c r="A966" s="106"/>
      <c r="B966" s="97"/>
      <c r="C966" s="59" t="s">
        <v>1176</v>
      </c>
      <c r="D966" s="59"/>
    </row>
    <row r="967" spans="1:5">
      <c r="A967" s="106"/>
      <c r="B967" s="97"/>
      <c r="C967" s="59" t="s">
        <v>2560</v>
      </c>
      <c r="D967" s="59"/>
    </row>
    <row r="968" spans="1:5">
      <c r="A968" s="106"/>
      <c r="B968" s="97"/>
      <c r="C968" s="59" t="s">
        <v>2561</v>
      </c>
      <c r="D968" s="59"/>
    </row>
    <row r="969" spans="1:5">
      <c r="A969" s="106"/>
      <c r="B969" s="97"/>
      <c r="C969" s="59" t="s">
        <v>2596</v>
      </c>
      <c r="D969" s="59"/>
      <c r="E969" s="15" t="s">
        <v>1931</v>
      </c>
    </row>
    <row r="970" spans="1:5">
      <c r="A970" s="107" t="s">
        <v>2597</v>
      </c>
      <c r="B970" s="103" t="s">
        <v>5</v>
      </c>
      <c r="C970" s="62" t="s">
        <v>2598</v>
      </c>
      <c r="D970" s="62"/>
    </row>
    <row r="971" spans="1:5">
      <c r="A971" s="108"/>
      <c r="B971" s="104"/>
      <c r="C971" s="62" t="s">
        <v>2599</v>
      </c>
      <c r="D971" s="62"/>
    </row>
    <row r="972" spans="1:5">
      <c r="A972" s="108"/>
      <c r="B972" s="104"/>
      <c r="C972" s="62" t="s">
        <v>2600</v>
      </c>
      <c r="D972" s="62"/>
    </row>
    <row r="973" spans="1:5">
      <c r="A973" s="108"/>
      <c r="B973" s="104"/>
      <c r="C973" s="62" t="s">
        <v>2601</v>
      </c>
      <c r="D973" s="62"/>
    </row>
    <row r="974" spans="1:5">
      <c r="A974" s="108"/>
      <c r="B974" s="104"/>
      <c r="C974" s="62" t="s">
        <v>2602</v>
      </c>
      <c r="D974" s="62"/>
    </row>
    <row r="975" spans="1:5">
      <c r="A975" s="108"/>
      <c r="B975" s="104"/>
      <c r="C975" s="62" t="s">
        <v>2603</v>
      </c>
      <c r="D975" s="62"/>
    </row>
    <row r="976" spans="1:5">
      <c r="A976" s="132"/>
      <c r="B976" s="131"/>
      <c r="C976" s="62" t="s">
        <v>31</v>
      </c>
      <c r="D976" s="62"/>
    </row>
    <row r="977" spans="1:5">
      <c r="A977" s="96" t="s">
        <v>2604</v>
      </c>
      <c r="B977" s="96" t="s">
        <v>5</v>
      </c>
      <c r="C977" s="59" t="s">
        <v>2605</v>
      </c>
      <c r="D977" s="59"/>
      <c r="E977" s="15" t="s">
        <v>2606</v>
      </c>
    </row>
    <row r="978" spans="1:5">
      <c r="A978" s="97"/>
      <c r="B978" s="97"/>
      <c r="C978" s="59" t="s">
        <v>2607</v>
      </c>
      <c r="D978" s="59"/>
    </row>
    <row r="979" spans="1:5">
      <c r="A979" s="97"/>
      <c r="B979" s="97"/>
      <c r="C979" s="59" t="s">
        <v>2608</v>
      </c>
      <c r="D979" s="59"/>
    </row>
    <row r="980" spans="1:5">
      <c r="A980" s="97"/>
      <c r="B980" s="97"/>
      <c r="C980" s="59" t="s">
        <v>1686</v>
      </c>
      <c r="D980" s="59"/>
    </row>
    <row r="981" spans="1:5">
      <c r="A981" s="97"/>
      <c r="B981" s="97"/>
      <c r="C981" s="59" t="s">
        <v>2609</v>
      </c>
      <c r="D981" s="59"/>
    </row>
    <row r="982" spans="1:5">
      <c r="A982" s="97"/>
      <c r="B982" s="97"/>
      <c r="C982" s="59" t="s">
        <v>2610</v>
      </c>
      <c r="D982" s="59"/>
    </row>
    <row r="983" spans="1:5">
      <c r="A983" s="97"/>
      <c r="B983" s="97"/>
      <c r="C983" s="59" t="s">
        <v>2611</v>
      </c>
      <c r="D983" s="59"/>
    </row>
    <row r="984" spans="1:5">
      <c r="A984" s="97"/>
      <c r="B984" s="97"/>
      <c r="C984" s="59" t="s">
        <v>2612</v>
      </c>
      <c r="D984" s="59"/>
    </row>
    <row r="985" spans="1:5">
      <c r="A985" s="97"/>
      <c r="B985" s="97"/>
      <c r="C985" s="59" t="s">
        <v>2613</v>
      </c>
      <c r="D985" s="59" t="s">
        <v>2614</v>
      </c>
      <c r="E985" s="15" t="s">
        <v>1931</v>
      </c>
    </row>
    <row r="986" spans="1:5">
      <c r="A986" s="107" t="s">
        <v>2615</v>
      </c>
      <c r="B986" s="103" t="s">
        <v>5</v>
      </c>
      <c r="C986" s="62" t="s">
        <v>1172</v>
      </c>
      <c r="D986" s="62"/>
    </row>
    <row r="987" spans="1:5">
      <c r="A987" s="108"/>
      <c r="B987" s="104"/>
      <c r="C987" s="62" t="s">
        <v>2563</v>
      </c>
      <c r="D987" s="62"/>
    </row>
    <row r="988" spans="1:5">
      <c r="A988" s="108"/>
      <c r="B988" s="104"/>
      <c r="C988" s="62" t="s">
        <v>2616</v>
      </c>
      <c r="D988" s="62"/>
    </row>
    <row r="989" spans="1:5">
      <c r="A989" s="108"/>
      <c r="B989" s="104"/>
      <c r="C989" s="62" t="s">
        <v>2617</v>
      </c>
      <c r="D989" s="62"/>
    </row>
    <row r="990" spans="1:5">
      <c r="A990" s="108"/>
      <c r="B990" s="104"/>
      <c r="C990" s="62" t="s">
        <v>2618</v>
      </c>
      <c r="D990" s="62"/>
    </row>
    <row r="991" spans="1:5">
      <c r="A991" s="108"/>
      <c r="B991" s="104"/>
      <c r="C991" s="62" t="s">
        <v>2619</v>
      </c>
      <c r="D991" s="62"/>
    </row>
    <row r="992" spans="1:5">
      <c r="A992" s="96" t="s">
        <v>2620</v>
      </c>
      <c r="B992" s="96" t="s">
        <v>5</v>
      </c>
      <c r="C992" s="59" t="s">
        <v>138</v>
      </c>
      <c r="D992" s="59"/>
    </row>
    <row r="993" spans="1:5">
      <c r="A993" s="97"/>
      <c r="B993" s="97"/>
      <c r="C993" s="59" t="s">
        <v>125</v>
      </c>
      <c r="D993" s="59"/>
    </row>
    <row r="994" spans="1:5">
      <c r="A994" s="97"/>
      <c r="B994" s="97"/>
      <c r="C994" s="59" t="s">
        <v>29</v>
      </c>
      <c r="D994" s="59"/>
    </row>
    <row r="995" spans="1:5">
      <c r="A995" s="97"/>
      <c r="B995" s="97"/>
      <c r="C995" s="59" t="s">
        <v>455</v>
      </c>
      <c r="D995" s="59"/>
    </row>
    <row r="996" spans="1:5">
      <c r="A996" s="97"/>
      <c r="B996" s="97"/>
      <c r="C996" s="59" t="s">
        <v>2621</v>
      </c>
      <c r="D996" s="59" t="s">
        <v>2622</v>
      </c>
    </row>
    <row r="997" spans="1:5">
      <c r="A997" s="97"/>
      <c r="B997" s="97"/>
      <c r="C997" s="59" t="s">
        <v>31</v>
      </c>
      <c r="D997" s="59"/>
    </row>
    <row r="998" spans="1:5">
      <c r="A998" s="103" t="s">
        <v>2623</v>
      </c>
      <c r="B998" s="103" t="s">
        <v>5</v>
      </c>
      <c r="C998" s="62" t="s">
        <v>2624</v>
      </c>
      <c r="D998" s="62"/>
      <c r="E998" s="15" t="s">
        <v>2606</v>
      </c>
    </row>
    <row r="999" spans="1:5">
      <c r="A999" s="104"/>
      <c r="B999" s="104"/>
      <c r="C999" s="62" t="s">
        <v>2625</v>
      </c>
      <c r="D999" s="62"/>
    </row>
    <row r="1000" spans="1:5">
      <c r="A1000" s="96" t="s">
        <v>2626</v>
      </c>
      <c r="B1000" s="96" t="s">
        <v>5</v>
      </c>
      <c r="C1000" s="59" t="s">
        <v>2627</v>
      </c>
      <c r="D1000" s="59"/>
    </row>
    <row r="1001" spans="1:5">
      <c r="A1001" s="97"/>
      <c r="B1001" s="97"/>
      <c r="C1001" s="59" t="s">
        <v>2628</v>
      </c>
      <c r="D1001" s="59"/>
    </row>
    <row r="1002" spans="1:5">
      <c r="A1002" s="97"/>
      <c r="B1002" s="97"/>
      <c r="C1002" s="59" t="s">
        <v>2629</v>
      </c>
      <c r="D1002" s="59"/>
    </row>
    <row r="1003" spans="1:5">
      <c r="A1003" s="97"/>
      <c r="B1003" s="97"/>
      <c r="C1003" s="59" t="s">
        <v>2630</v>
      </c>
      <c r="D1003" s="59"/>
      <c r="E1003" s="15" t="s">
        <v>1931</v>
      </c>
    </row>
    <row r="1004" spans="1:5">
      <c r="A1004" s="97"/>
      <c r="B1004" s="97"/>
      <c r="C1004" s="59" t="s">
        <v>2631</v>
      </c>
      <c r="D1004" s="59"/>
    </row>
    <row r="1005" spans="1:5">
      <c r="A1005" s="97"/>
      <c r="B1005" s="97"/>
      <c r="C1005" s="59" t="s">
        <v>2632</v>
      </c>
      <c r="D1005" s="59"/>
    </row>
    <row r="1006" spans="1:5">
      <c r="A1006" s="97"/>
      <c r="B1006" s="97"/>
      <c r="C1006" s="59" t="s">
        <v>2633</v>
      </c>
      <c r="D1006" s="59"/>
      <c r="E1006" s="15" t="s">
        <v>1931</v>
      </c>
    </row>
    <row r="1007" spans="1:5">
      <c r="A1007" s="97"/>
      <c r="B1007" s="97"/>
      <c r="C1007" s="59" t="s">
        <v>2634</v>
      </c>
      <c r="D1007" s="59"/>
    </row>
    <row r="1008" spans="1:5">
      <c r="A1008" s="97"/>
      <c r="B1008" s="97"/>
      <c r="C1008" s="59" t="s">
        <v>2635</v>
      </c>
      <c r="D1008" s="59"/>
    </row>
    <row r="1009" spans="1:4">
      <c r="A1009" s="97"/>
      <c r="B1009" s="97"/>
      <c r="C1009" s="59" t="s">
        <v>2636</v>
      </c>
      <c r="D1009" s="59"/>
    </row>
    <row r="1010" spans="1:4">
      <c r="A1010" s="97"/>
      <c r="B1010" s="97"/>
      <c r="C1010" s="59" t="s">
        <v>2637</v>
      </c>
      <c r="D1010" s="59"/>
    </row>
    <row r="1011" spans="1:4">
      <c r="A1011" s="97"/>
      <c r="B1011" s="97"/>
      <c r="C1011" s="59" t="s">
        <v>2638</v>
      </c>
      <c r="D1011" s="59"/>
    </row>
    <row r="1012" spans="1:4">
      <c r="A1012" s="97"/>
      <c r="B1012" s="97"/>
      <c r="C1012" s="59" t="s">
        <v>2639</v>
      </c>
      <c r="D1012" s="59"/>
    </row>
    <row r="1013" spans="1:4">
      <c r="A1013" s="97"/>
      <c r="B1013" s="97"/>
      <c r="C1013" s="59" t="s">
        <v>2640</v>
      </c>
      <c r="D1013" s="59"/>
    </row>
    <row r="1014" spans="1:4">
      <c r="A1014" s="97"/>
      <c r="B1014" s="97"/>
      <c r="C1014" s="59" t="s">
        <v>2641</v>
      </c>
      <c r="D1014" s="59"/>
    </row>
    <row r="1015" spans="1:4">
      <c r="A1015" s="97"/>
      <c r="B1015" s="97"/>
      <c r="C1015" s="59" t="s">
        <v>1762</v>
      </c>
      <c r="D1015" s="59"/>
    </row>
    <row r="1016" spans="1:4">
      <c r="A1016" s="97"/>
      <c r="B1016" s="97"/>
      <c r="C1016" s="59" t="s">
        <v>2642</v>
      </c>
      <c r="D1016" s="59"/>
    </row>
    <row r="1017" spans="1:4">
      <c r="A1017" s="97"/>
      <c r="B1017" s="97"/>
      <c r="C1017" s="59" t="s">
        <v>1767</v>
      </c>
      <c r="D1017" s="59"/>
    </row>
    <row r="1018" spans="1:4">
      <c r="A1018" s="97"/>
      <c r="B1018" s="97"/>
      <c r="C1018" s="59" t="s">
        <v>2643</v>
      </c>
      <c r="D1018" s="59"/>
    </row>
    <row r="1019" spans="1:4">
      <c r="A1019" s="97"/>
      <c r="B1019" s="97"/>
      <c r="C1019" s="59" t="s">
        <v>2644</v>
      </c>
      <c r="D1019" s="59"/>
    </row>
    <row r="1020" spans="1:4">
      <c r="A1020" s="97"/>
      <c r="B1020" s="97"/>
      <c r="C1020" s="59" t="s">
        <v>2645</v>
      </c>
      <c r="D1020" s="59"/>
    </row>
    <row r="1021" spans="1:4">
      <c r="A1021" s="97"/>
      <c r="B1021" s="97"/>
      <c r="C1021" s="59" t="s">
        <v>2646</v>
      </c>
      <c r="D1021" s="59"/>
    </row>
    <row r="1022" spans="1:4">
      <c r="A1022" s="97"/>
      <c r="B1022" s="97"/>
      <c r="C1022" s="59" t="s">
        <v>2647</v>
      </c>
      <c r="D1022" s="59"/>
    </row>
    <row r="1023" spans="1:4">
      <c r="A1023" s="97"/>
      <c r="B1023" s="97"/>
      <c r="C1023" s="59" t="s">
        <v>2648</v>
      </c>
      <c r="D1023" s="59"/>
    </row>
    <row r="1024" spans="1:4">
      <c r="A1024" s="97"/>
      <c r="B1024" s="97"/>
      <c r="C1024" s="59" t="s">
        <v>2649</v>
      </c>
      <c r="D1024" s="59"/>
    </row>
    <row r="1025" spans="1:5">
      <c r="A1025" s="97"/>
      <c r="B1025" s="97"/>
      <c r="C1025" s="59" t="s">
        <v>2650</v>
      </c>
      <c r="D1025" s="59"/>
    </row>
    <row r="1026" spans="1:5">
      <c r="A1026" s="97"/>
      <c r="B1026" s="97"/>
      <c r="C1026" s="59" t="s">
        <v>2651</v>
      </c>
      <c r="D1026" s="59"/>
    </row>
    <row r="1027" spans="1:5">
      <c r="A1027" s="97"/>
      <c r="B1027" s="97"/>
      <c r="C1027" s="59" t="s">
        <v>2652</v>
      </c>
      <c r="D1027" s="59"/>
    </row>
    <row r="1028" spans="1:5">
      <c r="A1028" s="97"/>
      <c r="B1028" s="97"/>
      <c r="C1028" s="59" t="s">
        <v>2653</v>
      </c>
      <c r="D1028" s="59"/>
    </row>
    <row r="1029" spans="1:5">
      <c r="A1029" s="97"/>
      <c r="B1029" s="97"/>
      <c r="C1029" s="59" t="s">
        <v>2654</v>
      </c>
      <c r="D1029" s="59"/>
    </row>
    <row r="1030" spans="1:5">
      <c r="A1030" s="97"/>
      <c r="B1030" s="97"/>
      <c r="C1030" s="59" t="s">
        <v>2655</v>
      </c>
      <c r="D1030" s="59"/>
    </row>
    <row r="1031" spans="1:5">
      <c r="A1031" s="97"/>
      <c r="B1031" s="97"/>
      <c r="C1031" s="141" t="s">
        <v>2656</v>
      </c>
      <c r="D1031" s="59"/>
      <c r="E1031" s="15" t="s">
        <v>1931</v>
      </c>
    </row>
    <row r="1032" spans="1:5">
      <c r="A1032" s="97"/>
      <c r="B1032" s="97"/>
      <c r="C1032" s="59" t="s">
        <v>2657</v>
      </c>
      <c r="D1032" s="59"/>
    </row>
    <row r="1033" spans="1:5">
      <c r="A1033" s="97"/>
      <c r="B1033" s="97"/>
      <c r="C1033" s="59" t="s">
        <v>31</v>
      </c>
      <c r="D1033" s="59"/>
    </row>
    <row r="1034" spans="1:5">
      <c r="A1034" s="73" t="s">
        <v>2658</v>
      </c>
      <c r="B1034" s="73" t="s">
        <v>5</v>
      </c>
      <c r="C1034" s="62" t="s">
        <v>2659</v>
      </c>
      <c r="D1034" s="62"/>
      <c r="E1034" s="15" t="s">
        <v>2606</v>
      </c>
    </row>
    <row r="1035" spans="1:5">
      <c r="A1035" s="74"/>
      <c r="B1035" s="74"/>
      <c r="C1035" s="62" t="s">
        <v>2660</v>
      </c>
      <c r="D1035" s="62"/>
    </row>
    <row r="1036" spans="1:5">
      <c r="A1036" s="74"/>
      <c r="B1036" s="74"/>
      <c r="C1036" s="62" t="s">
        <v>31</v>
      </c>
      <c r="D1036" s="62"/>
    </row>
    <row r="1037" spans="1:5">
      <c r="A1037" s="96" t="s">
        <v>2661</v>
      </c>
      <c r="B1037" s="96" t="s">
        <v>5</v>
      </c>
      <c r="C1037" s="59" t="s">
        <v>2662</v>
      </c>
      <c r="D1037" s="59"/>
    </row>
    <row r="1038" spans="1:5">
      <c r="A1038" s="97"/>
      <c r="B1038" s="97"/>
      <c r="C1038" s="59" t="s">
        <v>2663</v>
      </c>
      <c r="D1038" s="59" t="s">
        <v>2664</v>
      </c>
    </row>
    <row r="1039" spans="1:5">
      <c r="A1039" s="97"/>
      <c r="B1039" s="97"/>
      <c r="C1039" s="59" t="s">
        <v>2665</v>
      </c>
      <c r="D1039" s="59" t="s">
        <v>2666</v>
      </c>
    </row>
    <row r="1040" spans="1:5">
      <c r="A1040" s="97"/>
      <c r="B1040" s="97"/>
      <c r="C1040" s="59" t="s">
        <v>2667</v>
      </c>
      <c r="D1040" s="59" t="s">
        <v>2668</v>
      </c>
    </row>
    <row r="1044" spans="4:4">
      <c r="D1044" s="61"/>
    </row>
    <row r="1045" spans="4:4">
      <c r="D1045" s="61"/>
    </row>
    <row r="1046" spans="4:4">
      <c r="D1046" s="61"/>
    </row>
    <row r="1047" spans="4:4">
      <c r="D1047" s="61"/>
    </row>
    <row r="1065" spans="1:4">
      <c r="D1065" s="36"/>
    </row>
    <row r="1070" spans="1:4">
      <c r="A1070" s="36"/>
    </row>
    <row r="1072" spans="1:4">
      <c r="C1072" s="15"/>
    </row>
    <row r="1073" spans="1:5" s="9" customFormat="1">
      <c r="B1073" s="15"/>
      <c r="C1073" s="15"/>
      <c r="E1073" s="15"/>
    </row>
    <row r="1074" spans="1:5" s="9" customFormat="1">
      <c r="A1074" s="48"/>
      <c r="B1074" s="15"/>
      <c r="C1074" s="15"/>
      <c r="E1074" s="15"/>
    </row>
    <row r="1075" spans="1:5" s="9" customFormat="1">
      <c r="B1075" s="15"/>
      <c r="C1075" s="61"/>
      <c r="E1075" s="15"/>
    </row>
    <row r="1076" spans="1:5" s="9" customFormat="1">
      <c r="B1076" s="15"/>
      <c r="C1076" s="61" t="s">
        <v>121</v>
      </c>
      <c r="E1076" s="15"/>
    </row>
    <row r="1077" spans="1:5" s="9" customFormat="1">
      <c r="B1077" s="15"/>
      <c r="C1077" s="61" t="s">
        <v>108</v>
      </c>
      <c r="E1077" s="15"/>
    </row>
    <row r="1078" spans="1:5" s="9" customFormat="1">
      <c r="B1078" s="15"/>
      <c r="C1078" s="61" t="s">
        <v>569</v>
      </c>
      <c r="E1078" s="15"/>
    </row>
    <row r="1079" spans="1:5" s="9" customFormat="1">
      <c r="B1079" s="15"/>
      <c r="C1079" s="61" t="s">
        <v>452</v>
      </c>
      <c r="E1079" s="15"/>
    </row>
    <row r="1080" spans="1:5" s="9" customFormat="1">
      <c r="B1080" s="15"/>
      <c r="C1080" s="61"/>
      <c r="E1080" s="15"/>
    </row>
    <row r="1081" spans="1:5" s="9" customFormat="1">
      <c r="B1081" s="15"/>
      <c r="C1081" s="61" t="s">
        <v>121</v>
      </c>
      <c r="E1081" s="15"/>
    </row>
    <row r="1082" spans="1:5" s="9" customFormat="1">
      <c r="B1082" s="15"/>
      <c r="C1082" s="61" t="s">
        <v>108</v>
      </c>
      <c r="E1082" s="15"/>
    </row>
    <row r="1083" spans="1:5" s="9" customFormat="1">
      <c r="B1083" s="15"/>
      <c r="C1083" s="61" t="s">
        <v>569</v>
      </c>
      <c r="E1083" s="15"/>
    </row>
    <row r="1084" spans="1:5" s="9" customFormat="1">
      <c r="B1084" s="15"/>
      <c r="C1084" s="61" t="s">
        <v>452</v>
      </c>
      <c r="E1084" s="15"/>
    </row>
    <row r="1085" spans="1:5" s="9" customFormat="1">
      <c r="B1085" s="15"/>
      <c r="C1085" s="61" t="s">
        <v>575</v>
      </c>
      <c r="E1085" s="15"/>
    </row>
    <row r="1086" spans="1:5" s="9" customFormat="1">
      <c r="B1086" s="15"/>
      <c r="C1086" s="61"/>
      <c r="E1086" s="15"/>
    </row>
    <row r="1087" spans="1:5" s="9" customFormat="1">
      <c r="A1087" s="36"/>
      <c r="B1087" s="15"/>
      <c r="C1087" s="61" t="s">
        <v>121</v>
      </c>
      <c r="E1087" s="15"/>
    </row>
    <row r="1088" spans="1:5" s="9" customFormat="1">
      <c r="B1088" s="15"/>
      <c r="C1088" s="61" t="s">
        <v>108</v>
      </c>
      <c r="E1088" s="15"/>
    </row>
    <row r="1089" spans="2:5" s="9" customFormat="1">
      <c r="B1089" s="15"/>
      <c r="C1089" s="61" t="s">
        <v>452</v>
      </c>
      <c r="E1089" s="15"/>
    </row>
    <row r="1090" spans="2:5" s="9" customFormat="1">
      <c r="B1090" s="15"/>
      <c r="C1090" s="61"/>
      <c r="E1090" s="15"/>
    </row>
    <row r="1091" spans="2:5" s="9" customFormat="1">
      <c r="B1091" s="15"/>
      <c r="C1091" s="61" t="s">
        <v>1195</v>
      </c>
      <c r="E1091" s="15"/>
    </row>
    <row r="1092" spans="2:5" s="9" customFormat="1">
      <c r="B1092" s="15"/>
      <c r="C1092" s="61" t="s">
        <v>31</v>
      </c>
      <c r="E1092" s="15"/>
    </row>
    <row r="1093" spans="2:5" s="9" customFormat="1">
      <c r="B1093" s="15"/>
      <c r="C1093" s="61"/>
      <c r="E1093" s="15"/>
    </row>
    <row r="1094" spans="2:5" s="9" customFormat="1">
      <c r="B1094" s="15"/>
      <c r="C1094" s="61" t="s">
        <v>224</v>
      </c>
      <c r="E1094" s="15"/>
    </row>
    <row r="1095" spans="2:5" s="9" customFormat="1">
      <c r="B1095" s="15"/>
      <c r="C1095" s="61" t="s">
        <v>2358</v>
      </c>
      <c r="E1095" s="15"/>
    </row>
    <row r="1096" spans="2:5" s="9" customFormat="1">
      <c r="B1096" s="15"/>
      <c r="C1096" s="61" t="s">
        <v>2359</v>
      </c>
      <c r="E1096" s="15"/>
    </row>
    <row r="1097" spans="2:5" s="9" customFormat="1">
      <c r="B1097" s="15"/>
      <c r="C1097" s="61" t="s">
        <v>1173</v>
      </c>
      <c r="E1097" s="15"/>
    </row>
    <row r="1098" spans="2:5" s="9" customFormat="1">
      <c r="B1098" s="15"/>
      <c r="C1098" s="61" t="s">
        <v>2362</v>
      </c>
      <c r="E1098" s="15"/>
    </row>
    <row r="1099" spans="2:5" s="9" customFormat="1">
      <c r="B1099" s="15"/>
      <c r="C1099" s="61" t="s">
        <v>1176</v>
      </c>
      <c r="E1099" s="15"/>
    </row>
    <row r="1100" spans="2:5" s="9" customFormat="1">
      <c r="B1100" s="15"/>
      <c r="C1100" s="61" t="s">
        <v>1165</v>
      </c>
      <c r="E1100" s="15"/>
    </row>
    <row r="1101" spans="2:5" s="9" customFormat="1">
      <c r="B1101" s="15"/>
      <c r="C1101" s="61" t="s">
        <v>2363</v>
      </c>
      <c r="E1101" s="15"/>
    </row>
    <row r="1102" spans="2:5" s="9" customFormat="1">
      <c r="B1102" s="15"/>
      <c r="C1102" s="61" t="s">
        <v>2364</v>
      </c>
      <c r="E1102" s="15"/>
    </row>
    <row r="1103" spans="2:5" s="9" customFormat="1">
      <c r="B1103" s="15"/>
      <c r="C1103" s="61" t="s">
        <v>2366</v>
      </c>
      <c r="E1103" s="15"/>
    </row>
    <row r="1104" spans="2:5" s="9" customFormat="1">
      <c r="B1104" s="15"/>
      <c r="C1104" s="61" t="s">
        <v>1862</v>
      </c>
      <c r="E1104" s="15"/>
    </row>
    <row r="1105" spans="2:5" s="9" customFormat="1">
      <c r="B1105" s="15"/>
      <c r="C1105" s="61" t="s">
        <v>31</v>
      </c>
      <c r="E1105" s="15"/>
    </row>
    <row r="1106" spans="2:5" s="9" customFormat="1">
      <c r="B1106" s="15"/>
      <c r="C1106" s="61"/>
      <c r="E1106" s="15"/>
    </row>
    <row r="1107" spans="2:5" s="9" customFormat="1">
      <c r="B1107" s="15"/>
      <c r="C1107" s="61"/>
      <c r="E1107" s="15"/>
    </row>
    <row r="1108" spans="2:5">
      <c r="C1108" s="61" t="s">
        <v>2486</v>
      </c>
    </row>
    <row r="1109" spans="2:5" s="9" customFormat="1">
      <c r="B1109" s="15"/>
      <c r="C1109" s="61" t="s">
        <v>1362</v>
      </c>
      <c r="E1109" s="15"/>
    </row>
    <row r="1110" spans="2:5" s="9" customFormat="1">
      <c r="B1110" s="15"/>
      <c r="C1110" s="61" t="s">
        <v>1313</v>
      </c>
      <c r="E1110" s="15"/>
    </row>
    <row r="1111" spans="2:5" s="9" customFormat="1">
      <c r="B1111" s="15"/>
      <c r="C1111" s="61" t="s">
        <v>31</v>
      </c>
      <c r="E1111" s="15"/>
    </row>
    <row r="1112" spans="2:5" s="9" customFormat="1">
      <c r="B1112" s="15"/>
      <c r="C1112" s="61"/>
      <c r="E1112" s="15"/>
    </row>
    <row r="1113" spans="2:5" s="9" customFormat="1">
      <c r="B1113" s="15"/>
      <c r="C1113" s="61" t="s">
        <v>124</v>
      </c>
      <c r="E1113" s="15"/>
    </row>
    <row r="1114" spans="2:5" s="9" customFormat="1">
      <c r="B1114" s="15"/>
      <c r="C1114" s="61" t="s">
        <v>2022</v>
      </c>
      <c r="E1114" s="15"/>
    </row>
    <row r="1115" spans="2:5" s="9" customFormat="1">
      <c r="B1115" s="15"/>
      <c r="C1115" s="61" t="s">
        <v>42</v>
      </c>
      <c r="E1115" s="15"/>
    </row>
    <row r="1116" spans="2:5" s="9" customFormat="1">
      <c r="B1116" s="15"/>
      <c r="C1116" s="61" t="s">
        <v>31</v>
      </c>
      <c r="E1116" s="15"/>
    </row>
    <row r="1117" spans="2:5" s="9" customFormat="1">
      <c r="B1117" s="15"/>
      <c r="C1117" s="61"/>
      <c r="E1117" s="15"/>
    </row>
    <row r="1118" spans="2:5" s="9" customFormat="1">
      <c r="B1118" s="15"/>
      <c r="C1118" s="61" t="s">
        <v>126</v>
      </c>
      <c r="E1118" s="15"/>
    </row>
    <row r="1119" spans="2:5" s="9" customFormat="1">
      <c r="B1119" s="15"/>
      <c r="C1119" s="61" t="s">
        <v>2669</v>
      </c>
      <c r="E1119" s="15"/>
    </row>
    <row r="1120" spans="2:5" s="9" customFormat="1">
      <c r="B1120" s="15"/>
      <c r="C1120" s="61"/>
      <c r="E1120" s="15"/>
    </row>
    <row r="1121" spans="2:5">
      <c r="C1121" s="61" t="s">
        <v>126</v>
      </c>
    </row>
    <row r="1122" spans="2:5" s="9" customFormat="1">
      <c r="B1122" s="15"/>
      <c r="C1122" s="61" t="s">
        <v>2024</v>
      </c>
      <c r="E1122" s="15"/>
    </row>
    <row r="1123" spans="2:5" s="9" customFormat="1">
      <c r="B1123" s="15"/>
      <c r="C1123" s="61" t="s">
        <v>2026</v>
      </c>
      <c r="E1123" s="15"/>
    </row>
    <row r="1124" spans="2:5" s="9" customFormat="1">
      <c r="B1124" s="15"/>
      <c r="C1124" s="61" t="s">
        <v>2028</v>
      </c>
      <c r="E1124" s="15"/>
    </row>
    <row r="1125" spans="2:5">
      <c r="C1125" s="61" t="s">
        <v>2033</v>
      </c>
    </row>
    <row r="1126" spans="2:5">
      <c r="C1126" s="61" t="s">
        <v>31</v>
      </c>
    </row>
    <row r="1129" spans="2:5">
      <c r="C1129" s="61" t="s">
        <v>2113</v>
      </c>
    </row>
    <row r="1130" spans="2:5">
      <c r="C1130" s="61" t="s">
        <v>2114</v>
      </c>
    </row>
    <row r="1131" spans="2:5">
      <c r="C1131" s="61" t="s">
        <v>794</v>
      </c>
    </row>
    <row r="1132" spans="2:5">
      <c r="C1132" s="61" t="s">
        <v>224</v>
      </c>
    </row>
    <row r="1133" spans="2:5">
      <c r="C1133" s="61" t="s">
        <v>194</v>
      </c>
    </row>
    <row r="1134" spans="2:5">
      <c r="C1134" s="61" t="s">
        <v>366</v>
      </c>
    </row>
    <row r="1135" spans="2:5">
      <c r="C1135" s="61" t="s">
        <v>2117</v>
      </c>
    </row>
    <row r="1136" spans="2:5">
      <c r="C1136" s="61" t="s">
        <v>127</v>
      </c>
    </row>
    <row r="1137" spans="3:3">
      <c r="C1137" s="61" t="s">
        <v>151</v>
      </c>
    </row>
    <row r="1138" spans="3:3">
      <c r="C1138" s="61" t="s">
        <v>463</v>
      </c>
    </row>
    <row r="1139" spans="3:3">
      <c r="C1139" s="61" t="s">
        <v>217</v>
      </c>
    </row>
    <row r="1140" spans="3:3">
      <c r="C1140" s="61" t="s">
        <v>1295</v>
      </c>
    </row>
    <row r="1141" spans="3:3">
      <c r="C1141" s="61" t="s">
        <v>2118</v>
      </c>
    </row>
    <row r="1142" spans="3:3">
      <c r="C1142" s="61" t="s">
        <v>177</v>
      </c>
    </row>
    <row r="1143" spans="3:3">
      <c r="C1143" s="61" t="s">
        <v>2119</v>
      </c>
    </row>
    <row r="1144" spans="3:3">
      <c r="C1144" s="61" t="s">
        <v>474</v>
      </c>
    </row>
    <row r="1145" spans="3:3">
      <c r="C1145" s="61" t="s">
        <v>2121</v>
      </c>
    </row>
    <row r="1146" spans="3:3">
      <c r="C1146" s="61" t="s">
        <v>278</v>
      </c>
    </row>
    <row r="1147" spans="3:3">
      <c r="C1147" s="61" t="s">
        <v>721</v>
      </c>
    </row>
    <row r="1148" spans="3:3">
      <c r="C1148" s="61" t="s">
        <v>2123</v>
      </c>
    </row>
    <row r="1149" spans="3:3">
      <c r="C1149" s="61" t="s">
        <v>2124</v>
      </c>
    </row>
    <row r="1150" spans="3:3">
      <c r="C1150" s="61" t="s">
        <v>2125</v>
      </c>
    </row>
    <row r="1151" spans="3:3">
      <c r="C1151" s="61" t="s">
        <v>291</v>
      </c>
    </row>
    <row r="1152" spans="3:3">
      <c r="C1152" s="61" t="s">
        <v>809</v>
      </c>
    </row>
    <row r="1153" spans="3:3">
      <c r="C1153" s="61" t="s">
        <v>139</v>
      </c>
    </row>
    <row r="1154" spans="3:3">
      <c r="C1154" s="61" t="s">
        <v>237</v>
      </c>
    </row>
    <row r="1155" spans="3:3">
      <c r="C1155" s="61" t="s">
        <v>2126</v>
      </c>
    </row>
    <row r="1156" spans="3:3">
      <c r="C1156" s="61" t="s">
        <v>760</v>
      </c>
    </row>
    <row r="1157" spans="3:3">
      <c r="C1157" s="61" t="s">
        <v>2127</v>
      </c>
    </row>
    <row r="1158" spans="3:3">
      <c r="C1158" s="61" t="s">
        <v>2128</v>
      </c>
    </row>
    <row r="1159" spans="3:3">
      <c r="C1159" s="61" t="s">
        <v>2129</v>
      </c>
    </row>
    <row r="1160" spans="3:3">
      <c r="C1160" s="61" t="s">
        <v>2130</v>
      </c>
    </row>
    <row r="1161" spans="3:3">
      <c r="C1161" s="61" t="s">
        <v>2131</v>
      </c>
    </row>
    <row r="1162" spans="3:3">
      <c r="C1162" s="61" t="s">
        <v>2132</v>
      </c>
    </row>
    <row r="1163" spans="3:3" ht="14.45" customHeight="1">
      <c r="C1163" s="61" t="s">
        <v>2133</v>
      </c>
    </row>
    <row r="1164" spans="3:3">
      <c r="C1164" s="61" t="s">
        <v>436</v>
      </c>
    </row>
    <row r="1165" spans="3:3">
      <c r="C1165" s="61" t="s">
        <v>660</v>
      </c>
    </row>
    <row r="1166" spans="3:3">
      <c r="C1166" s="61" t="s">
        <v>158</v>
      </c>
    </row>
    <row r="1167" spans="3:3">
      <c r="C1167" s="61" t="s">
        <v>456</v>
      </c>
    </row>
    <row r="1168" spans="3:3">
      <c r="C1168" s="61" t="s">
        <v>790</v>
      </c>
    </row>
    <row r="1169" spans="3:3">
      <c r="C1169" s="61" t="s">
        <v>206</v>
      </c>
    </row>
    <row r="1170" spans="3:3">
      <c r="C1170" s="61" t="s">
        <v>31</v>
      </c>
    </row>
    <row r="1171" spans="3:3">
      <c r="C1171" s="61" t="s">
        <v>2139</v>
      </c>
    </row>
    <row r="1172" spans="3:3">
      <c r="C1172" s="61" t="s">
        <v>2140</v>
      </c>
    </row>
    <row r="1173" spans="3:3">
      <c r="C1173" s="61" t="s">
        <v>2141</v>
      </c>
    </row>
    <row r="1174" spans="3:3">
      <c r="C1174" s="61" t="s">
        <v>2142</v>
      </c>
    </row>
    <row r="1175" spans="3:3">
      <c r="C1175" s="61" t="s">
        <v>2143</v>
      </c>
    </row>
    <row r="1176" spans="3:3">
      <c r="C1176" s="61" t="s">
        <v>2144</v>
      </c>
    </row>
    <row r="1177" spans="3:3">
      <c r="C1177" s="61" t="s">
        <v>2145</v>
      </c>
    </row>
    <row r="1178" spans="3:3">
      <c r="C1178" s="61" t="s">
        <v>2146</v>
      </c>
    </row>
    <row r="1179" spans="3:3">
      <c r="C1179" s="61" t="s">
        <v>2147</v>
      </c>
    </row>
    <row r="1180" spans="3:3">
      <c r="C1180" s="61" t="s">
        <v>2148</v>
      </c>
    </row>
    <row r="1181" spans="3:3">
      <c r="C1181" s="61" t="s">
        <v>2149</v>
      </c>
    </row>
    <row r="1182" spans="3:3">
      <c r="C1182" s="61" t="s">
        <v>872</v>
      </c>
    </row>
    <row r="1183" spans="3:3">
      <c r="C1183" s="61" t="s">
        <v>2150</v>
      </c>
    </row>
    <row r="1184" spans="3:3">
      <c r="C1184" s="61" t="s">
        <v>2151</v>
      </c>
    </row>
    <row r="1185" spans="3:3">
      <c r="C1185" s="61" t="s">
        <v>923</v>
      </c>
    </row>
    <row r="1186" spans="3:3">
      <c r="C1186" s="61" t="s">
        <v>2152</v>
      </c>
    </row>
    <row r="1187" spans="3:3">
      <c r="C1187" s="61" t="s">
        <v>2153</v>
      </c>
    </row>
    <row r="1188" spans="3:3">
      <c r="C1188" s="61" t="s">
        <v>2154</v>
      </c>
    </row>
    <row r="1189" spans="3:3">
      <c r="C1189" s="61" t="s">
        <v>2156</v>
      </c>
    </row>
    <row r="1190" spans="3:3">
      <c r="C1190" s="61" t="s">
        <v>2158</v>
      </c>
    </row>
    <row r="1191" spans="3:3">
      <c r="C1191" s="61" t="s">
        <v>2160</v>
      </c>
    </row>
    <row r="1192" spans="3:3">
      <c r="C1192" s="140" t="s">
        <v>2161</v>
      </c>
    </row>
    <row r="1193" spans="3:3">
      <c r="C1193" s="61" t="s">
        <v>900</v>
      </c>
    </row>
    <row r="1194" spans="3:3">
      <c r="C1194" s="61" t="s">
        <v>2163</v>
      </c>
    </row>
    <row r="1195" spans="3:3">
      <c r="C1195" s="61" t="s">
        <v>2164</v>
      </c>
    </row>
    <row r="1196" spans="3:3">
      <c r="C1196" s="61" t="s">
        <v>823</v>
      </c>
    </row>
    <row r="1197" spans="3:3">
      <c r="C1197" s="61" t="s">
        <v>2165</v>
      </c>
    </row>
    <row r="1198" spans="3:3">
      <c r="C1198" s="61" t="s">
        <v>896</v>
      </c>
    </row>
    <row r="1199" spans="3:3">
      <c r="C1199" s="61" t="s">
        <v>2166</v>
      </c>
    </row>
    <row r="1200" spans="3:3">
      <c r="C1200" s="61" t="s">
        <v>2167</v>
      </c>
    </row>
    <row r="1201" spans="3:3">
      <c r="C1201" s="61" t="s">
        <v>2169</v>
      </c>
    </row>
    <row r="1202" spans="3:3">
      <c r="C1202" s="61" t="s">
        <v>840</v>
      </c>
    </row>
    <row r="1203" spans="3:3">
      <c r="C1203" s="61" t="s">
        <v>2171</v>
      </c>
    </row>
    <row r="1204" spans="3:3">
      <c r="C1204" s="61" t="s">
        <v>2172</v>
      </c>
    </row>
    <row r="1205" spans="3:3">
      <c r="C1205" s="61" t="s">
        <v>2173</v>
      </c>
    </row>
    <row r="1206" spans="3:3">
      <c r="C1206" s="61" t="s">
        <v>2174</v>
      </c>
    </row>
    <row r="1207" spans="3:3">
      <c r="C1207" s="61" t="s">
        <v>2175</v>
      </c>
    </row>
    <row r="1208" spans="3:3">
      <c r="C1208" s="61" t="s">
        <v>2177</v>
      </c>
    </row>
    <row r="1209" spans="3:3">
      <c r="C1209" s="61" t="s">
        <v>2178</v>
      </c>
    </row>
    <row r="1210" spans="3:3">
      <c r="C1210" s="61" t="s">
        <v>2179</v>
      </c>
    </row>
    <row r="1211" spans="3:3">
      <c r="C1211" s="61" t="s">
        <v>2180</v>
      </c>
    </row>
    <row r="1212" spans="3:3">
      <c r="C1212" s="61" t="s">
        <v>2181</v>
      </c>
    </row>
    <row r="1213" spans="3:3">
      <c r="C1213" s="61" t="s">
        <v>2182</v>
      </c>
    </row>
    <row r="1214" spans="3:3">
      <c r="C1214" s="61" t="s">
        <v>629</v>
      </c>
    </row>
    <row r="1215" spans="3:3">
      <c r="C1215" s="61" t="s">
        <v>2183</v>
      </c>
    </row>
    <row r="1216" spans="3:3">
      <c r="C1216" s="61" t="s">
        <v>851</v>
      </c>
    </row>
    <row r="1217" spans="3:3">
      <c r="C1217" s="61" t="s">
        <v>2185</v>
      </c>
    </row>
    <row r="1218" spans="3:3">
      <c r="C1218" s="61" t="s">
        <v>2186</v>
      </c>
    </row>
    <row r="1219" spans="3:3">
      <c r="C1219" s="61" t="s">
        <v>2187</v>
      </c>
    </row>
    <row r="1220" spans="3:3">
      <c r="C1220" s="61" t="s">
        <v>2188</v>
      </c>
    </row>
    <row r="1221" spans="3:3">
      <c r="C1221" s="61" t="s">
        <v>836</v>
      </c>
    </row>
    <row r="1222" spans="3:3">
      <c r="C1222" s="61" t="s">
        <v>2189</v>
      </c>
    </row>
    <row r="1223" spans="3:3">
      <c r="C1223" s="61" t="s">
        <v>1318</v>
      </c>
    </row>
    <row r="1224" spans="3:3">
      <c r="C1224" s="61" t="s">
        <v>2190</v>
      </c>
    </row>
    <row r="1225" spans="3:3">
      <c r="C1225" s="61" t="s">
        <v>818</v>
      </c>
    </row>
    <row r="1226" spans="3:3">
      <c r="C1226" s="61" t="s">
        <v>845</v>
      </c>
    </row>
    <row r="1227" spans="3:3">
      <c r="C1227" s="61" t="s">
        <v>2191</v>
      </c>
    </row>
    <row r="1228" spans="3:3">
      <c r="C1228" s="61" t="s">
        <v>2192</v>
      </c>
    </row>
    <row r="1229" spans="3:3">
      <c r="C1229" s="61" t="s">
        <v>2193</v>
      </c>
    </row>
    <row r="1230" spans="3:3">
      <c r="C1230" s="61" t="s">
        <v>2194</v>
      </c>
    </row>
    <row r="1231" spans="3:3">
      <c r="C1231" s="61" t="s">
        <v>2195</v>
      </c>
    </row>
    <row r="1232" spans="3:3">
      <c r="C1232" s="61" t="s">
        <v>2196</v>
      </c>
    </row>
    <row r="1233" spans="3:3">
      <c r="C1233" s="61" t="s">
        <v>1307</v>
      </c>
    </row>
    <row r="1234" spans="3:3">
      <c r="C1234" s="61" t="s">
        <v>862</v>
      </c>
    </row>
    <row r="1235" spans="3:3">
      <c r="C1235" s="61" t="s">
        <v>2197</v>
      </c>
    </row>
    <row r="1236" spans="3:3">
      <c r="C1236" s="61" t="s">
        <v>2198</v>
      </c>
    </row>
    <row r="1237" spans="3:3">
      <c r="C1237" s="61" t="s">
        <v>2200</v>
      </c>
    </row>
    <row r="1238" spans="3:3">
      <c r="C1238" s="61" t="s">
        <v>2201</v>
      </c>
    </row>
    <row r="1239" spans="3:3">
      <c r="C1239" s="61" t="s">
        <v>2202</v>
      </c>
    </row>
    <row r="1240" spans="3:3">
      <c r="C1240" s="61" t="s">
        <v>2203</v>
      </c>
    </row>
    <row r="1241" spans="3:3">
      <c r="C1241" s="61" t="s">
        <v>2204</v>
      </c>
    </row>
    <row r="1242" spans="3:3">
      <c r="C1242" s="61" t="s">
        <v>2205</v>
      </c>
    </row>
    <row r="1243" spans="3:3">
      <c r="C1243" s="61" t="s">
        <v>2206</v>
      </c>
    </row>
    <row r="1244" spans="3:3">
      <c r="C1244" s="61" t="s">
        <v>2207</v>
      </c>
    </row>
    <row r="1245" spans="3:3">
      <c r="C1245" s="61" t="s">
        <v>1382</v>
      </c>
    </row>
    <row r="1248" spans="3:3">
      <c r="C1248" s="61" t="s">
        <v>1192</v>
      </c>
    </row>
    <row r="1249" spans="3:3">
      <c r="C1249" s="61" t="s">
        <v>2024</v>
      </c>
    </row>
    <row r="1250" spans="3:3">
      <c r="C1250" s="61" t="s">
        <v>2026</v>
      </c>
    </row>
    <row r="1251" spans="3:3">
      <c r="C1251" s="61" t="s">
        <v>2029</v>
      </c>
    </row>
    <row r="1252" spans="3:3">
      <c r="C1252" s="61" t="s">
        <v>2031</v>
      </c>
    </row>
    <row r="1253" spans="3:3">
      <c r="C1253" s="61" t="s">
        <v>31</v>
      </c>
    </row>
    <row r="1255" spans="3:3">
      <c r="C1255" s="61" t="s">
        <v>1192</v>
      </c>
    </row>
    <row r="1256" spans="3:3">
      <c r="C1256" s="61" t="s">
        <v>2028</v>
      </c>
    </row>
    <row r="1257" spans="3:3">
      <c r="C1257" s="61" t="s">
        <v>2033</v>
      </c>
    </row>
    <row r="1258" spans="3:3">
      <c r="C1258" s="61" t="s">
        <v>2024</v>
      </c>
    </row>
    <row r="1259" spans="3:3">
      <c r="C1259" s="61" t="s">
        <v>31</v>
      </c>
    </row>
    <row r="1261" spans="3:3">
      <c r="C1261" s="61" t="s">
        <v>126</v>
      </c>
    </row>
    <row r="1262" spans="3:3">
      <c r="C1262" s="61" t="s">
        <v>2024</v>
      </c>
    </row>
    <row r="1263" spans="3:3">
      <c r="C1263" s="61" t="s">
        <v>2031</v>
      </c>
    </row>
    <row r="1264" spans="3:3">
      <c r="C1264" s="61" t="s">
        <v>2029</v>
      </c>
    </row>
    <row r="1265" spans="3:3">
      <c r="C1265" s="61" t="s">
        <v>31</v>
      </c>
    </row>
    <row r="1267" spans="3:3">
      <c r="C1267" s="61" t="s">
        <v>1192</v>
      </c>
    </row>
    <row r="1268" spans="3:3">
      <c r="C1268" s="61" t="s">
        <v>2024</v>
      </c>
    </row>
    <row r="1269" spans="3:3">
      <c r="C1269" s="61" t="s">
        <v>31</v>
      </c>
    </row>
    <row r="1272" spans="3:3">
      <c r="C1272" s="61" t="s">
        <v>126</v>
      </c>
    </row>
    <row r="1273" spans="3:3">
      <c r="C1273" s="61" t="s">
        <v>2024</v>
      </c>
    </row>
    <row r="1274" spans="3:3">
      <c r="C1274" s="61" t="s">
        <v>2026</v>
      </c>
    </row>
    <row r="1275" spans="3:3">
      <c r="C1275" s="61" t="s">
        <v>2028</v>
      </c>
    </row>
    <row r="1276" spans="3:3">
      <c r="C1276" s="61" t="s">
        <v>2029</v>
      </c>
    </row>
    <row r="1277" spans="3:3">
      <c r="C1277" s="61" t="s">
        <v>2030</v>
      </c>
    </row>
    <row r="1278" spans="3:3">
      <c r="C1278" s="61" t="s">
        <v>2031</v>
      </c>
    </row>
    <row r="1279" spans="3:3">
      <c r="C1279" s="61" t="s">
        <v>2032</v>
      </c>
    </row>
    <row r="1280" spans="3:3">
      <c r="C1280" s="61" t="s">
        <v>2033</v>
      </c>
    </row>
    <row r="1281" spans="3:3">
      <c r="C1281" s="61" t="s">
        <v>31</v>
      </c>
    </row>
    <row r="1283" spans="3:3">
      <c r="C1283" s="61" t="s">
        <v>40</v>
      </c>
    </row>
    <row r="1284" spans="3:3">
      <c r="C1284" s="61" t="s">
        <v>2036</v>
      </c>
    </row>
    <row r="1285" spans="3:3">
      <c r="C1285" s="61" t="s">
        <v>850</v>
      </c>
    </row>
    <row r="1286" spans="3:3">
      <c r="C1286" s="61" t="s">
        <v>720</v>
      </c>
    </row>
    <row r="1287" spans="3:3">
      <c r="C1287" s="61" t="s">
        <v>1064</v>
      </c>
    </row>
    <row r="1288" spans="3:3">
      <c r="C1288" s="61" t="s">
        <v>2041</v>
      </c>
    </row>
    <row r="1289" spans="3:3">
      <c r="C1289" s="61" t="s">
        <v>2043</v>
      </c>
    </row>
    <row r="1290" spans="3:3">
      <c r="C1290" s="61" t="s">
        <v>2045</v>
      </c>
    </row>
    <row r="1291" spans="3:3">
      <c r="C1291" s="61" t="s">
        <v>2047</v>
      </c>
    </row>
    <row r="1292" spans="3:3">
      <c r="C1292" s="61" t="s">
        <v>2049</v>
      </c>
    </row>
    <row r="1293" spans="3:3">
      <c r="C1293" s="61" t="s">
        <v>2051</v>
      </c>
    </row>
    <row r="1294" spans="3:3">
      <c r="C1294" s="61" t="s">
        <v>1164</v>
      </c>
    </row>
    <row r="1295" spans="3:3">
      <c r="C1295" s="61" t="s">
        <v>1092</v>
      </c>
    </row>
    <row r="1296" spans="3:3">
      <c r="C1296" s="61" t="s">
        <v>2055</v>
      </c>
    </row>
    <row r="1297" spans="3:3">
      <c r="C1297" s="61" t="s">
        <v>871</v>
      </c>
    </row>
    <row r="1298" spans="3:3">
      <c r="C1298" s="61" t="s">
        <v>931</v>
      </c>
    </row>
    <row r="1299" spans="3:3">
      <c r="C1299" s="61" t="s">
        <v>2059</v>
      </c>
    </row>
    <row r="1300" spans="3:3">
      <c r="C1300" s="61" t="s">
        <v>2061</v>
      </c>
    </row>
    <row r="1301" spans="3:3">
      <c r="C1301" s="61" t="s">
        <v>2063</v>
      </c>
    </row>
    <row r="1302" spans="3:3">
      <c r="C1302" s="61" t="s">
        <v>2065</v>
      </c>
    </row>
    <row r="1303" spans="3:3">
      <c r="C1303" s="61" t="s">
        <v>964</v>
      </c>
    </row>
    <row r="1304" spans="3:3">
      <c r="C1304" s="61" t="s">
        <v>2068</v>
      </c>
    </row>
    <row r="1305" spans="3:3">
      <c r="C1305" s="61" t="s">
        <v>2070</v>
      </c>
    </row>
    <row r="1306" spans="3:3">
      <c r="C1306" s="61" t="s">
        <v>2072</v>
      </c>
    </row>
    <row r="1307" spans="3:3">
      <c r="C1307" s="61" t="s">
        <v>2074</v>
      </c>
    </row>
    <row r="1308" spans="3:3">
      <c r="C1308" s="61" t="s">
        <v>2076</v>
      </c>
    </row>
    <row r="1309" spans="3:3">
      <c r="C1309" s="61" t="s">
        <v>2078</v>
      </c>
    </row>
    <row r="1310" spans="3:3">
      <c r="C1310" s="61" t="s">
        <v>2080</v>
      </c>
    </row>
    <row r="1311" spans="3:3">
      <c r="C1311" s="61" t="s">
        <v>2082</v>
      </c>
    </row>
    <row r="1312" spans="3:3">
      <c r="C1312" s="61" t="s">
        <v>2084</v>
      </c>
    </row>
    <row r="1313" spans="3:3">
      <c r="C1313" s="61" t="s">
        <v>2086</v>
      </c>
    </row>
    <row r="1314" spans="3:3">
      <c r="C1314" s="61" t="s">
        <v>2088</v>
      </c>
    </row>
    <row r="1315" spans="3:3">
      <c r="C1315" s="61" t="s">
        <v>31</v>
      </c>
    </row>
  </sheetData>
  <autoFilter ref="A1:D1040" xr:uid="{00000000-0009-0000-0000-00001F000000}"/>
  <sortState xmlns:xlrd2="http://schemas.microsoft.com/office/spreadsheetml/2017/richdata2" ref="C81:C84">
    <sortCondition ref="C81"/>
  </sortState>
  <pageMargins left="0.70866141732283472" right="0.70866141732283472" top="0.74803149606299213" bottom="0.74803149606299213" header="0.31496062992125984" footer="0.31496062992125984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2">
    <tabColor theme="9" tint="-0.499984740745262"/>
  </sheetPr>
  <dimension ref="A1:D795"/>
  <sheetViews>
    <sheetView showGridLines="0" rightToLeft="1" workbookViewId="0">
      <pane ySplit="1" topLeftCell="A19" activePane="bottomLeft" state="frozen"/>
      <selection pane="bottomLeft" activeCell="A19" sqref="A19"/>
    </sheetView>
  </sheetViews>
  <sheetFormatPr defaultColWidth="0" defaultRowHeight="15" zeroHeight="1" outlineLevelRow="1"/>
  <cols>
    <col min="1" max="1" width="25.625" style="66" customWidth="1"/>
    <col min="2" max="2" width="48.75" style="66" customWidth="1"/>
    <col min="3" max="3" width="12" customWidth="1"/>
    <col min="4" max="4" width="23.5" style="1" customWidth="1"/>
    <col min="5" max="5" width="9" hidden="1" customWidth="1"/>
    <col min="6" max="16384" width="9" hidden="1"/>
  </cols>
  <sheetData>
    <row r="1" spans="1:4" ht="15.75">
      <c r="A1" s="117" t="s">
        <v>2670</v>
      </c>
      <c r="B1" s="118" t="s">
        <v>2671</v>
      </c>
      <c r="C1" s="118" t="s">
        <v>2672</v>
      </c>
      <c r="D1" s="119" t="s">
        <v>2673</v>
      </c>
    </row>
    <row r="2" spans="1:4" ht="15.75" hidden="1" outlineLevel="1">
      <c r="A2" s="43" t="s">
        <v>2524</v>
      </c>
      <c r="B2" s="44" t="s">
        <v>0</v>
      </c>
      <c r="C2" s="43">
        <v>5.0999999999999996</v>
      </c>
      <c r="D2" s="121"/>
    </row>
    <row r="3" spans="1:4" ht="15.75" hidden="1" outlineLevel="1">
      <c r="A3" s="43" t="s">
        <v>2524</v>
      </c>
      <c r="B3" s="44" t="s">
        <v>1</v>
      </c>
      <c r="C3" s="43">
        <v>5.2</v>
      </c>
      <c r="D3" s="121"/>
    </row>
    <row r="4" spans="1:4" ht="15.75" hidden="1" outlineLevel="1">
      <c r="A4" s="43" t="s">
        <v>2524</v>
      </c>
      <c r="B4" s="44" t="s">
        <v>1741</v>
      </c>
      <c r="C4" s="43">
        <v>5.4</v>
      </c>
      <c r="D4" s="121"/>
    </row>
    <row r="5" spans="1:4" ht="15.75" hidden="1" outlineLevel="1">
      <c r="A5" s="43" t="s">
        <v>2524</v>
      </c>
      <c r="B5" s="44" t="s">
        <v>1742</v>
      </c>
      <c r="C5" s="43">
        <v>5.7</v>
      </c>
      <c r="D5" s="121"/>
    </row>
    <row r="6" spans="1:4" ht="15.75" hidden="1" outlineLevel="1">
      <c r="A6" s="43" t="s">
        <v>2524</v>
      </c>
      <c r="B6" s="44" t="s">
        <v>1743</v>
      </c>
      <c r="C6" s="43">
        <v>5.1100000000000003</v>
      </c>
      <c r="D6" s="121"/>
    </row>
    <row r="7" spans="1:4" ht="15.75" hidden="1" outlineLevel="1">
      <c r="A7" s="43" t="s">
        <v>2524</v>
      </c>
      <c r="B7" s="44" t="s">
        <v>5</v>
      </c>
      <c r="C7" s="43">
        <v>5.26</v>
      </c>
      <c r="D7" s="121"/>
    </row>
    <row r="8" spans="1:4" ht="15.75" hidden="1" outlineLevel="1">
      <c r="A8" s="43" t="s">
        <v>2524</v>
      </c>
      <c r="B8" s="44" t="s">
        <v>6</v>
      </c>
      <c r="C8" s="43">
        <v>5.27</v>
      </c>
      <c r="D8" s="121"/>
    </row>
    <row r="9" spans="1:4" ht="15.75" hidden="1" outlineLevel="1">
      <c r="A9" s="43" t="s">
        <v>2524</v>
      </c>
      <c r="B9" s="44" t="s">
        <v>112</v>
      </c>
      <c r="C9" s="43">
        <v>5.36</v>
      </c>
      <c r="D9" s="121"/>
    </row>
    <row r="10" spans="1:4" ht="15.75" hidden="1" outlineLevel="1">
      <c r="A10" s="43" t="s">
        <v>2524</v>
      </c>
      <c r="B10" s="44" t="s">
        <v>1745</v>
      </c>
      <c r="C10" s="45">
        <v>5.5</v>
      </c>
      <c r="D10" s="121"/>
    </row>
    <row r="11" spans="1:4" ht="15.75" hidden="1" outlineLevel="1">
      <c r="A11" s="43" t="s">
        <v>2524</v>
      </c>
      <c r="B11" s="44" t="s">
        <v>10</v>
      </c>
      <c r="C11" s="43">
        <v>5.51</v>
      </c>
      <c r="D11" s="121"/>
    </row>
    <row r="12" spans="1:4" ht="15.75" hidden="1" outlineLevel="1">
      <c r="A12" s="43" t="s">
        <v>2524</v>
      </c>
      <c r="B12" s="44" t="s">
        <v>11</v>
      </c>
      <c r="C12" s="43">
        <v>5.53</v>
      </c>
      <c r="D12" s="121"/>
    </row>
    <row r="13" spans="1:4" ht="15.75" hidden="1" outlineLevel="1">
      <c r="A13" s="43" t="s">
        <v>2524</v>
      </c>
      <c r="B13" s="44" t="s">
        <v>1746</v>
      </c>
      <c r="C13" s="43">
        <v>5.59</v>
      </c>
      <c r="D13" s="121"/>
    </row>
    <row r="14" spans="1:4" ht="15.75" hidden="1" outlineLevel="1">
      <c r="A14" s="43" t="s">
        <v>2524</v>
      </c>
      <c r="B14" s="44" t="s">
        <v>18</v>
      </c>
      <c r="C14" s="43">
        <v>5.54</v>
      </c>
      <c r="D14" s="121"/>
    </row>
    <row r="15" spans="1:4" ht="15.75" hidden="1" outlineLevel="1">
      <c r="A15" s="43" t="s">
        <v>2524</v>
      </c>
      <c r="B15" s="44" t="s">
        <v>14</v>
      </c>
      <c r="C15" s="45">
        <v>5.7</v>
      </c>
      <c r="D15" s="120" t="s">
        <v>2674</v>
      </c>
    </row>
    <row r="16" spans="1:4" ht="15.75" hidden="1" outlineLevel="1">
      <c r="A16" s="43" t="s">
        <v>2524</v>
      </c>
      <c r="B16" s="44" t="s">
        <v>20</v>
      </c>
      <c r="C16" s="43">
        <v>5.63</v>
      </c>
      <c r="D16" s="121"/>
    </row>
    <row r="17" spans="1:4" ht="15.75" hidden="1" outlineLevel="1">
      <c r="A17" s="43" t="s">
        <v>2524</v>
      </c>
      <c r="B17" s="44" t="s">
        <v>24</v>
      </c>
      <c r="C17" s="43">
        <v>5.47</v>
      </c>
      <c r="D17" s="121"/>
    </row>
    <row r="18" spans="1:4" ht="15.75" hidden="1" outlineLevel="1">
      <c r="A18" s="43" t="s">
        <v>2524</v>
      </c>
      <c r="B18" s="44" t="s">
        <v>25</v>
      </c>
      <c r="C18" s="43">
        <v>5.48</v>
      </c>
      <c r="D18" s="121"/>
    </row>
    <row r="19" spans="1:4" ht="15.75" collapsed="1">
      <c r="A19" s="49" t="s">
        <v>2524</v>
      </c>
      <c r="B19" s="44"/>
      <c r="C19" s="43"/>
      <c r="D19" s="121"/>
    </row>
    <row r="20" spans="1:4" ht="15.75" hidden="1" outlineLevel="1">
      <c r="A20" s="43" t="s">
        <v>2534</v>
      </c>
      <c r="B20" s="44" t="s">
        <v>0</v>
      </c>
      <c r="C20" s="43">
        <v>5.0999999999999996</v>
      </c>
      <c r="D20" s="121"/>
    </row>
    <row r="21" spans="1:4" ht="15.75" hidden="1" outlineLevel="1">
      <c r="A21" s="43" t="s">
        <v>2534</v>
      </c>
      <c r="B21" s="44" t="s">
        <v>1</v>
      </c>
      <c r="C21" s="43">
        <v>5.2</v>
      </c>
      <c r="D21" s="121"/>
    </row>
    <row r="22" spans="1:4" ht="15.75" hidden="1" outlineLevel="1">
      <c r="A22" s="43" t="s">
        <v>2534</v>
      </c>
      <c r="B22" s="44" t="s">
        <v>2</v>
      </c>
      <c r="C22" s="43">
        <v>5.3</v>
      </c>
      <c r="D22" s="121"/>
    </row>
    <row r="23" spans="1:4" ht="15.75" hidden="1" outlineLevel="1">
      <c r="A23" s="43" t="s">
        <v>2534</v>
      </c>
      <c r="B23" s="44" t="s">
        <v>1113</v>
      </c>
      <c r="C23" s="43">
        <v>5.14</v>
      </c>
      <c r="D23" s="121"/>
    </row>
    <row r="24" spans="1:4" ht="15.75" hidden="1" outlineLevel="1">
      <c r="A24" s="43" t="s">
        <v>2534</v>
      </c>
      <c r="B24" s="44" t="s">
        <v>4</v>
      </c>
      <c r="C24" s="43">
        <v>5.19</v>
      </c>
      <c r="D24" s="121"/>
    </row>
    <row r="25" spans="1:4" ht="15.75" hidden="1" outlineLevel="1">
      <c r="A25" s="43" t="s">
        <v>2534</v>
      </c>
      <c r="B25" s="44" t="s">
        <v>5</v>
      </c>
      <c r="C25" s="43">
        <v>5.26</v>
      </c>
      <c r="D25" s="121"/>
    </row>
    <row r="26" spans="1:4" ht="15.75" hidden="1" outlineLevel="1">
      <c r="A26" s="43" t="s">
        <v>2534</v>
      </c>
      <c r="B26" s="44" t="s">
        <v>6</v>
      </c>
      <c r="C26" s="43">
        <v>5.27</v>
      </c>
      <c r="D26" s="121"/>
    </row>
    <row r="27" spans="1:4" ht="15.75" hidden="1" outlineLevel="1">
      <c r="A27" s="43" t="s">
        <v>2534</v>
      </c>
      <c r="B27" s="44" t="s">
        <v>7</v>
      </c>
      <c r="C27" s="43">
        <v>5.28</v>
      </c>
      <c r="D27" s="121"/>
    </row>
    <row r="28" spans="1:4" ht="15.75" hidden="1" outlineLevel="1">
      <c r="A28" s="43" t="s">
        <v>2534</v>
      </c>
      <c r="B28" s="44" t="s">
        <v>8</v>
      </c>
      <c r="C28" s="45">
        <v>5.3</v>
      </c>
      <c r="D28" s="121"/>
    </row>
    <row r="29" spans="1:4" ht="15.75" hidden="1" outlineLevel="1">
      <c r="A29" s="43" t="s">
        <v>2534</v>
      </c>
      <c r="B29" s="44" t="s">
        <v>9</v>
      </c>
      <c r="C29" s="43">
        <v>5.49</v>
      </c>
      <c r="D29" s="121"/>
    </row>
    <row r="30" spans="1:4" ht="15.75" hidden="1" outlineLevel="1">
      <c r="A30" s="43" t="s">
        <v>2534</v>
      </c>
      <c r="B30" s="44" t="s">
        <v>10</v>
      </c>
      <c r="C30" s="43">
        <v>5.51</v>
      </c>
      <c r="D30" s="121"/>
    </row>
    <row r="31" spans="1:4" ht="15.75" hidden="1" outlineLevel="1">
      <c r="A31" s="43" t="s">
        <v>2534</v>
      </c>
      <c r="B31" s="44" t="s">
        <v>11</v>
      </c>
      <c r="C31" s="43">
        <v>5.53</v>
      </c>
      <c r="D31" s="121"/>
    </row>
    <row r="32" spans="1:4" ht="15.75" hidden="1" outlineLevel="1">
      <c r="A32" s="43" t="s">
        <v>2534</v>
      </c>
      <c r="B32" s="44" t="s">
        <v>12</v>
      </c>
      <c r="C32" s="43">
        <v>5.69</v>
      </c>
      <c r="D32" s="121"/>
    </row>
    <row r="33" spans="1:4" ht="15.75" hidden="1" outlineLevel="1">
      <c r="A33" s="43" t="s">
        <v>2534</v>
      </c>
      <c r="B33" s="44" t="s">
        <v>13</v>
      </c>
      <c r="C33" s="43">
        <v>5.75</v>
      </c>
      <c r="D33" s="121"/>
    </row>
    <row r="34" spans="1:4" ht="15.75" hidden="1" outlineLevel="1">
      <c r="A34" s="43" t="s">
        <v>2534</v>
      </c>
      <c r="B34" s="44" t="s">
        <v>14</v>
      </c>
      <c r="C34" s="45">
        <v>5.7</v>
      </c>
      <c r="D34" s="121"/>
    </row>
    <row r="35" spans="1:4" ht="15.75" hidden="1" outlineLevel="1">
      <c r="A35" s="43" t="s">
        <v>2534</v>
      </c>
      <c r="B35" s="44" t="s">
        <v>15</v>
      </c>
      <c r="C35" s="43">
        <v>5.74</v>
      </c>
      <c r="D35" s="121"/>
    </row>
    <row r="36" spans="1:4" ht="15.75" hidden="1" outlineLevel="1">
      <c r="A36" s="43" t="s">
        <v>2534</v>
      </c>
      <c r="B36" s="44" t="s">
        <v>16</v>
      </c>
      <c r="C36" s="43">
        <v>5.62</v>
      </c>
      <c r="D36" s="121"/>
    </row>
    <row r="37" spans="1:4" ht="15.75" hidden="1" outlineLevel="1">
      <c r="A37" s="43" t="s">
        <v>2534</v>
      </c>
      <c r="B37" s="44" t="s">
        <v>17</v>
      </c>
      <c r="C37" s="43">
        <v>5.58</v>
      </c>
      <c r="D37" s="121"/>
    </row>
    <row r="38" spans="1:4" ht="15.75" hidden="1" outlineLevel="1">
      <c r="A38" s="43" t="s">
        <v>2534</v>
      </c>
      <c r="B38" s="44" t="s">
        <v>18</v>
      </c>
      <c r="C38" s="43">
        <v>5.54</v>
      </c>
      <c r="D38" s="121"/>
    </row>
    <row r="39" spans="1:4" ht="15.75" hidden="1" outlineLevel="1">
      <c r="A39" s="43" t="s">
        <v>2534</v>
      </c>
      <c r="B39" s="44" t="s">
        <v>19</v>
      </c>
      <c r="C39" s="43">
        <v>5.55</v>
      </c>
      <c r="D39" s="121"/>
    </row>
    <row r="40" spans="1:4" ht="15.75" hidden="1" outlineLevel="1">
      <c r="A40" s="43" t="s">
        <v>2534</v>
      </c>
      <c r="B40" s="44" t="s">
        <v>20</v>
      </c>
      <c r="C40" s="43">
        <v>5.63</v>
      </c>
      <c r="D40" s="121"/>
    </row>
    <row r="41" spans="1:4" ht="15.75" hidden="1" outlineLevel="1">
      <c r="A41" s="43" t="s">
        <v>2534</v>
      </c>
      <c r="B41" s="44" t="s">
        <v>21</v>
      </c>
      <c r="C41" s="43">
        <v>5.65</v>
      </c>
      <c r="D41" s="121"/>
    </row>
    <row r="42" spans="1:4" ht="15.75" hidden="1" outlineLevel="1">
      <c r="A42" s="43" t="s">
        <v>2534</v>
      </c>
      <c r="B42" s="44" t="s">
        <v>22</v>
      </c>
      <c r="C42" s="43">
        <v>5.68</v>
      </c>
      <c r="D42" s="121"/>
    </row>
    <row r="43" spans="1:4" ht="15.75" hidden="1" outlineLevel="1">
      <c r="A43" s="43" t="s">
        <v>2534</v>
      </c>
      <c r="B43" s="44" t="s">
        <v>23</v>
      </c>
      <c r="C43" s="43">
        <v>5.45</v>
      </c>
      <c r="D43" s="121"/>
    </row>
    <row r="44" spans="1:4" ht="15.75" hidden="1" outlineLevel="1">
      <c r="A44" s="43" t="s">
        <v>2534</v>
      </c>
      <c r="B44" s="44" t="s">
        <v>24</v>
      </c>
      <c r="C44" s="43">
        <v>5.47</v>
      </c>
      <c r="D44" s="121"/>
    </row>
    <row r="45" spans="1:4" ht="15.75" hidden="1" outlineLevel="1">
      <c r="A45" s="43" t="s">
        <v>2534</v>
      </c>
      <c r="B45" s="44" t="s">
        <v>25</v>
      </c>
      <c r="C45" s="43">
        <v>5.48</v>
      </c>
      <c r="D45" s="121"/>
    </row>
    <row r="46" spans="1:4" ht="15.75" collapsed="1">
      <c r="A46" s="49" t="s">
        <v>2534</v>
      </c>
      <c r="B46" s="44"/>
      <c r="C46" s="43"/>
      <c r="D46" s="121"/>
    </row>
    <row r="47" spans="1:4" ht="15.75" hidden="1" outlineLevel="1">
      <c r="A47" s="43" t="s">
        <v>2539</v>
      </c>
      <c r="B47" s="44" t="s">
        <v>0</v>
      </c>
      <c r="C47" s="43">
        <v>5.0999999999999996</v>
      </c>
      <c r="D47" s="121"/>
    </row>
    <row r="48" spans="1:4" ht="15.75" hidden="1" outlineLevel="1">
      <c r="A48" s="43" t="s">
        <v>2539</v>
      </c>
      <c r="B48" s="44" t="s">
        <v>1</v>
      </c>
      <c r="C48" s="43">
        <v>5.2</v>
      </c>
      <c r="D48" s="121"/>
    </row>
    <row r="49" spans="1:4" ht="15.75" hidden="1" outlineLevel="1">
      <c r="A49" s="43" t="s">
        <v>2539</v>
      </c>
      <c r="B49" s="44" t="s">
        <v>2</v>
      </c>
      <c r="C49" s="43">
        <v>5.3</v>
      </c>
      <c r="D49" s="121"/>
    </row>
    <row r="50" spans="1:4" ht="15.75" hidden="1" outlineLevel="1">
      <c r="A50" s="43" t="s">
        <v>2539</v>
      </c>
      <c r="B50" s="44" t="s">
        <v>108</v>
      </c>
      <c r="C50" s="43">
        <v>5.6</v>
      </c>
      <c r="D50" s="121"/>
    </row>
    <row r="51" spans="1:4" ht="15.75" hidden="1" outlineLevel="1">
      <c r="A51" s="43" t="s">
        <v>2539</v>
      </c>
      <c r="B51" s="44" t="s">
        <v>2675</v>
      </c>
      <c r="C51" s="45">
        <v>5.0999999999999996</v>
      </c>
      <c r="D51" s="121"/>
    </row>
    <row r="52" spans="1:4" ht="15.75" hidden="1" outlineLevel="1">
      <c r="A52" s="43" t="s">
        <v>2539</v>
      </c>
      <c r="B52" s="44" t="s">
        <v>1113</v>
      </c>
      <c r="C52" s="43">
        <v>5.14</v>
      </c>
      <c r="D52" s="121"/>
    </row>
    <row r="53" spans="1:4" ht="15.75" hidden="1" outlineLevel="1">
      <c r="A53" s="43" t="s">
        <v>2539</v>
      </c>
      <c r="B53" s="44" t="s">
        <v>4</v>
      </c>
      <c r="C53" s="43">
        <v>5.19</v>
      </c>
      <c r="D53" s="121"/>
    </row>
    <row r="54" spans="1:4" ht="15.75" hidden="1" outlineLevel="1">
      <c r="A54" s="43" t="s">
        <v>2539</v>
      </c>
      <c r="B54" s="44" t="s">
        <v>110</v>
      </c>
      <c r="C54" s="43">
        <v>5.24</v>
      </c>
      <c r="D54" s="121"/>
    </row>
    <row r="55" spans="1:4" ht="15.75" hidden="1" outlineLevel="1">
      <c r="A55" s="43" t="s">
        <v>2539</v>
      </c>
      <c r="B55" s="44" t="s">
        <v>5</v>
      </c>
      <c r="C55" s="43">
        <v>5.26</v>
      </c>
      <c r="D55" s="121"/>
    </row>
    <row r="56" spans="1:4" ht="15.75" hidden="1" outlineLevel="1">
      <c r="A56" s="43" t="s">
        <v>2539</v>
      </c>
      <c r="B56" s="44" t="s">
        <v>6</v>
      </c>
      <c r="C56" s="43">
        <v>5.27</v>
      </c>
      <c r="D56" s="121"/>
    </row>
    <row r="57" spans="1:4" ht="15.75" hidden="1" outlineLevel="1">
      <c r="A57" s="43" t="s">
        <v>2539</v>
      </c>
      <c r="B57" s="44" t="s">
        <v>7</v>
      </c>
      <c r="C57" s="43">
        <v>5.28</v>
      </c>
      <c r="D57" s="121"/>
    </row>
    <row r="58" spans="1:4" ht="15.75" hidden="1" outlineLevel="1">
      <c r="A58" s="43" t="s">
        <v>2539</v>
      </c>
      <c r="B58" s="44" t="s">
        <v>8</v>
      </c>
      <c r="C58" s="45">
        <v>5.3</v>
      </c>
      <c r="D58" s="121"/>
    </row>
    <row r="59" spans="1:4" ht="15.75" hidden="1" outlineLevel="1">
      <c r="A59" s="43" t="s">
        <v>2539</v>
      </c>
      <c r="B59" s="44" t="s">
        <v>111</v>
      </c>
      <c r="C59" s="43">
        <v>5.31</v>
      </c>
      <c r="D59" s="121"/>
    </row>
    <row r="60" spans="1:4" ht="15.75" hidden="1" outlineLevel="1">
      <c r="A60" s="43" t="s">
        <v>2539</v>
      </c>
      <c r="B60" s="44" t="s">
        <v>112</v>
      </c>
      <c r="C60" s="43">
        <v>5.36</v>
      </c>
      <c r="D60" s="121"/>
    </row>
    <row r="61" spans="1:4" ht="15.75" hidden="1" outlineLevel="1">
      <c r="A61" s="43" t="s">
        <v>2539</v>
      </c>
      <c r="B61" s="44" t="s">
        <v>9</v>
      </c>
      <c r="C61" s="43">
        <v>5.49</v>
      </c>
      <c r="D61" s="121"/>
    </row>
    <row r="62" spans="1:4" ht="15.75" hidden="1" outlineLevel="1">
      <c r="A62" s="43" t="s">
        <v>2539</v>
      </c>
      <c r="B62" s="44" t="s">
        <v>10</v>
      </c>
      <c r="C62" s="43">
        <v>5.51</v>
      </c>
      <c r="D62" s="121"/>
    </row>
    <row r="63" spans="1:4" ht="15.75" hidden="1" outlineLevel="1">
      <c r="A63" s="43" t="s">
        <v>2539</v>
      </c>
      <c r="B63" s="44" t="s">
        <v>2676</v>
      </c>
      <c r="C63" s="43">
        <v>5.52</v>
      </c>
      <c r="D63" s="121"/>
    </row>
    <row r="64" spans="1:4" ht="15.75" hidden="1" outlineLevel="1">
      <c r="A64" s="43" t="s">
        <v>2539</v>
      </c>
      <c r="B64" s="44" t="s">
        <v>11</v>
      </c>
      <c r="C64" s="43">
        <v>5.53</v>
      </c>
      <c r="D64" s="121"/>
    </row>
    <row r="65" spans="1:4" ht="15.75" hidden="1" outlineLevel="1">
      <c r="A65" s="43" t="s">
        <v>2539</v>
      </c>
      <c r="B65" s="44" t="s">
        <v>12</v>
      </c>
      <c r="C65" s="43">
        <v>5.69</v>
      </c>
      <c r="D65" s="121"/>
    </row>
    <row r="66" spans="1:4" ht="15.75" hidden="1" outlineLevel="1">
      <c r="A66" s="43" t="s">
        <v>2539</v>
      </c>
      <c r="B66" s="44" t="s">
        <v>114</v>
      </c>
      <c r="C66" s="45">
        <v>5.72</v>
      </c>
      <c r="D66" s="121"/>
    </row>
    <row r="67" spans="1:4" ht="15.75" hidden="1" outlineLevel="1">
      <c r="A67" s="43" t="s">
        <v>2539</v>
      </c>
      <c r="B67" s="44" t="s">
        <v>13</v>
      </c>
      <c r="C67" s="43">
        <v>5.75</v>
      </c>
      <c r="D67" s="121"/>
    </row>
    <row r="68" spans="1:4" ht="15.75" hidden="1" outlineLevel="1">
      <c r="A68" s="43" t="s">
        <v>2539</v>
      </c>
      <c r="B68" s="44" t="s">
        <v>14</v>
      </c>
      <c r="C68" s="45">
        <v>5.7</v>
      </c>
      <c r="D68" s="121"/>
    </row>
    <row r="69" spans="1:4" ht="15.75" hidden="1" outlineLevel="1">
      <c r="A69" s="43" t="s">
        <v>2539</v>
      </c>
      <c r="B69" s="44" t="s">
        <v>15</v>
      </c>
      <c r="C69" s="43">
        <v>5.74</v>
      </c>
      <c r="D69" s="121"/>
    </row>
    <row r="70" spans="1:4" ht="15.75" hidden="1" outlineLevel="1">
      <c r="A70" s="43" t="s">
        <v>2539</v>
      </c>
      <c r="B70" s="44" t="s">
        <v>115</v>
      </c>
      <c r="C70" s="43">
        <v>5.76</v>
      </c>
      <c r="D70" s="121"/>
    </row>
    <row r="71" spans="1:4" ht="15.75" hidden="1" outlineLevel="1">
      <c r="A71" s="43" t="s">
        <v>2539</v>
      </c>
      <c r="B71" s="44" t="s">
        <v>116</v>
      </c>
      <c r="C71" s="43">
        <v>5.89</v>
      </c>
      <c r="D71" s="120" t="s">
        <v>2674</v>
      </c>
    </row>
    <row r="72" spans="1:4" ht="15.75" hidden="1" outlineLevel="1">
      <c r="A72" s="43" t="s">
        <v>2539</v>
      </c>
      <c r="B72" s="44" t="s">
        <v>17</v>
      </c>
      <c r="C72" s="43">
        <v>5.58</v>
      </c>
      <c r="D72" s="121"/>
    </row>
    <row r="73" spans="1:4" ht="15.75" hidden="1" outlineLevel="1">
      <c r="A73" s="43" t="s">
        <v>2539</v>
      </c>
      <c r="B73" s="44" t="s">
        <v>16</v>
      </c>
      <c r="C73" s="43">
        <v>5.62</v>
      </c>
      <c r="D73" s="121"/>
    </row>
    <row r="74" spans="1:4" ht="15.75" hidden="1" outlineLevel="1">
      <c r="A74" s="43" t="s">
        <v>2539</v>
      </c>
      <c r="B74" s="44" t="s">
        <v>18</v>
      </c>
      <c r="C74" s="43">
        <v>5.54</v>
      </c>
      <c r="D74" s="121"/>
    </row>
    <row r="75" spans="1:4" ht="15.75" hidden="1" outlineLevel="1">
      <c r="A75" s="43" t="s">
        <v>2539</v>
      </c>
      <c r="B75" s="44" t="s">
        <v>19</v>
      </c>
      <c r="C75" s="43">
        <v>5.55</v>
      </c>
      <c r="D75" s="121"/>
    </row>
    <row r="76" spans="1:4" ht="15.75" hidden="1" outlineLevel="1">
      <c r="A76" s="43" t="s">
        <v>2539</v>
      </c>
      <c r="B76" s="44" t="s">
        <v>20</v>
      </c>
      <c r="C76" s="43">
        <v>5.63</v>
      </c>
      <c r="D76" s="121"/>
    </row>
    <row r="77" spans="1:4" ht="15.75" hidden="1" outlineLevel="1">
      <c r="A77" s="43" t="s">
        <v>2539</v>
      </c>
      <c r="B77" s="44" t="s">
        <v>21</v>
      </c>
      <c r="C77" s="43">
        <v>5.65</v>
      </c>
      <c r="D77" s="121"/>
    </row>
    <row r="78" spans="1:4" ht="15.75" hidden="1" outlineLevel="1">
      <c r="A78" s="43" t="s">
        <v>2539</v>
      </c>
      <c r="B78" s="44" t="s">
        <v>117</v>
      </c>
      <c r="C78" s="43">
        <v>5.66</v>
      </c>
      <c r="D78" s="121"/>
    </row>
    <row r="79" spans="1:4" ht="15.75" hidden="1" outlineLevel="1">
      <c r="A79" s="43" t="s">
        <v>2539</v>
      </c>
      <c r="B79" s="44" t="s">
        <v>22</v>
      </c>
      <c r="C79" s="43">
        <v>5.68</v>
      </c>
      <c r="D79" s="121"/>
    </row>
    <row r="80" spans="1:4" ht="15.75" hidden="1" outlineLevel="1">
      <c r="A80" s="43" t="s">
        <v>2539</v>
      </c>
      <c r="B80" s="44" t="s">
        <v>23</v>
      </c>
      <c r="C80" s="43">
        <v>5.45</v>
      </c>
      <c r="D80" s="121"/>
    </row>
    <row r="81" spans="1:4" ht="15.75" hidden="1" outlineLevel="1">
      <c r="A81" s="43" t="s">
        <v>2539</v>
      </c>
      <c r="B81" s="44" t="s">
        <v>24</v>
      </c>
      <c r="C81" s="43">
        <v>5.47</v>
      </c>
      <c r="D81" s="121"/>
    </row>
    <row r="82" spans="1:4" ht="15.75" hidden="1" outlineLevel="1">
      <c r="A82" s="43" t="s">
        <v>2539</v>
      </c>
      <c r="B82" s="44" t="s">
        <v>25</v>
      </c>
      <c r="C82" s="43">
        <v>5.48</v>
      </c>
      <c r="D82" s="121"/>
    </row>
    <row r="83" spans="1:4" ht="15.75" collapsed="1">
      <c r="A83" s="49" t="s">
        <v>2539</v>
      </c>
      <c r="B83" s="44"/>
      <c r="C83" s="43"/>
      <c r="D83" s="121"/>
    </row>
    <row r="84" spans="1:4" ht="15.75" hidden="1" outlineLevel="1">
      <c r="A84" s="43" t="s">
        <v>2540</v>
      </c>
      <c r="B84" s="44" t="s">
        <v>0</v>
      </c>
      <c r="C84" s="43">
        <v>5.0999999999999996</v>
      </c>
      <c r="D84" s="121"/>
    </row>
    <row r="85" spans="1:4" ht="15.75" hidden="1" outlineLevel="1">
      <c r="A85" s="43" t="s">
        <v>2540</v>
      </c>
      <c r="B85" s="44" t="s">
        <v>1</v>
      </c>
      <c r="C85" s="43">
        <v>5.2</v>
      </c>
      <c r="D85" s="121"/>
    </row>
    <row r="86" spans="1:4" ht="15.75" hidden="1" outlineLevel="1">
      <c r="A86" s="43" t="s">
        <v>2540</v>
      </c>
      <c r="B86" s="44" t="s">
        <v>2</v>
      </c>
      <c r="C86" s="43">
        <v>5.3</v>
      </c>
      <c r="D86" s="121"/>
    </row>
    <row r="87" spans="1:4" ht="15.75" hidden="1" outlineLevel="1">
      <c r="A87" s="43" t="s">
        <v>2540</v>
      </c>
      <c r="B87" s="44" t="s">
        <v>108</v>
      </c>
      <c r="C87" s="43">
        <v>5.6</v>
      </c>
      <c r="D87" s="121"/>
    </row>
    <row r="88" spans="1:4" ht="15.75" hidden="1" outlineLevel="1">
      <c r="A88" s="43" t="s">
        <v>2540</v>
      </c>
      <c r="B88" s="44" t="s">
        <v>2675</v>
      </c>
      <c r="C88" s="45">
        <v>5.0999999999999996</v>
      </c>
      <c r="D88" s="121"/>
    </row>
    <row r="89" spans="1:4" ht="15.75" hidden="1" outlineLevel="1">
      <c r="A89" s="43" t="s">
        <v>2540</v>
      </c>
      <c r="B89" s="44" t="s">
        <v>1113</v>
      </c>
      <c r="C89" s="43">
        <v>5.14</v>
      </c>
      <c r="D89" s="121"/>
    </row>
    <row r="90" spans="1:4" ht="15.75" hidden="1" outlineLevel="1">
      <c r="A90" s="43" t="s">
        <v>2540</v>
      </c>
      <c r="B90" s="44" t="s">
        <v>4</v>
      </c>
      <c r="C90" s="43">
        <v>5.19</v>
      </c>
      <c r="D90" s="121"/>
    </row>
    <row r="91" spans="1:4" ht="15.75" hidden="1" outlineLevel="1">
      <c r="A91" s="43" t="s">
        <v>2540</v>
      </c>
      <c r="B91" s="44" t="s">
        <v>110</v>
      </c>
      <c r="C91" s="43">
        <v>5.24</v>
      </c>
      <c r="D91" s="121"/>
    </row>
    <row r="92" spans="1:4" ht="15.75" hidden="1" outlineLevel="1">
      <c r="A92" s="43" t="s">
        <v>2540</v>
      </c>
      <c r="B92" s="44" t="s">
        <v>5</v>
      </c>
      <c r="C92" s="43">
        <v>5.26</v>
      </c>
      <c r="D92" s="121"/>
    </row>
    <row r="93" spans="1:4" ht="15.75" hidden="1" outlineLevel="1">
      <c r="A93" s="43" t="s">
        <v>2540</v>
      </c>
      <c r="B93" s="44" t="s">
        <v>6</v>
      </c>
      <c r="C93" s="43">
        <v>5.27</v>
      </c>
      <c r="D93" s="121"/>
    </row>
    <row r="94" spans="1:4" ht="15.75" hidden="1" outlineLevel="1">
      <c r="A94" s="43" t="s">
        <v>2540</v>
      </c>
      <c r="B94" s="44" t="s">
        <v>7</v>
      </c>
      <c r="C94" s="43">
        <v>5.28</v>
      </c>
      <c r="D94" s="121"/>
    </row>
    <row r="95" spans="1:4" ht="15.75" hidden="1" outlineLevel="1">
      <c r="A95" s="43" t="s">
        <v>2540</v>
      </c>
      <c r="B95" s="44" t="s">
        <v>118</v>
      </c>
      <c r="C95" s="43">
        <v>5.29</v>
      </c>
      <c r="D95" s="121"/>
    </row>
    <row r="96" spans="1:4" ht="15.75" hidden="1" outlineLevel="1">
      <c r="A96" s="43" t="s">
        <v>2540</v>
      </c>
      <c r="B96" s="44" t="s">
        <v>8</v>
      </c>
      <c r="C96" s="45">
        <v>5.3</v>
      </c>
      <c r="D96" s="121"/>
    </row>
    <row r="97" spans="1:4" ht="15.75" hidden="1" outlineLevel="1">
      <c r="A97" s="43" t="s">
        <v>2540</v>
      </c>
      <c r="B97" s="44" t="s">
        <v>111</v>
      </c>
      <c r="C97" s="43">
        <v>5.31</v>
      </c>
      <c r="D97" s="121"/>
    </row>
    <row r="98" spans="1:4" ht="15.75" hidden="1" outlineLevel="1">
      <c r="A98" s="43" t="s">
        <v>2540</v>
      </c>
      <c r="B98" s="44" t="s">
        <v>112</v>
      </c>
      <c r="C98" s="43">
        <v>5.36</v>
      </c>
      <c r="D98" s="121"/>
    </row>
    <row r="99" spans="1:4" ht="15.75" hidden="1" outlineLevel="1">
      <c r="A99" s="43" t="s">
        <v>2540</v>
      </c>
      <c r="B99" s="44" t="s">
        <v>9</v>
      </c>
      <c r="C99" s="43">
        <v>5.49</v>
      </c>
      <c r="D99" s="121"/>
    </row>
    <row r="100" spans="1:4" ht="15.75" hidden="1" outlineLevel="1">
      <c r="A100" s="43" t="s">
        <v>2540</v>
      </c>
      <c r="B100" s="44" t="s">
        <v>10</v>
      </c>
      <c r="C100" s="43">
        <v>5.51</v>
      </c>
      <c r="D100" s="121"/>
    </row>
    <row r="101" spans="1:4" ht="15.75" hidden="1" outlineLevel="1">
      <c r="A101" s="43" t="s">
        <v>2540</v>
      </c>
      <c r="B101" s="44" t="s">
        <v>2676</v>
      </c>
      <c r="C101" s="43">
        <v>5.52</v>
      </c>
      <c r="D101" s="121"/>
    </row>
    <row r="102" spans="1:4" ht="15.75" hidden="1" outlineLevel="1">
      <c r="A102" s="43" t="s">
        <v>2540</v>
      </c>
      <c r="B102" s="44" t="s">
        <v>11</v>
      </c>
      <c r="C102" s="43">
        <v>5.53</v>
      </c>
      <c r="D102" s="121"/>
    </row>
    <row r="103" spans="1:4" ht="15.75" hidden="1" outlineLevel="1">
      <c r="A103" s="43" t="s">
        <v>2540</v>
      </c>
      <c r="B103" s="44" t="s">
        <v>12</v>
      </c>
      <c r="C103" s="43">
        <v>5.69</v>
      </c>
      <c r="D103" s="121"/>
    </row>
    <row r="104" spans="1:4" ht="15.75" hidden="1" outlineLevel="1">
      <c r="A104" s="43" t="s">
        <v>2540</v>
      </c>
      <c r="B104" s="44" t="s">
        <v>13</v>
      </c>
      <c r="C104" s="43">
        <v>5.75</v>
      </c>
      <c r="D104" s="121"/>
    </row>
    <row r="105" spans="1:4" ht="15.75" hidden="1" outlineLevel="1">
      <c r="A105" s="43" t="s">
        <v>2540</v>
      </c>
      <c r="B105" s="44" t="s">
        <v>14</v>
      </c>
      <c r="C105" s="45">
        <v>5.7</v>
      </c>
      <c r="D105" s="121"/>
    </row>
    <row r="106" spans="1:4" ht="15.75" hidden="1" outlineLevel="1">
      <c r="A106" s="43" t="s">
        <v>2540</v>
      </c>
      <c r="B106" s="44" t="s">
        <v>15</v>
      </c>
      <c r="C106" s="43">
        <v>5.74</v>
      </c>
      <c r="D106" s="121"/>
    </row>
    <row r="107" spans="1:4" ht="15.75" hidden="1" outlineLevel="1">
      <c r="A107" s="43" t="s">
        <v>2540</v>
      </c>
      <c r="B107" s="44" t="s">
        <v>115</v>
      </c>
      <c r="C107" s="43">
        <v>5.76</v>
      </c>
      <c r="D107" s="121"/>
    </row>
    <row r="108" spans="1:4" ht="15.75" hidden="1" outlineLevel="1">
      <c r="A108" s="43" t="s">
        <v>2540</v>
      </c>
      <c r="B108" s="44" t="s">
        <v>116</v>
      </c>
      <c r="C108" s="43">
        <v>5.89</v>
      </c>
      <c r="D108" s="120" t="s">
        <v>2674</v>
      </c>
    </row>
    <row r="109" spans="1:4" ht="15.75" hidden="1" outlineLevel="1">
      <c r="A109" s="43" t="s">
        <v>2540</v>
      </c>
      <c r="B109" s="44" t="s">
        <v>17</v>
      </c>
      <c r="C109" s="43">
        <v>5.58</v>
      </c>
      <c r="D109" s="121"/>
    </row>
    <row r="110" spans="1:4" ht="15.75" hidden="1" outlineLevel="1">
      <c r="A110" s="43" t="s">
        <v>2540</v>
      </c>
      <c r="B110" s="44" t="s">
        <v>16</v>
      </c>
      <c r="C110" s="43">
        <v>5.62</v>
      </c>
      <c r="D110" s="121"/>
    </row>
    <row r="111" spans="1:4" ht="15.75" hidden="1" outlineLevel="1">
      <c r="A111" s="43" t="s">
        <v>2540</v>
      </c>
      <c r="B111" s="44" t="s">
        <v>18</v>
      </c>
      <c r="C111" s="43">
        <v>5.54</v>
      </c>
      <c r="D111" s="121"/>
    </row>
    <row r="112" spans="1:4" ht="15.75" hidden="1" outlineLevel="1">
      <c r="A112" s="43" t="s">
        <v>2540</v>
      </c>
      <c r="B112" s="44" t="s">
        <v>19</v>
      </c>
      <c r="C112" s="43">
        <v>5.55</v>
      </c>
      <c r="D112" s="121"/>
    </row>
    <row r="113" spans="1:4" ht="15.75" hidden="1" outlineLevel="1">
      <c r="A113" s="43" t="s">
        <v>2540</v>
      </c>
      <c r="B113" s="44" t="s">
        <v>21</v>
      </c>
      <c r="C113" s="43">
        <v>5.65</v>
      </c>
      <c r="D113" s="121"/>
    </row>
    <row r="114" spans="1:4" ht="15.75" hidden="1" outlineLevel="1">
      <c r="A114" s="43" t="s">
        <v>2540</v>
      </c>
      <c r="B114" s="44" t="s">
        <v>117</v>
      </c>
      <c r="C114" s="43">
        <v>5.66</v>
      </c>
      <c r="D114" s="121"/>
    </row>
    <row r="115" spans="1:4" ht="15.75" hidden="1" outlineLevel="1">
      <c r="A115" s="43" t="s">
        <v>2540</v>
      </c>
      <c r="B115" s="44" t="s">
        <v>22</v>
      </c>
      <c r="C115" s="43">
        <v>5.68</v>
      </c>
      <c r="D115" s="121"/>
    </row>
    <row r="116" spans="1:4" ht="15.75" hidden="1" outlineLevel="1">
      <c r="A116" s="43" t="s">
        <v>2540</v>
      </c>
      <c r="B116" s="44" t="s">
        <v>23</v>
      </c>
      <c r="C116" s="43">
        <v>5.45</v>
      </c>
      <c r="D116" s="121"/>
    </row>
    <row r="117" spans="1:4" ht="15.75" hidden="1" outlineLevel="1">
      <c r="A117" s="43" t="s">
        <v>2540</v>
      </c>
      <c r="B117" s="44" t="s">
        <v>24</v>
      </c>
      <c r="C117" s="43">
        <v>5.47</v>
      </c>
      <c r="D117" s="121"/>
    </row>
    <row r="118" spans="1:4" ht="15.75" hidden="1" outlineLevel="1">
      <c r="A118" s="43" t="s">
        <v>2540</v>
      </c>
      <c r="B118" s="44" t="s">
        <v>25</v>
      </c>
      <c r="C118" s="43">
        <v>5.48</v>
      </c>
      <c r="D118" s="121"/>
    </row>
    <row r="119" spans="1:4" ht="15.75" collapsed="1">
      <c r="A119" s="49" t="s">
        <v>2540</v>
      </c>
      <c r="B119" s="44"/>
      <c r="C119" s="43"/>
      <c r="D119" s="121"/>
    </row>
    <row r="120" spans="1:4" ht="15.75" hidden="1" outlineLevel="1">
      <c r="A120" s="43" t="s">
        <v>2677</v>
      </c>
      <c r="B120" s="44" t="s">
        <v>0</v>
      </c>
      <c r="C120" s="43">
        <v>5.0999999999999996</v>
      </c>
      <c r="D120" s="121"/>
    </row>
    <row r="121" spans="1:4" ht="15.75" hidden="1" outlineLevel="1">
      <c r="A121" s="43" t="s">
        <v>2677</v>
      </c>
      <c r="B121" s="44" t="s">
        <v>1</v>
      </c>
      <c r="C121" s="43">
        <v>5.2</v>
      </c>
      <c r="D121" s="121"/>
    </row>
    <row r="122" spans="1:4" ht="15.75" hidden="1" outlineLevel="1">
      <c r="A122" s="43" t="s">
        <v>2677</v>
      </c>
      <c r="B122" s="44" t="s">
        <v>2</v>
      </c>
      <c r="C122" s="43">
        <v>5.3</v>
      </c>
      <c r="D122" s="121"/>
    </row>
    <row r="123" spans="1:4" ht="15.75" hidden="1" outlineLevel="1">
      <c r="A123" s="43" t="s">
        <v>2677</v>
      </c>
      <c r="B123" s="44" t="s">
        <v>108</v>
      </c>
      <c r="C123" s="43">
        <v>5.6</v>
      </c>
      <c r="D123" s="121"/>
    </row>
    <row r="124" spans="1:4" ht="15.75" hidden="1" outlineLevel="1">
      <c r="A124" s="43" t="s">
        <v>2677</v>
      </c>
      <c r="B124" s="44" t="s">
        <v>2675</v>
      </c>
      <c r="C124" s="45">
        <v>5.0999999999999996</v>
      </c>
      <c r="D124" s="121"/>
    </row>
    <row r="125" spans="1:4" ht="15.75" hidden="1" outlineLevel="1">
      <c r="A125" s="43" t="s">
        <v>2677</v>
      </c>
      <c r="B125" s="44" t="s">
        <v>1113</v>
      </c>
      <c r="C125" s="43">
        <v>5.14</v>
      </c>
      <c r="D125" s="121"/>
    </row>
    <row r="126" spans="1:4" ht="15.75" hidden="1" outlineLevel="1">
      <c r="A126" s="43" t="s">
        <v>2677</v>
      </c>
      <c r="B126" s="44" t="s">
        <v>4</v>
      </c>
      <c r="C126" s="43">
        <v>5.19</v>
      </c>
      <c r="D126" s="121"/>
    </row>
    <row r="127" spans="1:4" ht="15.75" hidden="1" outlineLevel="1">
      <c r="A127" s="43" t="s">
        <v>2677</v>
      </c>
      <c r="B127" s="44" t="s">
        <v>110</v>
      </c>
      <c r="C127" s="43">
        <v>5.24</v>
      </c>
      <c r="D127" s="121"/>
    </row>
    <row r="128" spans="1:4" ht="15.75" hidden="1" outlineLevel="1">
      <c r="A128" s="43" t="s">
        <v>2677</v>
      </c>
      <c r="B128" s="44" t="s">
        <v>5</v>
      </c>
      <c r="C128" s="43">
        <v>5.26</v>
      </c>
      <c r="D128" s="121"/>
    </row>
    <row r="129" spans="1:4" ht="15.75" hidden="1" outlineLevel="1">
      <c r="A129" s="43" t="s">
        <v>2677</v>
      </c>
      <c r="B129" s="44" t="s">
        <v>6</v>
      </c>
      <c r="C129" s="43">
        <v>5.27</v>
      </c>
      <c r="D129" s="121"/>
    </row>
    <row r="130" spans="1:4" ht="15.75" hidden="1" outlineLevel="1">
      <c r="A130" s="43" t="s">
        <v>2677</v>
      </c>
      <c r="B130" s="44" t="s">
        <v>7</v>
      </c>
      <c r="C130" s="43">
        <v>5.28</v>
      </c>
      <c r="D130" s="121"/>
    </row>
    <row r="131" spans="1:4" ht="15.75" hidden="1" outlineLevel="1">
      <c r="A131" s="43" t="s">
        <v>2677</v>
      </c>
      <c r="B131" s="44" t="s">
        <v>118</v>
      </c>
      <c r="C131" s="43">
        <v>5.29</v>
      </c>
      <c r="D131" s="121"/>
    </row>
    <row r="132" spans="1:4" ht="15.75" hidden="1" outlineLevel="1">
      <c r="A132" s="43" t="s">
        <v>2677</v>
      </c>
      <c r="B132" s="44" t="s">
        <v>8</v>
      </c>
      <c r="C132" s="45">
        <v>5.3</v>
      </c>
      <c r="D132" s="121"/>
    </row>
    <row r="133" spans="1:4" ht="15.75" hidden="1" outlineLevel="1">
      <c r="A133" s="43" t="s">
        <v>2677</v>
      </c>
      <c r="B133" s="44" t="s">
        <v>111</v>
      </c>
      <c r="C133" s="43">
        <v>5.31</v>
      </c>
      <c r="D133" s="121"/>
    </row>
    <row r="134" spans="1:4" ht="15.75" hidden="1" outlineLevel="1">
      <c r="A134" s="43" t="s">
        <v>2677</v>
      </c>
      <c r="B134" s="44" t="s">
        <v>112</v>
      </c>
      <c r="C134" s="43">
        <v>5.36</v>
      </c>
      <c r="D134" s="121"/>
    </row>
    <row r="135" spans="1:4" ht="15.75" hidden="1" outlineLevel="1">
      <c r="A135" s="43" t="s">
        <v>2677</v>
      </c>
      <c r="B135" s="44" t="s">
        <v>11</v>
      </c>
      <c r="C135" s="43">
        <v>5.53</v>
      </c>
      <c r="D135" s="121"/>
    </row>
    <row r="136" spans="1:4" ht="15.75" hidden="1" outlineLevel="1">
      <c r="A136" s="43" t="s">
        <v>2677</v>
      </c>
      <c r="B136" s="44" t="s">
        <v>17</v>
      </c>
      <c r="C136" s="43">
        <v>5.58</v>
      </c>
      <c r="D136" s="121"/>
    </row>
    <row r="137" spans="1:4" ht="15.75" hidden="1" outlineLevel="1">
      <c r="A137" s="43" t="s">
        <v>2677</v>
      </c>
      <c r="B137" s="44" t="s">
        <v>16</v>
      </c>
      <c r="C137" s="43">
        <v>5.62</v>
      </c>
      <c r="D137" s="121"/>
    </row>
    <row r="138" spans="1:4" ht="15.75" hidden="1" outlineLevel="1">
      <c r="A138" s="43" t="s">
        <v>2677</v>
      </c>
      <c r="B138" s="44" t="s">
        <v>18</v>
      </c>
      <c r="C138" s="43">
        <v>5.54</v>
      </c>
      <c r="D138" s="121"/>
    </row>
    <row r="139" spans="1:4" ht="15.75" hidden="1" outlineLevel="1">
      <c r="A139" s="43" t="s">
        <v>2677</v>
      </c>
      <c r="B139" s="44" t="s">
        <v>19</v>
      </c>
      <c r="C139" s="43">
        <v>5.55</v>
      </c>
      <c r="D139" s="121"/>
    </row>
    <row r="140" spans="1:4" ht="15.75" hidden="1" outlineLevel="1">
      <c r="A140" s="43" t="s">
        <v>2677</v>
      </c>
      <c r="B140" s="44" t="s">
        <v>20</v>
      </c>
      <c r="C140" s="43">
        <v>5.63</v>
      </c>
      <c r="D140" s="121"/>
    </row>
    <row r="141" spans="1:4" ht="15.75" hidden="1" outlineLevel="1">
      <c r="A141" s="43" t="s">
        <v>2677</v>
      </c>
      <c r="B141" s="44" t="s">
        <v>23</v>
      </c>
      <c r="C141" s="43">
        <v>5.45</v>
      </c>
      <c r="D141" s="121"/>
    </row>
    <row r="142" spans="1:4" ht="15.75" hidden="1" outlineLevel="1">
      <c r="A142" s="43" t="s">
        <v>2677</v>
      </c>
      <c r="B142" s="44" t="s">
        <v>24</v>
      </c>
      <c r="C142" s="43">
        <v>5.47</v>
      </c>
      <c r="D142" s="121"/>
    </row>
    <row r="143" spans="1:4" ht="15.75" hidden="1" outlineLevel="1">
      <c r="A143" s="43" t="s">
        <v>2677</v>
      </c>
      <c r="B143" s="44" t="s">
        <v>25</v>
      </c>
      <c r="C143" s="43">
        <v>5.48</v>
      </c>
      <c r="D143" s="121"/>
    </row>
    <row r="144" spans="1:4" ht="15.75" collapsed="1">
      <c r="A144" s="49" t="s">
        <v>2677</v>
      </c>
      <c r="B144" s="44"/>
      <c r="C144" s="43"/>
      <c r="D144" s="121"/>
    </row>
    <row r="145" spans="1:4" ht="15.75" hidden="1" outlineLevel="1">
      <c r="A145" s="43" t="s">
        <v>2132</v>
      </c>
      <c r="B145" s="44" t="s">
        <v>0</v>
      </c>
      <c r="C145" s="43">
        <v>5.0999999999999996</v>
      </c>
      <c r="D145" s="121"/>
    </row>
    <row r="146" spans="1:4" ht="15.75" hidden="1" outlineLevel="1">
      <c r="A146" s="43" t="s">
        <v>2132</v>
      </c>
      <c r="B146" s="44" t="s">
        <v>1</v>
      </c>
      <c r="C146" s="43">
        <v>5.2</v>
      </c>
      <c r="D146" s="121"/>
    </row>
    <row r="147" spans="1:4" ht="15.75" hidden="1" outlineLevel="1">
      <c r="A147" s="43" t="s">
        <v>2132</v>
      </c>
      <c r="B147" s="44" t="s">
        <v>2</v>
      </c>
      <c r="C147" s="43">
        <v>5.3</v>
      </c>
      <c r="D147" s="121"/>
    </row>
    <row r="148" spans="1:4" ht="15.75" hidden="1" outlineLevel="1">
      <c r="A148" s="43" t="s">
        <v>2132</v>
      </c>
      <c r="B148" s="44" t="s">
        <v>108</v>
      </c>
      <c r="C148" s="43">
        <v>5.6</v>
      </c>
      <c r="D148" s="121"/>
    </row>
    <row r="149" spans="1:4" ht="15.75" hidden="1" outlineLevel="1">
      <c r="A149" s="43" t="s">
        <v>2132</v>
      </c>
      <c r="B149" s="44" t="s">
        <v>2675</v>
      </c>
      <c r="C149" s="45">
        <v>5.0999999999999996</v>
      </c>
      <c r="D149" s="121"/>
    </row>
    <row r="150" spans="1:4" ht="15.75" hidden="1" outlineLevel="1">
      <c r="A150" s="43" t="s">
        <v>2132</v>
      </c>
      <c r="B150" s="44" t="s">
        <v>1113</v>
      </c>
      <c r="C150" s="43">
        <v>5.14</v>
      </c>
      <c r="D150" s="121"/>
    </row>
    <row r="151" spans="1:4" ht="15.75" hidden="1" outlineLevel="1">
      <c r="A151" s="43" t="s">
        <v>2132</v>
      </c>
      <c r="B151" s="44" t="s">
        <v>4</v>
      </c>
      <c r="C151" s="43">
        <v>5.19</v>
      </c>
      <c r="D151" s="121"/>
    </row>
    <row r="152" spans="1:4" ht="15.75" hidden="1" outlineLevel="1">
      <c r="A152" s="43" t="s">
        <v>2132</v>
      </c>
      <c r="B152" s="44" t="s">
        <v>110</v>
      </c>
      <c r="C152" s="43">
        <v>5.24</v>
      </c>
      <c r="D152" s="121"/>
    </row>
    <row r="153" spans="1:4" ht="15.75" hidden="1" outlineLevel="1">
      <c r="A153" s="43" t="s">
        <v>2132</v>
      </c>
      <c r="B153" s="44" t="s">
        <v>5</v>
      </c>
      <c r="C153" s="43">
        <v>5.26</v>
      </c>
      <c r="D153" s="121"/>
    </row>
    <row r="154" spans="1:4" ht="15.75" hidden="1" outlineLevel="1">
      <c r="A154" s="43" t="s">
        <v>2132</v>
      </c>
      <c r="B154" s="44" t="s">
        <v>6</v>
      </c>
      <c r="C154" s="43">
        <v>5.27</v>
      </c>
      <c r="D154" s="121"/>
    </row>
    <row r="155" spans="1:4" ht="15.75" hidden="1" outlineLevel="1">
      <c r="A155" s="43" t="s">
        <v>2132</v>
      </c>
      <c r="B155" s="44" t="s">
        <v>7</v>
      </c>
      <c r="C155" s="43">
        <v>5.28</v>
      </c>
      <c r="D155" s="121"/>
    </row>
    <row r="156" spans="1:4" ht="15.75" hidden="1" outlineLevel="1">
      <c r="A156" s="43" t="s">
        <v>2132</v>
      </c>
      <c r="B156" s="44" t="s">
        <v>8</v>
      </c>
      <c r="C156" s="45">
        <v>5.3</v>
      </c>
      <c r="D156" s="121"/>
    </row>
    <row r="157" spans="1:4" ht="15.75" hidden="1" outlineLevel="1">
      <c r="A157" s="43" t="s">
        <v>2132</v>
      </c>
      <c r="B157" s="44" t="s">
        <v>933</v>
      </c>
      <c r="C157" s="43">
        <v>5.32</v>
      </c>
      <c r="D157" s="121"/>
    </row>
    <row r="158" spans="1:4" ht="15.75" hidden="1" outlineLevel="1">
      <c r="A158" s="43" t="s">
        <v>2132</v>
      </c>
      <c r="B158" s="44" t="s">
        <v>112</v>
      </c>
      <c r="C158" s="43">
        <v>5.36</v>
      </c>
      <c r="D158" s="121"/>
    </row>
    <row r="159" spans="1:4" ht="15.75" hidden="1" outlineLevel="1">
      <c r="A159" s="43" t="s">
        <v>2132</v>
      </c>
      <c r="B159" s="44" t="s">
        <v>11</v>
      </c>
      <c r="C159" s="43">
        <v>5.53</v>
      </c>
      <c r="D159" s="121"/>
    </row>
    <row r="160" spans="1:4" ht="15.75" hidden="1" outlineLevel="1">
      <c r="A160" s="43" t="s">
        <v>2132</v>
      </c>
      <c r="B160" s="44" t="s">
        <v>17</v>
      </c>
      <c r="C160" s="43">
        <v>5.58</v>
      </c>
      <c r="D160" s="121"/>
    </row>
    <row r="161" spans="1:4" ht="15.75" hidden="1" outlineLevel="1">
      <c r="A161" s="43" t="s">
        <v>2132</v>
      </c>
      <c r="B161" s="44" t="s">
        <v>18</v>
      </c>
      <c r="C161" s="43">
        <v>5.54</v>
      </c>
      <c r="D161" s="121"/>
    </row>
    <row r="162" spans="1:4" ht="15.75" hidden="1" outlineLevel="1">
      <c r="A162" s="43" t="s">
        <v>2132</v>
      </c>
      <c r="B162" s="44" t="s">
        <v>19</v>
      </c>
      <c r="C162" s="43">
        <v>5.55</v>
      </c>
      <c r="D162" s="121"/>
    </row>
    <row r="163" spans="1:4" ht="15.75" hidden="1" outlineLevel="1">
      <c r="A163" s="43" t="s">
        <v>2132</v>
      </c>
      <c r="B163" s="44" t="s">
        <v>16</v>
      </c>
      <c r="C163" s="43">
        <v>5.62</v>
      </c>
      <c r="D163" s="121"/>
    </row>
    <row r="164" spans="1:4" ht="15.75" hidden="1" outlineLevel="1">
      <c r="A164" s="43" t="s">
        <v>2132</v>
      </c>
      <c r="B164" s="44" t="s">
        <v>20</v>
      </c>
      <c r="C164" s="43">
        <v>5.63</v>
      </c>
      <c r="D164" s="121"/>
    </row>
    <row r="165" spans="1:4" ht="15.75" hidden="1" outlineLevel="1">
      <c r="A165" s="43" t="s">
        <v>2132</v>
      </c>
      <c r="B165" s="44" t="s">
        <v>23</v>
      </c>
      <c r="C165" s="43">
        <v>5.45</v>
      </c>
      <c r="D165" s="121"/>
    </row>
    <row r="166" spans="1:4" ht="15.75" hidden="1" outlineLevel="1">
      <c r="A166" s="43" t="s">
        <v>2132</v>
      </c>
      <c r="B166" s="44" t="s">
        <v>24</v>
      </c>
      <c r="C166" s="43">
        <v>5.47</v>
      </c>
      <c r="D166" s="121"/>
    </row>
    <row r="167" spans="1:4" ht="15.75" hidden="1" outlineLevel="1">
      <c r="A167" s="43" t="s">
        <v>2132</v>
      </c>
      <c r="B167" s="44" t="s">
        <v>25</v>
      </c>
      <c r="C167" s="43">
        <v>5.48</v>
      </c>
      <c r="D167" s="121"/>
    </row>
    <row r="168" spans="1:4" ht="15.75" collapsed="1">
      <c r="A168" s="49" t="s">
        <v>2132</v>
      </c>
      <c r="B168" s="44"/>
      <c r="C168" s="43"/>
      <c r="D168" s="121"/>
    </row>
    <row r="169" spans="1:4" ht="15.75" hidden="1" outlineLevel="1">
      <c r="A169" s="43" t="s">
        <v>2555</v>
      </c>
      <c r="B169" s="44" t="s">
        <v>0</v>
      </c>
      <c r="C169" s="43">
        <v>5.0999999999999996</v>
      </c>
      <c r="D169" s="121"/>
    </row>
    <row r="170" spans="1:4" ht="15.75" hidden="1" outlineLevel="1">
      <c r="A170" s="43" t="s">
        <v>2555</v>
      </c>
      <c r="B170" s="44" t="s">
        <v>1</v>
      </c>
      <c r="C170" s="43">
        <v>5.2</v>
      </c>
      <c r="D170" s="121"/>
    </row>
    <row r="171" spans="1:4" ht="15.75" hidden="1" outlineLevel="1">
      <c r="A171" s="43" t="s">
        <v>2555</v>
      </c>
      <c r="B171" s="44" t="s">
        <v>2</v>
      </c>
      <c r="C171" s="43">
        <v>5.3</v>
      </c>
      <c r="D171" s="121"/>
    </row>
    <row r="172" spans="1:4" ht="15.75" hidden="1" outlineLevel="1">
      <c r="A172" s="43" t="s">
        <v>2555</v>
      </c>
      <c r="B172" s="44" t="s">
        <v>108</v>
      </c>
      <c r="C172" s="43">
        <v>5.6</v>
      </c>
      <c r="D172" s="121"/>
    </row>
    <row r="173" spans="1:4" ht="15.75" hidden="1" outlineLevel="1">
      <c r="A173" s="43" t="s">
        <v>2555</v>
      </c>
      <c r="B173" s="44" t="s">
        <v>2675</v>
      </c>
      <c r="C173" s="45">
        <v>5.0999999999999996</v>
      </c>
      <c r="D173" s="121"/>
    </row>
    <row r="174" spans="1:4" ht="15.75" hidden="1" outlineLevel="1">
      <c r="A174" s="43" t="s">
        <v>2555</v>
      </c>
      <c r="B174" s="44" t="s">
        <v>1113</v>
      </c>
      <c r="C174" s="43">
        <v>5.14</v>
      </c>
      <c r="D174" s="121"/>
    </row>
    <row r="175" spans="1:4" ht="15.75" hidden="1" outlineLevel="1">
      <c r="A175" s="43" t="s">
        <v>2555</v>
      </c>
      <c r="B175" s="44" t="s">
        <v>4</v>
      </c>
      <c r="C175" s="43">
        <v>5.19</v>
      </c>
      <c r="D175" s="121"/>
    </row>
    <row r="176" spans="1:4" ht="15.75" hidden="1" outlineLevel="1">
      <c r="A176" s="43" t="s">
        <v>2555</v>
      </c>
      <c r="B176" s="44" t="s">
        <v>110</v>
      </c>
      <c r="C176" s="43">
        <v>5.24</v>
      </c>
      <c r="D176" s="121"/>
    </row>
    <row r="177" spans="1:4" ht="15.75" hidden="1" outlineLevel="1">
      <c r="A177" s="43" t="s">
        <v>2555</v>
      </c>
      <c r="B177" s="44" t="s">
        <v>5</v>
      </c>
      <c r="C177" s="43">
        <v>5.26</v>
      </c>
      <c r="D177" s="121"/>
    </row>
    <row r="178" spans="1:4" ht="15.75" hidden="1" outlineLevel="1">
      <c r="A178" s="43" t="s">
        <v>2555</v>
      </c>
      <c r="B178" s="44" t="s">
        <v>6</v>
      </c>
      <c r="C178" s="43">
        <v>5.27</v>
      </c>
      <c r="D178" s="121"/>
    </row>
    <row r="179" spans="1:4" ht="15.75" hidden="1" outlineLevel="1">
      <c r="A179" s="43" t="s">
        <v>2555</v>
      </c>
      <c r="B179" s="44" t="s">
        <v>7</v>
      </c>
      <c r="C179" s="43">
        <v>5.28</v>
      </c>
      <c r="D179" s="121"/>
    </row>
    <row r="180" spans="1:4" ht="15.75" hidden="1" outlineLevel="1">
      <c r="A180" s="43" t="s">
        <v>2555</v>
      </c>
      <c r="B180" s="44" t="s">
        <v>118</v>
      </c>
      <c r="C180" s="43">
        <v>5.29</v>
      </c>
      <c r="D180" s="121"/>
    </row>
    <row r="181" spans="1:4" ht="15.75" hidden="1" outlineLevel="1">
      <c r="A181" s="43" t="s">
        <v>2555</v>
      </c>
      <c r="B181" s="44" t="s">
        <v>8</v>
      </c>
      <c r="C181" s="45">
        <v>5.3</v>
      </c>
      <c r="D181" s="121"/>
    </row>
    <row r="182" spans="1:4" ht="15.75" hidden="1" outlineLevel="1">
      <c r="A182" s="43" t="s">
        <v>2555</v>
      </c>
      <c r="B182" s="44" t="s">
        <v>933</v>
      </c>
      <c r="C182" s="43">
        <v>5.32</v>
      </c>
      <c r="D182" s="121"/>
    </row>
    <row r="183" spans="1:4" ht="15.75" hidden="1" outlineLevel="1">
      <c r="A183" s="43" t="s">
        <v>2555</v>
      </c>
      <c r="B183" s="44" t="s">
        <v>112</v>
      </c>
      <c r="C183" s="43">
        <v>5.36</v>
      </c>
      <c r="D183" s="121"/>
    </row>
    <row r="184" spans="1:4" ht="15.75" hidden="1" outlineLevel="1">
      <c r="A184" s="43" t="s">
        <v>2555</v>
      </c>
      <c r="B184" s="44" t="s">
        <v>11</v>
      </c>
      <c r="C184" s="43">
        <v>5.53</v>
      </c>
      <c r="D184" s="121"/>
    </row>
    <row r="185" spans="1:4" ht="15.75" hidden="1" outlineLevel="1">
      <c r="A185" s="43" t="s">
        <v>2555</v>
      </c>
      <c r="B185" s="44" t="s">
        <v>17</v>
      </c>
      <c r="C185" s="43">
        <v>5.58</v>
      </c>
      <c r="D185" s="121"/>
    </row>
    <row r="186" spans="1:4" ht="15.75" hidden="1" outlineLevel="1">
      <c r="A186" s="43" t="s">
        <v>2555</v>
      </c>
      <c r="B186" s="44" t="s">
        <v>18</v>
      </c>
      <c r="C186" s="43">
        <v>5.54</v>
      </c>
      <c r="D186" s="121"/>
    </row>
    <row r="187" spans="1:4" ht="15.75" hidden="1" outlineLevel="1">
      <c r="A187" s="43" t="s">
        <v>2555</v>
      </c>
      <c r="B187" s="44" t="s">
        <v>19</v>
      </c>
      <c r="C187" s="43">
        <v>5.55</v>
      </c>
      <c r="D187" s="121"/>
    </row>
    <row r="188" spans="1:4" ht="15.75" hidden="1" outlineLevel="1">
      <c r="A188" s="43" t="s">
        <v>2555</v>
      </c>
      <c r="B188" s="44" t="s">
        <v>20</v>
      </c>
      <c r="C188" s="43">
        <v>5.63</v>
      </c>
      <c r="D188" s="121"/>
    </row>
    <row r="189" spans="1:4" ht="15.75" hidden="1" outlineLevel="1">
      <c r="A189" s="43" t="s">
        <v>2555</v>
      </c>
      <c r="B189" s="44" t="s">
        <v>23</v>
      </c>
      <c r="C189" s="43">
        <v>5.45</v>
      </c>
      <c r="D189" s="121"/>
    </row>
    <row r="190" spans="1:4" ht="15.75" hidden="1" outlineLevel="1">
      <c r="A190" s="43" t="s">
        <v>2555</v>
      </c>
      <c r="B190" s="44" t="s">
        <v>24</v>
      </c>
      <c r="C190" s="43">
        <v>5.47</v>
      </c>
      <c r="D190" s="121"/>
    </row>
    <row r="191" spans="1:4" ht="15.75" hidden="1" outlineLevel="1">
      <c r="A191" s="43" t="s">
        <v>2555</v>
      </c>
      <c r="B191" s="44" t="s">
        <v>25</v>
      </c>
      <c r="C191" s="43">
        <v>5.48</v>
      </c>
      <c r="D191" s="121"/>
    </row>
    <row r="192" spans="1:4" ht="15.75" collapsed="1">
      <c r="A192" s="49" t="s">
        <v>2555</v>
      </c>
      <c r="B192" s="44"/>
      <c r="C192" s="43"/>
      <c r="D192" s="121"/>
    </row>
    <row r="193" spans="1:4" ht="15.75" hidden="1" outlineLevel="1">
      <c r="A193" s="43" t="s">
        <v>2678</v>
      </c>
      <c r="B193" s="44" t="s">
        <v>0</v>
      </c>
      <c r="C193" s="43">
        <v>5.0999999999999996</v>
      </c>
      <c r="D193" s="121"/>
    </row>
    <row r="194" spans="1:4" ht="15.75" hidden="1" outlineLevel="1">
      <c r="A194" s="43" t="s">
        <v>2678</v>
      </c>
      <c r="B194" s="44" t="s">
        <v>1</v>
      </c>
      <c r="C194" s="43">
        <v>5.2</v>
      </c>
      <c r="D194" s="121"/>
    </row>
    <row r="195" spans="1:4" ht="15.75" hidden="1" outlineLevel="1">
      <c r="A195" s="43" t="s">
        <v>2678</v>
      </c>
      <c r="B195" s="44" t="s">
        <v>2</v>
      </c>
      <c r="C195" s="43">
        <v>5.3</v>
      </c>
      <c r="D195" s="121"/>
    </row>
    <row r="196" spans="1:4" ht="15.75" hidden="1" outlineLevel="1">
      <c r="A196" s="43" t="s">
        <v>2678</v>
      </c>
      <c r="B196" s="44" t="s">
        <v>108</v>
      </c>
      <c r="C196" s="43">
        <v>5.6</v>
      </c>
      <c r="D196" s="121"/>
    </row>
    <row r="197" spans="1:4" ht="15.75" hidden="1" outlineLevel="1">
      <c r="A197" s="43" t="s">
        <v>2678</v>
      </c>
      <c r="B197" s="44" t="s">
        <v>2675</v>
      </c>
      <c r="C197" s="45">
        <v>5.0999999999999996</v>
      </c>
      <c r="D197" s="121"/>
    </row>
    <row r="198" spans="1:4" ht="15.75" hidden="1" outlineLevel="1">
      <c r="A198" s="43" t="s">
        <v>2678</v>
      </c>
      <c r="B198" s="44" t="s">
        <v>1113</v>
      </c>
      <c r="C198" s="43">
        <v>5.14</v>
      </c>
      <c r="D198" s="121"/>
    </row>
    <row r="199" spans="1:4" ht="15.75" hidden="1" outlineLevel="1">
      <c r="A199" s="43" t="s">
        <v>2678</v>
      </c>
      <c r="B199" s="44" t="s">
        <v>4</v>
      </c>
      <c r="C199" s="43">
        <v>5.19</v>
      </c>
      <c r="D199" s="121"/>
    </row>
    <row r="200" spans="1:4" ht="15.75" hidden="1" outlineLevel="1">
      <c r="A200" s="43" t="s">
        <v>2678</v>
      </c>
      <c r="B200" s="44" t="s">
        <v>110</v>
      </c>
      <c r="C200" s="43">
        <v>5.24</v>
      </c>
      <c r="D200" s="121"/>
    </row>
    <row r="201" spans="1:4" ht="15.75" hidden="1" outlineLevel="1">
      <c r="A201" s="43" t="s">
        <v>2678</v>
      </c>
      <c r="B201" s="44" t="s">
        <v>6</v>
      </c>
      <c r="C201" s="43">
        <v>5.27</v>
      </c>
      <c r="D201" s="121"/>
    </row>
    <row r="202" spans="1:4" ht="15.75" hidden="1" outlineLevel="1">
      <c r="A202" s="43" t="s">
        <v>2678</v>
      </c>
      <c r="B202" s="44" t="s">
        <v>7</v>
      </c>
      <c r="C202" s="43">
        <v>5.28</v>
      </c>
      <c r="D202" s="121"/>
    </row>
    <row r="203" spans="1:4" ht="15.75" hidden="1" outlineLevel="1">
      <c r="A203" s="43" t="s">
        <v>2678</v>
      </c>
      <c r="B203" s="44" t="s">
        <v>118</v>
      </c>
      <c r="C203" s="43">
        <v>5.29</v>
      </c>
      <c r="D203" s="121"/>
    </row>
    <row r="204" spans="1:4" ht="15.75" hidden="1" outlineLevel="1">
      <c r="A204" s="43" t="s">
        <v>2678</v>
      </c>
      <c r="B204" s="44" t="s">
        <v>8</v>
      </c>
      <c r="C204" s="45">
        <v>5.3</v>
      </c>
      <c r="D204" s="121"/>
    </row>
    <row r="205" spans="1:4" ht="15.75" hidden="1" outlineLevel="1">
      <c r="A205" s="43" t="s">
        <v>2678</v>
      </c>
      <c r="B205" s="44" t="s">
        <v>1141</v>
      </c>
      <c r="C205" s="43">
        <v>5.34</v>
      </c>
      <c r="D205" s="121"/>
    </row>
    <row r="206" spans="1:4" ht="15.75" hidden="1" outlineLevel="1">
      <c r="A206" s="43" t="s">
        <v>2678</v>
      </c>
      <c r="B206" s="44" t="s">
        <v>111</v>
      </c>
      <c r="C206" s="43">
        <v>5.31</v>
      </c>
      <c r="D206" s="121"/>
    </row>
    <row r="207" spans="1:4" ht="15.75" hidden="1" outlineLevel="1">
      <c r="A207" s="43" t="s">
        <v>2678</v>
      </c>
      <c r="B207" s="44" t="s">
        <v>1142</v>
      </c>
      <c r="C207" s="43">
        <v>5.101</v>
      </c>
      <c r="D207" s="121"/>
    </row>
    <row r="208" spans="1:4" ht="15.75" hidden="1" outlineLevel="1">
      <c r="A208" s="43" t="s">
        <v>2678</v>
      </c>
      <c r="B208" s="44" t="s">
        <v>112</v>
      </c>
      <c r="C208" s="43">
        <v>5.36</v>
      </c>
      <c r="D208" s="121"/>
    </row>
    <row r="209" spans="1:4" ht="15.75" hidden="1" outlineLevel="1">
      <c r="A209" s="43" t="s">
        <v>2678</v>
      </c>
      <c r="B209" s="44" t="s">
        <v>11</v>
      </c>
      <c r="C209" s="43">
        <v>5.53</v>
      </c>
      <c r="D209" s="121"/>
    </row>
    <row r="210" spans="1:4" ht="15.75" hidden="1" outlineLevel="1">
      <c r="A210" s="43" t="s">
        <v>2678</v>
      </c>
      <c r="B210" s="44" t="s">
        <v>1143</v>
      </c>
      <c r="C210" s="43">
        <v>5.1020000000000003</v>
      </c>
      <c r="D210" s="121"/>
    </row>
    <row r="211" spans="1:4" ht="15.75" hidden="1" outlineLevel="1">
      <c r="A211" s="43" t="s">
        <v>2678</v>
      </c>
      <c r="B211" s="44" t="s">
        <v>1144</v>
      </c>
      <c r="C211" s="46">
        <v>5.0999999999999996</v>
      </c>
      <c r="D211" s="121"/>
    </row>
    <row r="212" spans="1:4" ht="15.75" hidden="1" outlineLevel="1">
      <c r="A212" s="43" t="s">
        <v>2678</v>
      </c>
      <c r="B212" s="44" t="s">
        <v>17</v>
      </c>
      <c r="C212" s="43">
        <v>5.58</v>
      </c>
      <c r="D212" s="121"/>
    </row>
    <row r="213" spans="1:4" ht="15.75" hidden="1" outlineLevel="1">
      <c r="A213" s="43" t="s">
        <v>2678</v>
      </c>
      <c r="B213" s="44" t="s">
        <v>18</v>
      </c>
      <c r="C213" s="43">
        <v>5.54</v>
      </c>
      <c r="D213" s="121"/>
    </row>
    <row r="214" spans="1:4" ht="15.75" hidden="1" outlineLevel="1">
      <c r="A214" s="43" t="s">
        <v>2678</v>
      </c>
      <c r="B214" s="44" t="s">
        <v>19</v>
      </c>
      <c r="C214" s="43">
        <v>5.55</v>
      </c>
      <c r="D214" s="121"/>
    </row>
    <row r="215" spans="1:4" ht="15.75" hidden="1" outlineLevel="1">
      <c r="A215" s="43" t="s">
        <v>2678</v>
      </c>
      <c r="B215" s="44" t="s">
        <v>20</v>
      </c>
      <c r="C215" s="43">
        <v>5.63</v>
      </c>
      <c r="D215" s="121"/>
    </row>
    <row r="216" spans="1:4" ht="15.75" hidden="1" outlineLevel="1">
      <c r="A216" s="43" t="s">
        <v>2678</v>
      </c>
      <c r="B216" s="44" t="s">
        <v>24</v>
      </c>
      <c r="C216" s="43">
        <v>5.47</v>
      </c>
      <c r="D216" s="121"/>
    </row>
    <row r="217" spans="1:4" ht="15.75" hidden="1" outlineLevel="1">
      <c r="A217" s="43" t="s">
        <v>2678</v>
      </c>
      <c r="B217" s="44" t="s">
        <v>25</v>
      </c>
      <c r="C217" s="43">
        <v>5.48</v>
      </c>
      <c r="D217" s="121"/>
    </row>
    <row r="218" spans="1:4" ht="15.75" collapsed="1">
      <c r="A218" s="49" t="s">
        <v>2678</v>
      </c>
      <c r="B218" s="44"/>
      <c r="C218" s="43"/>
      <c r="D218" s="121"/>
    </row>
    <row r="219" spans="1:4" ht="15.75" hidden="1" outlineLevel="1">
      <c r="A219" s="43" t="s">
        <v>2557</v>
      </c>
      <c r="B219" s="44" t="s">
        <v>0</v>
      </c>
      <c r="C219" s="43">
        <v>5.0999999999999996</v>
      </c>
      <c r="D219" s="121"/>
    </row>
    <row r="220" spans="1:4" ht="15.75" hidden="1" outlineLevel="1">
      <c r="A220" s="43" t="s">
        <v>2557</v>
      </c>
      <c r="B220" s="44" t="s">
        <v>1</v>
      </c>
      <c r="C220" s="43">
        <v>5.2</v>
      </c>
      <c r="D220" s="121"/>
    </row>
    <row r="221" spans="1:4" ht="15.75" hidden="1" outlineLevel="1">
      <c r="A221" s="43" t="s">
        <v>2557</v>
      </c>
      <c r="B221" s="44" t="s">
        <v>2</v>
      </c>
      <c r="C221" s="43">
        <v>5.3</v>
      </c>
      <c r="D221" s="121"/>
    </row>
    <row r="222" spans="1:4" ht="15.75" hidden="1" outlineLevel="1">
      <c r="A222" s="43" t="s">
        <v>2557</v>
      </c>
      <c r="B222" s="44" t="s">
        <v>108</v>
      </c>
      <c r="C222" s="43">
        <v>5.6</v>
      </c>
      <c r="D222" s="121"/>
    </row>
    <row r="223" spans="1:4" ht="15.75" hidden="1" outlineLevel="1">
      <c r="A223" s="43" t="s">
        <v>2557</v>
      </c>
      <c r="B223" s="44" t="s">
        <v>2675</v>
      </c>
      <c r="C223" s="45">
        <v>5.0999999999999996</v>
      </c>
      <c r="D223" s="121"/>
    </row>
    <row r="224" spans="1:4" ht="15.75" hidden="1" outlineLevel="1">
      <c r="A224" s="43" t="s">
        <v>2557</v>
      </c>
      <c r="B224" s="44" t="s">
        <v>1113</v>
      </c>
      <c r="C224" s="43">
        <v>5.14</v>
      </c>
      <c r="D224" s="121"/>
    </row>
    <row r="225" spans="1:4" ht="15.75" hidden="1" outlineLevel="1">
      <c r="A225" s="43" t="s">
        <v>2557</v>
      </c>
      <c r="B225" s="44" t="s">
        <v>4</v>
      </c>
      <c r="C225" s="43">
        <v>5.19</v>
      </c>
      <c r="D225" s="121"/>
    </row>
    <row r="226" spans="1:4" ht="15.75" hidden="1" outlineLevel="1">
      <c r="A226" s="43" t="s">
        <v>2557</v>
      </c>
      <c r="B226" s="44" t="s">
        <v>110</v>
      </c>
      <c r="C226" s="43">
        <v>5.24</v>
      </c>
      <c r="D226" s="121"/>
    </row>
    <row r="227" spans="1:4" ht="15.75" hidden="1" outlineLevel="1">
      <c r="A227" s="43" t="s">
        <v>2557</v>
      </c>
      <c r="B227" s="44" t="s">
        <v>5</v>
      </c>
      <c r="C227" s="43">
        <v>5.26</v>
      </c>
      <c r="D227" s="121"/>
    </row>
    <row r="228" spans="1:4" ht="15.75" hidden="1" outlineLevel="1">
      <c r="A228" s="43" t="s">
        <v>2557</v>
      </c>
      <c r="B228" s="44" t="s">
        <v>6</v>
      </c>
      <c r="C228" s="43">
        <v>5.27</v>
      </c>
      <c r="D228" s="121"/>
    </row>
    <row r="229" spans="1:4" ht="15.75" hidden="1" outlineLevel="1">
      <c r="A229" s="43" t="s">
        <v>2557</v>
      </c>
      <c r="B229" s="44" t="s">
        <v>7</v>
      </c>
      <c r="C229" s="43">
        <v>5.28</v>
      </c>
      <c r="D229" s="121"/>
    </row>
    <row r="230" spans="1:4" ht="15.75" hidden="1" outlineLevel="1">
      <c r="A230" s="43" t="s">
        <v>2557</v>
      </c>
      <c r="B230" s="44" t="s">
        <v>118</v>
      </c>
      <c r="C230" s="43">
        <v>5.29</v>
      </c>
      <c r="D230" s="121"/>
    </row>
    <row r="231" spans="1:4" ht="15.75" hidden="1" outlineLevel="1">
      <c r="A231" s="43" t="s">
        <v>2557</v>
      </c>
      <c r="B231" s="44" t="s">
        <v>8</v>
      </c>
      <c r="C231" s="45">
        <v>5.3</v>
      </c>
      <c r="D231" s="121"/>
    </row>
    <row r="232" spans="1:4" ht="15.75" hidden="1" outlineLevel="1">
      <c r="A232" s="43" t="s">
        <v>2557</v>
      </c>
      <c r="B232" s="44" t="s">
        <v>111</v>
      </c>
      <c r="C232" s="43">
        <v>5.31</v>
      </c>
      <c r="D232" s="121"/>
    </row>
    <row r="233" spans="1:4" ht="15.75" hidden="1" outlineLevel="1">
      <c r="A233" s="43" t="s">
        <v>2557</v>
      </c>
      <c r="B233" s="44" t="s">
        <v>1154</v>
      </c>
      <c r="C233" s="43">
        <v>5.33</v>
      </c>
      <c r="D233" s="121"/>
    </row>
    <row r="234" spans="1:4" ht="15.75" hidden="1" outlineLevel="1">
      <c r="A234" s="43" t="s">
        <v>2557</v>
      </c>
      <c r="B234" s="44" t="s">
        <v>1142</v>
      </c>
      <c r="C234" s="43">
        <v>5.101</v>
      </c>
      <c r="D234" s="121"/>
    </row>
    <row r="235" spans="1:4" ht="15.75" hidden="1" outlineLevel="1">
      <c r="A235" s="43" t="s">
        <v>2557</v>
      </c>
      <c r="B235" s="44" t="s">
        <v>112</v>
      </c>
      <c r="C235" s="43">
        <v>5.36</v>
      </c>
      <c r="D235" s="121"/>
    </row>
    <row r="236" spans="1:4" ht="15.75" hidden="1" outlineLevel="1">
      <c r="A236" s="43" t="s">
        <v>2557</v>
      </c>
      <c r="B236" s="44" t="s">
        <v>11</v>
      </c>
      <c r="C236" s="43">
        <v>5.53</v>
      </c>
      <c r="D236" s="121"/>
    </row>
    <row r="237" spans="1:4" ht="15.75" hidden="1" outlineLevel="1">
      <c r="A237" s="43" t="s">
        <v>2557</v>
      </c>
      <c r="B237" s="44" t="s">
        <v>1143</v>
      </c>
      <c r="C237" s="43">
        <v>5.1020000000000003</v>
      </c>
      <c r="D237" s="121"/>
    </row>
    <row r="238" spans="1:4" ht="15.75" hidden="1" outlineLevel="1">
      <c r="A238" s="43" t="s">
        <v>2557</v>
      </c>
      <c r="B238" s="44" t="s">
        <v>17</v>
      </c>
      <c r="C238" s="43">
        <v>5.58</v>
      </c>
      <c r="D238" s="121"/>
    </row>
    <row r="239" spans="1:4" ht="15.75" hidden="1" outlineLevel="1">
      <c r="A239" s="43" t="s">
        <v>2557</v>
      </c>
      <c r="B239" s="44" t="s">
        <v>18</v>
      </c>
      <c r="C239" s="43">
        <v>5.54</v>
      </c>
      <c r="D239" s="121"/>
    </row>
    <row r="240" spans="1:4" ht="15.75" hidden="1" outlineLevel="1">
      <c r="A240" s="43" t="s">
        <v>2557</v>
      </c>
      <c r="B240" s="44" t="s">
        <v>19</v>
      </c>
      <c r="C240" s="43">
        <v>5.55</v>
      </c>
      <c r="D240" s="121"/>
    </row>
    <row r="241" spans="1:4" ht="15.75" hidden="1" outlineLevel="1">
      <c r="A241" s="43" t="s">
        <v>2557</v>
      </c>
      <c r="B241" s="44" t="s">
        <v>20</v>
      </c>
      <c r="C241" s="43">
        <v>5.63</v>
      </c>
      <c r="D241" s="121"/>
    </row>
    <row r="242" spans="1:4" ht="15.75" hidden="1" outlineLevel="1">
      <c r="A242" s="43" t="s">
        <v>2557</v>
      </c>
      <c r="B242" s="44" t="s">
        <v>24</v>
      </c>
      <c r="C242" s="43">
        <v>5.47</v>
      </c>
      <c r="D242" s="121"/>
    </row>
    <row r="243" spans="1:4" ht="15.75" hidden="1" outlineLevel="1">
      <c r="A243" s="43" t="s">
        <v>2557</v>
      </c>
      <c r="B243" s="44" t="s">
        <v>25</v>
      </c>
      <c r="C243" s="43">
        <v>5.48</v>
      </c>
      <c r="D243" s="121"/>
    </row>
    <row r="244" spans="1:4" ht="15.75" collapsed="1">
      <c r="A244" s="49" t="s">
        <v>2557</v>
      </c>
      <c r="B244" s="44"/>
      <c r="C244" s="43"/>
      <c r="D244" s="121"/>
    </row>
    <row r="245" spans="1:4" ht="15.75" hidden="1" outlineLevel="1">
      <c r="A245" s="43" t="s">
        <v>2679</v>
      </c>
      <c r="B245" s="44" t="s">
        <v>0</v>
      </c>
      <c r="C245" s="43">
        <v>5.0999999999999996</v>
      </c>
      <c r="D245" s="121"/>
    </row>
    <row r="246" spans="1:4" ht="15.75" hidden="1" outlineLevel="1">
      <c r="A246" s="43" t="s">
        <v>2679</v>
      </c>
      <c r="B246" s="44" t="s">
        <v>1</v>
      </c>
      <c r="C246" s="43">
        <v>5.2</v>
      </c>
      <c r="D246" s="121"/>
    </row>
    <row r="247" spans="1:4" ht="15.75" hidden="1" outlineLevel="1">
      <c r="A247" s="43" t="s">
        <v>2679</v>
      </c>
      <c r="B247" s="44" t="s">
        <v>2</v>
      </c>
      <c r="C247" s="43">
        <v>5.3</v>
      </c>
      <c r="D247" s="121"/>
    </row>
    <row r="248" spans="1:4" ht="15.75" hidden="1" outlineLevel="1">
      <c r="A248" s="43" t="s">
        <v>2679</v>
      </c>
      <c r="B248" s="44" t="s">
        <v>108</v>
      </c>
      <c r="C248" s="43">
        <v>5.6</v>
      </c>
      <c r="D248" s="121"/>
    </row>
    <row r="249" spans="1:4" ht="15.75" hidden="1" outlineLevel="1">
      <c r="A249" s="43" t="s">
        <v>2679</v>
      </c>
      <c r="B249" s="44" t="s">
        <v>2675</v>
      </c>
      <c r="C249" s="45">
        <v>5.0999999999999996</v>
      </c>
      <c r="D249" s="121"/>
    </row>
    <row r="250" spans="1:4" ht="15.75" hidden="1" outlineLevel="1">
      <c r="A250" s="43" t="s">
        <v>2679</v>
      </c>
      <c r="B250" s="44" t="s">
        <v>1113</v>
      </c>
      <c r="C250" s="43">
        <v>5.14</v>
      </c>
      <c r="D250" s="121"/>
    </row>
    <row r="251" spans="1:4" ht="15.75" hidden="1" outlineLevel="1">
      <c r="A251" s="43" t="s">
        <v>2679</v>
      </c>
      <c r="B251" s="44" t="s">
        <v>4</v>
      </c>
      <c r="C251" s="43">
        <v>5.19</v>
      </c>
      <c r="D251" s="121"/>
    </row>
    <row r="252" spans="1:4" ht="15.75" hidden="1" outlineLevel="1">
      <c r="A252" s="43" t="s">
        <v>2679</v>
      </c>
      <c r="B252" s="44" t="s">
        <v>110</v>
      </c>
      <c r="C252" s="43">
        <v>5.24</v>
      </c>
      <c r="D252" s="121"/>
    </row>
    <row r="253" spans="1:4" ht="15.75" hidden="1" outlineLevel="1">
      <c r="A253" s="43" t="s">
        <v>2679</v>
      </c>
      <c r="B253" s="44" t="s">
        <v>6</v>
      </c>
      <c r="C253" s="43">
        <v>5.27</v>
      </c>
      <c r="D253" s="121"/>
    </row>
    <row r="254" spans="1:4" ht="15.75" hidden="1" outlineLevel="1">
      <c r="A254" s="43" t="s">
        <v>2679</v>
      </c>
      <c r="B254" s="44" t="s">
        <v>7</v>
      </c>
      <c r="C254" s="43">
        <v>5.28</v>
      </c>
      <c r="D254" s="121"/>
    </row>
    <row r="255" spans="1:4" ht="15.75" hidden="1" outlineLevel="1">
      <c r="A255" s="43" t="s">
        <v>2679</v>
      </c>
      <c r="B255" s="44" t="s">
        <v>8</v>
      </c>
      <c r="C255" s="45">
        <v>5.3</v>
      </c>
      <c r="D255" s="121"/>
    </row>
    <row r="256" spans="1:4" ht="15.75" hidden="1" outlineLevel="1">
      <c r="A256" s="43" t="s">
        <v>2679</v>
      </c>
      <c r="B256" s="44" t="s">
        <v>1154</v>
      </c>
      <c r="C256" s="43">
        <v>5.33</v>
      </c>
      <c r="D256" s="121"/>
    </row>
    <row r="257" spans="1:4" ht="15.75" hidden="1" outlineLevel="1">
      <c r="A257" s="43" t="s">
        <v>2679</v>
      </c>
      <c r="B257" s="44" t="s">
        <v>112</v>
      </c>
      <c r="C257" s="43">
        <v>5.36</v>
      </c>
      <c r="D257" s="121"/>
    </row>
    <row r="258" spans="1:4" ht="15.75" hidden="1" outlineLevel="1">
      <c r="A258" s="43" t="s">
        <v>2679</v>
      </c>
      <c r="B258" s="44" t="s">
        <v>11</v>
      </c>
      <c r="C258" s="43">
        <v>5.53</v>
      </c>
      <c r="D258" s="121"/>
    </row>
    <row r="259" spans="1:4" ht="15.75" hidden="1" outlineLevel="1">
      <c r="A259" s="43" t="s">
        <v>2679</v>
      </c>
      <c r="B259" s="44" t="s">
        <v>17</v>
      </c>
      <c r="C259" s="43">
        <v>5.58</v>
      </c>
      <c r="D259" s="121"/>
    </row>
    <row r="260" spans="1:4" ht="15.75" hidden="1" outlineLevel="1">
      <c r="A260" s="43" t="s">
        <v>2679</v>
      </c>
      <c r="B260" s="44" t="s">
        <v>18</v>
      </c>
      <c r="C260" s="43">
        <v>5.54</v>
      </c>
      <c r="D260" s="121"/>
    </row>
    <row r="261" spans="1:4" ht="15.75" hidden="1" outlineLevel="1">
      <c r="A261" s="43" t="s">
        <v>2679</v>
      </c>
      <c r="B261" s="44" t="s">
        <v>19</v>
      </c>
      <c r="C261" s="43">
        <v>5.55</v>
      </c>
      <c r="D261" s="121"/>
    </row>
    <row r="262" spans="1:4" ht="15.75" hidden="1" outlineLevel="1">
      <c r="A262" s="43" t="s">
        <v>2679</v>
      </c>
      <c r="B262" s="44" t="s">
        <v>20</v>
      </c>
      <c r="C262" s="43">
        <v>5.63</v>
      </c>
      <c r="D262" s="121"/>
    </row>
    <row r="263" spans="1:4" ht="15.75" hidden="1" outlineLevel="1">
      <c r="A263" s="43" t="s">
        <v>2679</v>
      </c>
      <c r="B263" s="44" t="s">
        <v>24</v>
      </c>
      <c r="C263" s="43">
        <v>5.47</v>
      </c>
      <c r="D263" s="121"/>
    </row>
    <row r="264" spans="1:4" ht="15.75" hidden="1" outlineLevel="1">
      <c r="A264" s="43" t="s">
        <v>2679</v>
      </c>
      <c r="B264" s="44" t="s">
        <v>25</v>
      </c>
      <c r="C264" s="43">
        <v>5.48</v>
      </c>
      <c r="D264" s="121"/>
    </row>
    <row r="265" spans="1:4" ht="15.75" collapsed="1">
      <c r="A265" s="49" t="s">
        <v>2679</v>
      </c>
      <c r="B265" s="44"/>
      <c r="C265" s="43"/>
      <c r="D265" s="121"/>
    </row>
    <row r="266" spans="1:4" ht="15.75" hidden="1" outlineLevel="1">
      <c r="A266" s="43" t="s">
        <v>2562</v>
      </c>
      <c r="B266" s="44" t="s">
        <v>0</v>
      </c>
      <c r="C266" s="43">
        <v>5.0999999999999996</v>
      </c>
      <c r="D266" s="121"/>
    </row>
    <row r="267" spans="1:4" ht="15.75" hidden="1" outlineLevel="1">
      <c r="A267" s="43" t="s">
        <v>2562</v>
      </c>
      <c r="B267" s="44" t="s">
        <v>1</v>
      </c>
      <c r="C267" s="43">
        <v>5.2</v>
      </c>
      <c r="D267" s="121"/>
    </row>
    <row r="268" spans="1:4" ht="15.75" hidden="1" outlineLevel="1">
      <c r="A268" s="43" t="s">
        <v>2562</v>
      </c>
      <c r="B268" s="44" t="s">
        <v>2</v>
      </c>
      <c r="C268" s="43">
        <v>5.3</v>
      </c>
      <c r="D268" s="121"/>
    </row>
    <row r="269" spans="1:4" ht="15.75" hidden="1" outlineLevel="1">
      <c r="A269" s="43" t="s">
        <v>2562</v>
      </c>
      <c r="B269" s="44" t="s">
        <v>108</v>
      </c>
      <c r="C269" s="43">
        <v>5.6</v>
      </c>
      <c r="D269" s="121"/>
    </row>
    <row r="270" spans="1:4" ht="15.75" hidden="1" outlineLevel="1">
      <c r="A270" s="43" t="s">
        <v>2562</v>
      </c>
      <c r="B270" s="44" t="s">
        <v>2675</v>
      </c>
      <c r="C270" s="45">
        <v>5.0999999999999996</v>
      </c>
      <c r="D270" s="121"/>
    </row>
    <row r="271" spans="1:4" ht="15.75" hidden="1" outlineLevel="1">
      <c r="A271" s="43" t="s">
        <v>2562</v>
      </c>
      <c r="B271" s="44" t="s">
        <v>1113</v>
      </c>
      <c r="C271" s="43">
        <v>5.14</v>
      </c>
      <c r="D271" s="121"/>
    </row>
    <row r="272" spans="1:4" ht="15.75" hidden="1" outlineLevel="1">
      <c r="A272" s="43" t="s">
        <v>2562</v>
      </c>
      <c r="B272" s="44" t="s">
        <v>4</v>
      </c>
      <c r="C272" s="43">
        <v>5.19</v>
      </c>
      <c r="D272" s="121"/>
    </row>
    <row r="273" spans="1:4" ht="15.75" hidden="1" outlineLevel="1">
      <c r="A273" s="43" t="s">
        <v>2562</v>
      </c>
      <c r="B273" s="44" t="s">
        <v>110</v>
      </c>
      <c r="C273" s="43">
        <v>5.24</v>
      </c>
      <c r="D273" s="121"/>
    </row>
    <row r="274" spans="1:4" ht="15.75" hidden="1" outlineLevel="1">
      <c r="A274" s="43" t="s">
        <v>2562</v>
      </c>
      <c r="B274" s="44" t="s">
        <v>5</v>
      </c>
      <c r="C274" s="43">
        <v>5.26</v>
      </c>
      <c r="D274" s="121"/>
    </row>
    <row r="275" spans="1:4" ht="15.75" hidden="1" outlineLevel="1">
      <c r="A275" s="43" t="s">
        <v>2562</v>
      </c>
      <c r="B275" s="44" t="s">
        <v>6</v>
      </c>
      <c r="C275" s="43">
        <v>5.27</v>
      </c>
      <c r="D275" s="121"/>
    </row>
    <row r="276" spans="1:4" ht="15.75" hidden="1" outlineLevel="1">
      <c r="A276" s="43" t="s">
        <v>2562</v>
      </c>
      <c r="B276" s="44" t="s">
        <v>7</v>
      </c>
      <c r="C276" s="43">
        <v>5.28</v>
      </c>
      <c r="D276" s="121"/>
    </row>
    <row r="277" spans="1:4" ht="15.75" hidden="1" outlineLevel="1">
      <c r="A277" s="43" t="s">
        <v>2562</v>
      </c>
      <c r="B277" s="44" t="s">
        <v>118</v>
      </c>
      <c r="C277" s="43">
        <v>5.29</v>
      </c>
      <c r="D277" s="121"/>
    </row>
    <row r="278" spans="1:4" ht="15.75" hidden="1" outlineLevel="1">
      <c r="A278" s="43" t="s">
        <v>2562</v>
      </c>
      <c r="B278" s="44" t="s">
        <v>8</v>
      </c>
      <c r="C278" s="45">
        <v>5.3</v>
      </c>
      <c r="D278" s="121"/>
    </row>
    <row r="279" spans="1:4" ht="15.75" hidden="1" outlineLevel="1">
      <c r="A279" s="43" t="s">
        <v>2562</v>
      </c>
      <c r="B279" s="44" t="s">
        <v>1154</v>
      </c>
      <c r="C279" s="43">
        <v>5.33</v>
      </c>
      <c r="D279" s="121"/>
    </row>
    <row r="280" spans="1:4" ht="15.75" hidden="1" outlineLevel="1">
      <c r="A280" s="43" t="s">
        <v>2562</v>
      </c>
      <c r="B280" s="44" t="s">
        <v>112</v>
      </c>
      <c r="C280" s="43">
        <v>5.36</v>
      </c>
      <c r="D280" s="121"/>
    </row>
    <row r="281" spans="1:4" ht="15.75" hidden="1" outlineLevel="1">
      <c r="A281" s="43" t="s">
        <v>2562</v>
      </c>
      <c r="B281" s="44" t="s">
        <v>12</v>
      </c>
      <c r="C281" s="43">
        <v>5.69</v>
      </c>
      <c r="D281" s="121"/>
    </row>
    <row r="282" spans="1:4" ht="15.75" hidden="1" outlineLevel="1">
      <c r="A282" s="43" t="s">
        <v>2562</v>
      </c>
      <c r="B282" s="44" t="s">
        <v>14</v>
      </c>
      <c r="C282" s="45">
        <v>5.7</v>
      </c>
      <c r="D282" s="121"/>
    </row>
    <row r="283" spans="1:4" ht="15.75" hidden="1" outlineLevel="1">
      <c r="A283" s="43" t="s">
        <v>2562</v>
      </c>
      <c r="B283" s="44" t="s">
        <v>15</v>
      </c>
      <c r="C283" s="43">
        <v>5.74</v>
      </c>
      <c r="D283" s="121"/>
    </row>
    <row r="284" spans="1:4" ht="15.75" hidden="1" outlineLevel="1">
      <c r="A284" s="43" t="s">
        <v>2562</v>
      </c>
      <c r="B284" s="44" t="s">
        <v>9</v>
      </c>
      <c r="C284" s="43">
        <v>5.49</v>
      </c>
      <c r="D284" s="121"/>
    </row>
    <row r="285" spans="1:4" ht="15.75" hidden="1" outlineLevel="1">
      <c r="A285" s="43" t="s">
        <v>2562</v>
      </c>
      <c r="B285" s="44" t="s">
        <v>10</v>
      </c>
      <c r="C285" s="43">
        <v>5.51</v>
      </c>
      <c r="D285" s="121"/>
    </row>
    <row r="286" spans="1:4" ht="15.75" hidden="1" outlineLevel="1">
      <c r="A286" s="43" t="s">
        <v>2562</v>
      </c>
      <c r="B286" s="44" t="s">
        <v>2676</v>
      </c>
      <c r="C286" s="43">
        <v>5.52</v>
      </c>
      <c r="D286" s="121"/>
    </row>
    <row r="287" spans="1:4" ht="15.75" hidden="1" outlineLevel="1">
      <c r="A287" s="43" t="s">
        <v>2562</v>
      </c>
      <c r="B287" s="44" t="s">
        <v>11</v>
      </c>
      <c r="C287" s="43">
        <v>5.53</v>
      </c>
      <c r="D287" s="121"/>
    </row>
    <row r="288" spans="1:4" ht="15.75" hidden="1" outlineLevel="1">
      <c r="A288" s="43" t="s">
        <v>2562</v>
      </c>
      <c r="B288" s="44" t="s">
        <v>17</v>
      </c>
      <c r="C288" s="43">
        <v>5.58</v>
      </c>
      <c r="D288" s="121"/>
    </row>
    <row r="289" spans="1:4" ht="15.75" hidden="1" outlineLevel="1">
      <c r="A289" s="43" t="s">
        <v>2562</v>
      </c>
      <c r="B289" s="44" t="s">
        <v>18</v>
      </c>
      <c r="C289" s="43">
        <v>5.54</v>
      </c>
      <c r="D289" s="121"/>
    </row>
    <row r="290" spans="1:4" ht="15.75" hidden="1" outlineLevel="1">
      <c r="A290" s="43" t="s">
        <v>2562</v>
      </c>
      <c r="B290" s="44" t="s">
        <v>19</v>
      </c>
      <c r="C290" s="43">
        <v>5.55</v>
      </c>
      <c r="D290" s="121"/>
    </row>
    <row r="291" spans="1:4" ht="15.75" hidden="1" outlineLevel="1">
      <c r="A291" s="43" t="s">
        <v>2562</v>
      </c>
      <c r="B291" s="44" t="s">
        <v>20</v>
      </c>
      <c r="C291" s="43">
        <v>5.63</v>
      </c>
      <c r="D291" s="121"/>
    </row>
    <row r="292" spans="1:4" ht="15.75" hidden="1" outlineLevel="1">
      <c r="A292" s="43" t="s">
        <v>2562</v>
      </c>
      <c r="B292" s="44" t="s">
        <v>24</v>
      </c>
      <c r="C292" s="43">
        <v>5.47</v>
      </c>
      <c r="D292" s="121"/>
    </row>
    <row r="293" spans="1:4" ht="15.75" hidden="1" outlineLevel="1">
      <c r="A293" s="43" t="s">
        <v>2562</v>
      </c>
      <c r="B293" s="44" t="s">
        <v>25</v>
      </c>
      <c r="C293" s="43">
        <v>5.48</v>
      </c>
      <c r="D293" s="121"/>
    </row>
    <row r="294" spans="1:4" ht="15.75" collapsed="1">
      <c r="A294" s="49" t="s">
        <v>2562</v>
      </c>
      <c r="B294" s="44"/>
      <c r="C294" s="43"/>
      <c r="D294" s="121"/>
    </row>
    <row r="295" spans="1:4" ht="31.5" hidden="1" outlineLevel="1">
      <c r="A295" s="43" t="s">
        <v>2568</v>
      </c>
      <c r="B295" s="44" t="s">
        <v>0</v>
      </c>
      <c r="C295" s="43">
        <v>5.0999999999999996</v>
      </c>
      <c r="D295" s="121"/>
    </row>
    <row r="296" spans="1:4" ht="31.5" hidden="1" outlineLevel="1">
      <c r="A296" s="43" t="s">
        <v>2568</v>
      </c>
      <c r="B296" s="44" t="s">
        <v>1</v>
      </c>
      <c r="C296" s="43">
        <v>5.2</v>
      </c>
      <c r="D296" s="121"/>
    </row>
    <row r="297" spans="1:4" ht="31.5" hidden="1" outlineLevel="1">
      <c r="A297" s="43" t="s">
        <v>2568</v>
      </c>
      <c r="B297" s="44" t="s">
        <v>2</v>
      </c>
      <c r="C297" s="43">
        <v>5.3</v>
      </c>
      <c r="D297" s="121"/>
    </row>
    <row r="298" spans="1:4" ht="31.5" hidden="1" outlineLevel="1">
      <c r="A298" s="43" t="s">
        <v>2568</v>
      </c>
      <c r="B298" s="44" t="s">
        <v>1113</v>
      </c>
      <c r="C298" s="43">
        <v>5.14</v>
      </c>
      <c r="D298" s="121"/>
    </row>
    <row r="299" spans="1:4" ht="31.5" hidden="1" outlineLevel="1">
      <c r="A299" s="43" t="s">
        <v>2568</v>
      </c>
      <c r="B299" s="44" t="s">
        <v>4</v>
      </c>
      <c r="C299" s="43">
        <v>5.19</v>
      </c>
      <c r="D299" s="121"/>
    </row>
    <row r="300" spans="1:4" ht="31.5" hidden="1" outlineLevel="1">
      <c r="A300" s="43" t="s">
        <v>2568</v>
      </c>
      <c r="B300" s="44" t="s">
        <v>110</v>
      </c>
      <c r="C300" s="43">
        <v>5.24</v>
      </c>
      <c r="D300" s="121"/>
    </row>
    <row r="301" spans="1:4" ht="31.5" hidden="1" outlineLevel="1">
      <c r="A301" s="43" t="s">
        <v>2568</v>
      </c>
      <c r="B301" s="44" t="s">
        <v>5</v>
      </c>
      <c r="C301" s="43">
        <v>5.26</v>
      </c>
      <c r="D301" s="121"/>
    </row>
    <row r="302" spans="1:4" ht="31.5" hidden="1" outlineLevel="1">
      <c r="A302" s="43" t="s">
        <v>2568</v>
      </c>
      <c r="B302" s="44" t="s">
        <v>6</v>
      </c>
      <c r="C302" s="43">
        <v>5.27</v>
      </c>
      <c r="D302" s="121"/>
    </row>
    <row r="303" spans="1:4" ht="31.5" hidden="1" outlineLevel="1">
      <c r="A303" s="43" t="s">
        <v>2568</v>
      </c>
      <c r="B303" s="44" t="s">
        <v>7</v>
      </c>
      <c r="C303" s="43">
        <v>5.28</v>
      </c>
      <c r="D303" s="121"/>
    </row>
    <row r="304" spans="1:4" ht="31.5" hidden="1" outlineLevel="1">
      <c r="A304" s="43" t="s">
        <v>2568</v>
      </c>
      <c r="B304" s="44" t="s">
        <v>1177</v>
      </c>
      <c r="C304" s="43">
        <v>5.37</v>
      </c>
      <c r="D304" s="121"/>
    </row>
    <row r="305" spans="1:4" ht="31.5" hidden="1" outlineLevel="1">
      <c r="A305" s="43" t="s">
        <v>2568</v>
      </c>
      <c r="B305" s="44" t="s">
        <v>9</v>
      </c>
      <c r="C305" s="43">
        <v>5.49</v>
      </c>
      <c r="D305" s="121"/>
    </row>
    <row r="306" spans="1:4" ht="31.5" hidden="1" outlineLevel="1">
      <c r="A306" s="43" t="s">
        <v>2568</v>
      </c>
      <c r="B306" s="44" t="s">
        <v>10</v>
      </c>
      <c r="C306" s="43">
        <v>5.51</v>
      </c>
      <c r="D306" s="121"/>
    </row>
    <row r="307" spans="1:4" ht="31.5" hidden="1" outlineLevel="1">
      <c r="A307" s="43" t="s">
        <v>2568</v>
      </c>
      <c r="B307" s="44" t="s">
        <v>11</v>
      </c>
      <c r="C307" s="43">
        <v>5.53</v>
      </c>
      <c r="D307" s="121"/>
    </row>
    <row r="308" spans="1:4" ht="31.5" hidden="1" outlineLevel="1">
      <c r="A308" s="43" t="s">
        <v>2568</v>
      </c>
      <c r="B308" s="44" t="s">
        <v>12</v>
      </c>
      <c r="C308" s="43">
        <v>5.69</v>
      </c>
      <c r="D308" s="121"/>
    </row>
    <row r="309" spans="1:4" ht="31.5" hidden="1" outlineLevel="1">
      <c r="A309" s="43" t="s">
        <v>2568</v>
      </c>
      <c r="B309" s="44" t="s">
        <v>13</v>
      </c>
      <c r="C309" s="43">
        <v>5.75</v>
      </c>
      <c r="D309" s="121"/>
    </row>
    <row r="310" spans="1:4" ht="31.5" hidden="1" outlineLevel="1">
      <c r="A310" s="43" t="s">
        <v>2568</v>
      </c>
      <c r="B310" s="44" t="s">
        <v>14</v>
      </c>
      <c r="C310" s="45">
        <v>5.7</v>
      </c>
      <c r="D310" s="121"/>
    </row>
    <row r="311" spans="1:4" ht="31.5" hidden="1" outlineLevel="1">
      <c r="A311" s="43" t="s">
        <v>2568</v>
      </c>
      <c r="B311" s="44" t="s">
        <v>15</v>
      </c>
      <c r="C311" s="43">
        <v>5.74</v>
      </c>
      <c r="D311" s="121"/>
    </row>
    <row r="312" spans="1:4" ht="31.5" hidden="1" outlineLevel="1">
      <c r="A312" s="43" t="s">
        <v>2568</v>
      </c>
      <c r="B312" s="44" t="s">
        <v>17</v>
      </c>
      <c r="C312" s="43">
        <v>5.58</v>
      </c>
      <c r="D312" s="121"/>
    </row>
    <row r="313" spans="1:4" ht="31.5" hidden="1" outlineLevel="1">
      <c r="A313" s="43" t="s">
        <v>2568</v>
      </c>
      <c r="B313" s="44" t="s">
        <v>18</v>
      </c>
      <c r="C313" s="43">
        <v>5.54</v>
      </c>
      <c r="D313" s="121"/>
    </row>
    <row r="314" spans="1:4" ht="31.5" hidden="1" outlineLevel="1">
      <c r="A314" s="43" t="s">
        <v>2568</v>
      </c>
      <c r="B314" s="44" t="s">
        <v>19</v>
      </c>
      <c r="C314" s="43">
        <v>5.55</v>
      </c>
      <c r="D314" s="121"/>
    </row>
    <row r="315" spans="1:4" ht="31.5" hidden="1" outlineLevel="1">
      <c r="A315" s="43" t="s">
        <v>2568</v>
      </c>
      <c r="B315" s="44" t="s">
        <v>20</v>
      </c>
      <c r="C315" s="43">
        <v>5.63</v>
      </c>
      <c r="D315" s="121"/>
    </row>
    <row r="316" spans="1:4" ht="31.5" hidden="1" outlineLevel="1">
      <c r="A316" s="43" t="s">
        <v>2568</v>
      </c>
      <c r="B316" s="44" t="s">
        <v>21</v>
      </c>
      <c r="C316" s="43">
        <v>5.65</v>
      </c>
      <c r="D316" s="121"/>
    </row>
    <row r="317" spans="1:4" ht="31.5" hidden="1" outlineLevel="1">
      <c r="A317" s="43" t="s">
        <v>2568</v>
      </c>
      <c r="B317" s="44" t="s">
        <v>22</v>
      </c>
      <c r="C317" s="43">
        <v>5.68</v>
      </c>
      <c r="D317" s="121"/>
    </row>
    <row r="318" spans="1:4" ht="31.5" hidden="1" outlineLevel="1">
      <c r="A318" s="43" t="s">
        <v>2568</v>
      </c>
      <c r="B318" s="44" t="s">
        <v>24</v>
      </c>
      <c r="C318" s="43">
        <v>5.47</v>
      </c>
      <c r="D318" s="121"/>
    </row>
    <row r="319" spans="1:4" ht="31.5" hidden="1" outlineLevel="1">
      <c r="A319" s="43" t="s">
        <v>2568</v>
      </c>
      <c r="B319" s="44" t="s">
        <v>25</v>
      </c>
      <c r="C319" s="43">
        <v>5.48</v>
      </c>
      <c r="D319" s="121"/>
    </row>
    <row r="320" spans="1:4" ht="15.75" collapsed="1">
      <c r="A320" s="49" t="s">
        <v>2568</v>
      </c>
      <c r="B320" s="44"/>
      <c r="C320" s="43"/>
      <c r="D320" s="121"/>
    </row>
    <row r="321" spans="1:4" ht="31.5" hidden="1" outlineLevel="1">
      <c r="A321" s="43" t="s">
        <v>2569</v>
      </c>
      <c r="B321" s="44" t="s">
        <v>0</v>
      </c>
      <c r="C321" s="43">
        <v>5.0999999999999996</v>
      </c>
      <c r="D321" s="121"/>
    </row>
    <row r="322" spans="1:4" ht="31.5" hidden="1" outlineLevel="1">
      <c r="A322" s="43" t="s">
        <v>2569</v>
      </c>
      <c r="B322" s="44" t="s">
        <v>1</v>
      </c>
      <c r="C322" s="43">
        <v>5.2</v>
      </c>
      <c r="D322" s="121"/>
    </row>
    <row r="323" spans="1:4" ht="31.5" hidden="1" outlineLevel="1">
      <c r="A323" s="43" t="s">
        <v>2569</v>
      </c>
      <c r="B323" s="44" t="s">
        <v>5</v>
      </c>
      <c r="C323" s="43">
        <v>5.26</v>
      </c>
      <c r="D323" s="121"/>
    </row>
    <row r="324" spans="1:4" ht="31.5" hidden="1" outlineLevel="1">
      <c r="A324" s="43" t="s">
        <v>2569</v>
      </c>
      <c r="B324" s="44" t="s">
        <v>1113</v>
      </c>
      <c r="C324" s="43">
        <v>5.14</v>
      </c>
      <c r="D324" s="121"/>
    </row>
    <row r="325" spans="1:4" ht="31.5" hidden="1" outlineLevel="1">
      <c r="A325" s="43" t="s">
        <v>2569</v>
      </c>
      <c r="B325" s="44" t="s">
        <v>4</v>
      </c>
      <c r="C325" s="43">
        <v>5.19</v>
      </c>
      <c r="D325" s="121"/>
    </row>
    <row r="326" spans="1:4" ht="31.5" hidden="1" outlineLevel="1">
      <c r="A326" s="43" t="s">
        <v>2569</v>
      </c>
      <c r="B326" s="44" t="s">
        <v>1177</v>
      </c>
      <c r="C326" s="43">
        <v>5.37</v>
      </c>
      <c r="D326" s="121"/>
    </row>
    <row r="327" spans="1:4" ht="31.5" hidden="1" outlineLevel="1">
      <c r="A327" s="43" t="s">
        <v>2569</v>
      </c>
      <c r="B327" s="44" t="s">
        <v>12</v>
      </c>
      <c r="C327" s="43">
        <v>5.69</v>
      </c>
      <c r="D327" s="121"/>
    </row>
    <row r="328" spans="1:4" ht="31.5" hidden="1" outlineLevel="1">
      <c r="A328" s="43" t="s">
        <v>2569</v>
      </c>
      <c r="B328" s="44" t="s">
        <v>1178</v>
      </c>
      <c r="C328" s="45">
        <v>5.8</v>
      </c>
      <c r="D328" s="121"/>
    </row>
    <row r="329" spans="1:4" ht="31.5" hidden="1" outlineLevel="1">
      <c r="A329" s="43" t="s">
        <v>2569</v>
      </c>
      <c r="B329" s="44" t="s">
        <v>13</v>
      </c>
      <c r="C329" s="43">
        <v>5.75</v>
      </c>
      <c r="D329" s="121"/>
    </row>
    <row r="330" spans="1:4" ht="31.5" hidden="1" outlineLevel="1">
      <c r="A330" s="43" t="s">
        <v>2569</v>
      </c>
      <c r="B330" s="44" t="s">
        <v>14</v>
      </c>
      <c r="C330" s="45">
        <v>5.7</v>
      </c>
      <c r="D330" s="121"/>
    </row>
    <row r="331" spans="1:4" ht="31.5" hidden="1" outlineLevel="1">
      <c r="A331" s="43" t="s">
        <v>2569</v>
      </c>
      <c r="B331" s="44" t="s">
        <v>15</v>
      </c>
      <c r="C331" s="43">
        <v>5.74</v>
      </c>
      <c r="D331" s="121"/>
    </row>
    <row r="332" spans="1:4" ht="31.5" hidden="1" outlineLevel="1">
      <c r="A332" s="43" t="s">
        <v>2569</v>
      </c>
      <c r="B332" s="44" t="s">
        <v>17</v>
      </c>
      <c r="C332" s="43">
        <v>5.58</v>
      </c>
      <c r="D332" s="121"/>
    </row>
    <row r="333" spans="1:4" ht="31.5" hidden="1" outlineLevel="1">
      <c r="A333" s="43" t="s">
        <v>2569</v>
      </c>
      <c r="B333" s="44" t="s">
        <v>19</v>
      </c>
      <c r="C333" s="43">
        <v>5.55</v>
      </c>
      <c r="D333" s="121"/>
    </row>
    <row r="334" spans="1:4" ht="31.5" hidden="1" outlineLevel="1">
      <c r="A334" s="43" t="s">
        <v>2569</v>
      </c>
      <c r="B334" s="44" t="s">
        <v>20</v>
      </c>
      <c r="C334" s="43">
        <v>5.63</v>
      </c>
      <c r="D334" s="121"/>
    </row>
    <row r="335" spans="1:4" ht="31.5" hidden="1" outlineLevel="1">
      <c r="A335" s="43" t="s">
        <v>2569</v>
      </c>
      <c r="B335" s="44" t="s">
        <v>21</v>
      </c>
      <c r="C335" s="43">
        <v>5.65</v>
      </c>
      <c r="D335" s="121"/>
    </row>
    <row r="336" spans="1:4" ht="31.5" hidden="1" outlineLevel="1">
      <c r="A336" s="43" t="s">
        <v>2569</v>
      </c>
      <c r="B336" s="44" t="s">
        <v>22</v>
      </c>
      <c r="C336" s="43">
        <v>5.68</v>
      </c>
      <c r="D336" s="121"/>
    </row>
    <row r="337" spans="1:4" ht="31.5" hidden="1" outlineLevel="1">
      <c r="A337" s="43" t="s">
        <v>2569</v>
      </c>
      <c r="B337" s="44" t="s">
        <v>24</v>
      </c>
      <c r="C337" s="43">
        <v>5.47</v>
      </c>
      <c r="D337" s="121"/>
    </row>
    <row r="338" spans="1:4" ht="31.5" hidden="1" outlineLevel="1">
      <c r="A338" s="43" t="s">
        <v>2569</v>
      </c>
      <c r="B338" s="44" t="s">
        <v>25</v>
      </c>
      <c r="C338" s="43">
        <v>5.48</v>
      </c>
      <c r="D338" s="121"/>
    </row>
    <row r="339" spans="1:4" ht="15.75" collapsed="1">
      <c r="A339" s="49" t="s">
        <v>2569</v>
      </c>
      <c r="B339" s="44"/>
      <c r="C339" s="43"/>
      <c r="D339" s="121"/>
    </row>
    <row r="340" spans="1:4" ht="31.5" hidden="1" outlineLevel="1">
      <c r="A340" s="43" t="s">
        <v>2575</v>
      </c>
      <c r="B340" s="44" t="s">
        <v>1179</v>
      </c>
      <c r="C340" s="43">
        <v>5.0999999999999996</v>
      </c>
      <c r="D340" s="121"/>
    </row>
    <row r="341" spans="1:4" ht="31.5" hidden="1" outlineLevel="1">
      <c r="A341" s="43" t="s">
        <v>2575</v>
      </c>
      <c r="B341" s="44" t="s">
        <v>1</v>
      </c>
      <c r="C341" s="43">
        <v>5.2</v>
      </c>
      <c r="D341" s="121"/>
    </row>
    <row r="342" spans="1:4" ht="31.5" hidden="1" outlineLevel="1">
      <c r="A342" s="43" t="s">
        <v>2575</v>
      </c>
      <c r="B342" s="44" t="s">
        <v>5</v>
      </c>
      <c r="C342" s="43">
        <v>5.26</v>
      </c>
      <c r="D342" s="121"/>
    </row>
    <row r="343" spans="1:4" ht="31.5" hidden="1" outlineLevel="1">
      <c r="A343" s="43" t="s">
        <v>2575</v>
      </c>
      <c r="B343" s="44" t="s">
        <v>1180</v>
      </c>
      <c r="C343" s="43">
        <v>5.38</v>
      </c>
      <c r="D343" s="121"/>
    </row>
    <row r="344" spans="1:4" ht="31.5" hidden="1" outlineLevel="1">
      <c r="A344" s="43" t="s">
        <v>2575</v>
      </c>
      <c r="B344" s="44" t="s">
        <v>1181</v>
      </c>
      <c r="C344" s="43">
        <v>5.39</v>
      </c>
      <c r="D344" s="121"/>
    </row>
    <row r="345" spans="1:4" ht="31.5" hidden="1" outlineLevel="1">
      <c r="A345" s="43" t="s">
        <v>2575</v>
      </c>
      <c r="B345" s="44" t="s">
        <v>1182</v>
      </c>
      <c r="C345" s="45">
        <v>5.6</v>
      </c>
      <c r="D345" s="121"/>
    </row>
    <row r="346" spans="1:4" ht="31.5" hidden="1" outlineLevel="1">
      <c r="A346" s="43" t="s">
        <v>2575</v>
      </c>
      <c r="B346" s="44" t="s">
        <v>25</v>
      </c>
      <c r="C346" s="43">
        <v>5.48</v>
      </c>
      <c r="D346" s="121"/>
    </row>
    <row r="347" spans="1:4" ht="15.75" collapsed="1">
      <c r="A347" s="49" t="s">
        <v>2575</v>
      </c>
      <c r="B347" s="44"/>
      <c r="C347" s="43"/>
      <c r="D347" s="121"/>
    </row>
    <row r="348" spans="1:4" ht="31.5" hidden="1" outlineLevel="1">
      <c r="A348" s="43" t="s">
        <v>2579</v>
      </c>
      <c r="B348" s="44" t="s">
        <v>0</v>
      </c>
      <c r="C348" s="43">
        <v>5.0999999999999996</v>
      </c>
      <c r="D348" s="121"/>
    </row>
    <row r="349" spans="1:4" ht="31.5" hidden="1" outlineLevel="1">
      <c r="A349" s="43" t="s">
        <v>2579</v>
      </c>
      <c r="B349" s="44" t="s">
        <v>1</v>
      </c>
      <c r="C349" s="43">
        <v>5.2</v>
      </c>
      <c r="D349" s="121"/>
    </row>
    <row r="350" spans="1:4" ht="31.5" hidden="1" outlineLevel="1">
      <c r="A350" s="43" t="s">
        <v>2579</v>
      </c>
      <c r="B350" s="44" t="s">
        <v>2</v>
      </c>
      <c r="C350" s="43">
        <v>5.3</v>
      </c>
      <c r="D350" s="121"/>
    </row>
    <row r="351" spans="1:4" ht="31.5" hidden="1" outlineLevel="1">
      <c r="A351" s="43" t="s">
        <v>2579</v>
      </c>
      <c r="B351" s="44" t="s">
        <v>108</v>
      </c>
      <c r="C351" s="43">
        <v>5.6</v>
      </c>
      <c r="D351" s="121"/>
    </row>
    <row r="352" spans="1:4" ht="31.5" hidden="1" outlineLevel="1">
      <c r="A352" s="43" t="s">
        <v>2579</v>
      </c>
      <c r="B352" s="44" t="s">
        <v>2675</v>
      </c>
      <c r="C352" s="45">
        <v>5.0999999999999996</v>
      </c>
      <c r="D352" s="121"/>
    </row>
    <row r="353" spans="1:4" ht="31.5" hidden="1" outlineLevel="1">
      <c r="A353" s="43" t="s">
        <v>2579</v>
      </c>
      <c r="B353" s="44" t="s">
        <v>1113</v>
      </c>
      <c r="C353" s="43">
        <v>5.14</v>
      </c>
      <c r="D353" s="121"/>
    </row>
    <row r="354" spans="1:4" ht="31.5" hidden="1" outlineLevel="1">
      <c r="A354" s="43" t="s">
        <v>2579</v>
      </c>
      <c r="B354" s="44" t="s">
        <v>4</v>
      </c>
      <c r="C354" s="43">
        <v>5.19</v>
      </c>
      <c r="D354" s="121"/>
    </row>
    <row r="355" spans="1:4" ht="31.5" hidden="1" outlineLevel="1">
      <c r="A355" s="43" t="s">
        <v>2579</v>
      </c>
      <c r="B355" s="44" t="s">
        <v>110</v>
      </c>
      <c r="C355" s="43">
        <v>5.24</v>
      </c>
      <c r="D355" s="121"/>
    </row>
    <row r="356" spans="1:4" ht="31.5" hidden="1" outlineLevel="1">
      <c r="A356" s="43" t="s">
        <v>2579</v>
      </c>
      <c r="B356" s="44" t="s">
        <v>5</v>
      </c>
      <c r="C356" s="43">
        <v>5.26</v>
      </c>
      <c r="D356" s="121"/>
    </row>
    <row r="357" spans="1:4" ht="31.5" hidden="1" outlineLevel="1">
      <c r="A357" s="43" t="s">
        <v>2579</v>
      </c>
      <c r="B357" s="44" t="s">
        <v>6</v>
      </c>
      <c r="C357" s="43">
        <v>5.27</v>
      </c>
      <c r="D357" s="121"/>
    </row>
    <row r="358" spans="1:4" ht="31.5" hidden="1" outlineLevel="1">
      <c r="A358" s="43" t="s">
        <v>2579</v>
      </c>
      <c r="B358" s="44" t="s">
        <v>7</v>
      </c>
      <c r="C358" s="43">
        <v>5.28</v>
      </c>
      <c r="D358" s="121"/>
    </row>
    <row r="359" spans="1:4" ht="31.5" hidden="1" outlineLevel="1">
      <c r="A359" s="43" t="s">
        <v>2579</v>
      </c>
      <c r="B359" s="44" t="s">
        <v>111</v>
      </c>
      <c r="C359" s="43">
        <v>5.31</v>
      </c>
      <c r="D359" s="121"/>
    </row>
    <row r="360" spans="1:4" ht="31.5" hidden="1" outlineLevel="1">
      <c r="A360" s="43" t="s">
        <v>2579</v>
      </c>
      <c r="B360" s="44" t="s">
        <v>112</v>
      </c>
      <c r="C360" s="43">
        <v>5.36</v>
      </c>
      <c r="D360" s="121"/>
    </row>
    <row r="361" spans="1:4" ht="31.5" hidden="1" outlineLevel="1">
      <c r="A361" s="43" t="s">
        <v>2579</v>
      </c>
      <c r="B361" s="44" t="s">
        <v>1177</v>
      </c>
      <c r="C361" s="43">
        <v>5.37</v>
      </c>
      <c r="D361" s="121"/>
    </row>
    <row r="362" spans="1:4" ht="31.5" hidden="1" outlineLevel="1">
      <c r="A362" s="43" t="s">
        <v>2579</v>
      </c>
      <c r="B362" s="44" t="s">
        <v>9</v>
      </c>
      <c r="C362" s="43">
        <v>5.49</v>
      </c>
      <c r="D362" s="121"/>
    </row>
    <row r="363" spans="1:4" ht="31.5" hidden="1" outlineLevel="1">
      <c r="A363" s="43" t="s">
        <v>2579</v>
      </c>
      <c r="B363" s="44" t="s">
        <v>10</v>
      </c>
      <c r="C363" s="43">
        <v>5.51</v>
      </c>
      <c r="D363" s="121"/>
    </row>
    <row r="364" spans="1:4" ht="31.5" hidden="1" outlineLevel="1">
      <c r="A364" s="43" t="s">
        <v>2579</v>
      </c>
      <c r="B364" s="44" t="s">
        <v>2676</v>
      </c>
      <c r="C364" s="43">
        <v>5.52</v>
      </c>
      <c r="D364" s="121"/>
    </row>
    <row r="365" spans="1:4" ht="31.5" hidden="1" outlineLevel="1">
      <c r="A365" s="43" t="s">
        <v>2579</v>
      </c>
      <c r="B365" s="44" t="s">
        <v>11</v>
      </c>
      <c r="C365" s="43">
        <v>5.53</v>
      </c>
      <c r="D365" s="121"/>
    </row>
    <row r="366" spans="1:4" ht="31.5" hidden="1" outlineLevel="1">
      <c r="A366" s="43" t="s">
        <v>2579</v>
      </c>
      <c r="B366" s="44" t="s">
        <v>12</v>
      </c>
      <c r="C366" s="43">
        <v>5.69</v>
      </c>
      <c r="D366" s="121"/>
    </row>
    <row r="367" spans="1:4" ht="31.5" hidden="1" outlineLevel="1">
      <c r="A367" s="43" t="s">
        <v>2579</v>
      </c>
      <c r="B367" s="44" t="s">
        <v>1178</v>
      </c>
      <c r="C367" s="45">
        <v>5.8</v>
      </c>
      <c r="D367" s="121"/>
    </row>
    <row r="368" spans="1:4" ht="31.5" hidden="1" outlineLevel="1">
      <c r="A368" s="43" t="s">
        <v>2579</v>
      </c>
      <c r="B368" s="44" t="s">
        <v>114</v>
      </c>
      <c r="C368" s="45">
        <v>5.72</v>
      </c>
      <c r="D368" s="121"/>
    </row>
    <row r="369" spans="1:4" ht="31.5" hidden="1" outlineLevel="1">
      <c r="A369" s="43" t="s">
        <v>2579</v>
      </c>
      <c r="B369" s="44" t="s">
        <v>13</v>
      </c>
      <c r="C369" s="43">
        <v>5.75</v>
      </c>
      <c r="D369" s="121"/>
    </row>
    <row r="370" spans="1:4" ht="31.5" hidden="1" outlineLevel="1">
      <c r="A370" s="43" t="s">
        <v>2579</v>
      </c>
      <c r="B370" s="44" t="s">
        <v>14</v>
      </c>
      <c r="C370" s="45">
        <v>5.7</v>
      </c>
      <c r="D370" s="121"/>
    </row>
    <row r="371" spans="1:4" ht="31.5" hidden="1" outlineLevel="1">
      <c r="A371" s="43" t="s">
        <v>2579</v>
      </c>
      <c r="B371" s="44" t="s">
        <v>15</v>
      </c>
      <c r="C371" s="43">
        <v>5.74</v>
      </c>
      <c r="D371" s="121"/>
    </row>
    <row r="372" spans="1:4" ht="31.5" hidden="1" outlineLevel="1">
      <c r="A372" s="43" t="s">
        <v>2579</v>
      </c>
      <c r="B372" s="44" t="s">
        <v>115</v>
      </c>
      <c r="C372" s="43">
        <v>5.76</v>
      </c>
      <c r="D372" s="121"/>
    </row>
    <row r="373" spans="1:4" ht="31.5" hidden="1" outlineLevel="1">
      <c r="A373" s="43" t="s">
        <v>2579</v>
      </c>
      <c r="B373" s="44" t="s">
        <v>116</v>
      </c>
      <c r="C373" s="43">
        <v>5.89</v>
      </c>
      <c r="D373" s="120" t="s">
        <v>2674</v>
      </c>
    </row>
    <row r="374" spans="1:4" ht="31.5" hidden="1" outlineLevel="1">
      <c r="A374" s="43" t="s">
        <v>2579</v>
      </c>
      <c r="B374" s="44" t="s">
        <v>1183</v>
      </c>
      <c r="C374" s="43">
        <v>5.109</v>
      </c>
      <c r="D374" s="120"/>
    </row>
    <row r="375" spans="1:4" ht="31.5" hidden="1" outlineLevel="1">
      <c r="A375" s="43" t="s">
        <v>2579</v>
      </c>
      <c r="B375" s="44" t="s">
        <v>1184</v>
      </c>
      <c r="C375" s="43">
        <v>5.1109999999999998</v>
      </c>
      <c r="D375" s="121"/>
    </row>
    <row r="376" spans="1:4" ht="31.5" hidden="1" outlineLevel="1">
      <c r="A376" s="43" t="s">
        <v>2579</v>
      </c>
      <c r="B376" s="44" t="s">
        <v>1186</v>
      </c>
      <c r="C376" s="43">
        <v>5.1120000000000001</v>
      </c>
      <c r="D376" s="121"/>
    </row>
    <row r="377" spans="1:4" ht="31.5" hidden="1" outlineLevel="1">
      <c r="A377" s="43" t="s">
        <v>2579</v>
      </c>
      <c r="B377" s="47" t="s">
        <v>2680</v>
      </c>
      <c r="C377" s="43">
        <v>5.1130000000000004</v>
      </c>
      <c r="D377" s="121"/>
    </row>
    <row r="378" spans="1:4" ht="31.5" hidden="1" outlineLevel="1">
      <c r="A378" s="43" t="s">
        <v>2579</v>
      </c>
      <c r="B378" s="44" t="s">
        <v>17</v>
      </c>
      <c r="C378" s="43">
        <v>5.58</v>
      </c>
      <c r="D378" s="121"/>
    </row>
    <row r="379" spans="1:4" ht="31.5" hidden="1" outlineLevel="1">
      <c r="A379" s="43" t="s">
        <v>2579</v>
      </c>
      <c r="B379" s="44" t="s">
        <v>18</v>
      </c>
      <c r="C379" s="43">
        <v>5.54</v>
      </c>
      <c r="D379" s="121"/>
    </row>
    <row r="380" spans="1:4" ht="31.5" hidden="1" outlineLevel="1">
      <c r="A380" s="43" t="s">
        <v>2579</v>
      </c>
      <c r="B380" s="44" t="s">
        <v>19</v>
      </c>
      <c r="C380" s="43">
        <v>5.55</v>
      </c>
      <c r="D380" s="121"/>
    </row>
    <row r="381" spans="1:4" ht="31.5" hidden="1" outlineLevel="1">
      <c r="A381" s="43" t="s">
        <v>2579</v>
      </c>
      <c r="B381" s="44" t="s">
        <v>20</v>
      </c>
      <c r="C381" s="43">
        <v>5.63</v>
      </c>
      <c r="D381" s="121"/>
    </row>
    <row r="382" spans="1:4" ht="31.5" hidden="1" outlineLevel="1">
      <c r="A382" s="43" t="s">
        <v>2579</v>
      </c>
      <c r="B382" s="44" t="s">
        <v>21</v>
      </c>
      <c r="C382" s="43">
        <v>5.65</v>
      </c>
      <c r="D382" s="121"/>
    </row>
    <row r="383" spans="1:4" ht="31.5" hidden="1" outlineLevel="1">
      <c r="A383" s="43" t="s">
        <v>2579</v>
      </c>
      <c r="B383" s="44" t="s">
        <v>117</v>
      </c>
      <c r="C383" s="43">
        <v>5.66</v>
      </c>
      <c r="D383" s="121"/>
    </row>
    <row r="384" spans="1:4" ht="31.5" hidden="1" outlineLevel="1">
      <c r="A384" s="43" t="s">
        <v>2579</v>
      </c>
      <c r="B384" s="44" t="s">
        <v>22</v>
      </c>
      <c r="C384" s="43">
        <v>5.68</v>
      </c>
      <c r="D384" s="121"/>
    </row>
    <row r="385" spans="1:4" ht="31.5" hidden="1" outlineLevel="1">
      <c r="A385" s="43" t="s">
        <v>2579</v>
      </c>
      <c r="B385" s="44" t="s">
        <v>24</v>
      </c>
      <c r="C385" s="43">
        <v>5.47</v>
      </c>
      <c r="D385" s="121"/>
    </row>
    <row r="386" spans="1:4" ht="31.5" hidden="1" outlineLevel="1">
      <c r="A386" s="43" t="s">
        <v>2579</v>
      </c>
      <c r="B386" s="44" t="s">
        <v>25</v>
      </c>
      <c r="C386" s="43">
        <v>5.48</v>
      </c>
      <c r="D386" s="121"/>
    </row>
    <row r="387" spans="1:4" ht="15.75" collapsed="1">
      <c r="A387" s="49" t="s">
        <v>2579</v>
      </c>
      <c r="B387" s="44"/>
      <c r="C387" s="43"/>
      <c r="D387" s="121"/>
    </row>
    <row r="388" spans="1:4" ht="15.75" hidden="1" outlineLevel="1">
      <c r="A388" s="43" t="s">
        <v>2581</v>
      </c>
      <c r="B388" s="44" t="s">
        <v>0</v>
      </c>
      <c r="C388" s="43">
        <v>5.0999999999999996</v>
      </c>
      <c r="D388" s="121"/>
    </row>
    <row r="389" spans="1:4" ht="15.75" hidden="1" outlineLevel="1">
      <c r="A389" s="43" t="s">
        <v>2581</v>
      </c>
      <c r="B389" s="44" t="s">
        <v>1</v>
      </c>
      <c r="C389" s="43">
        <v>5.2</v>
      </c>
      <c r="D389" s="121"/>
    </row>
    <row r="390" spans="1:4" ht="15.75" hidden="1" outlineLevel="1">
      <c r="A390" s="43" t="s">
        <v>2581</v>
      </c>
      <c r="B390" s="44" t="s">
        <v>2</v>
      </c>
      <c r="C390" s="43">
        <v>5.3</v>
      </c>
      <c r="D390" s="121"/>
    </row>
    <row r="391" spans="1:4" ht="15.75" hidden="1" outlineLevel="1">
      <c r="A391" s="43" t="s">
        <v>2581</v>
      </c>
      <c r="B391" s="44" t="s">
        <v>108</v>
      </c>
      <c r="C391" s="43">
        <v>5.6</v>
      </c>
      <c r="D391" s="121"/>
    </row>
    <row r="392" spans="1:4" ht="15.75" hidden="1" outlineLevel="1">
      <c r="A392" s="43" t="s">
        <v>2581</v>
      </c>
      <c r="B392" s="44" t="s">
        <v>2675</v>
      </c>
      <c r="C392" s="45">
        <v>5.0999999999999996</v>
      </c>
      <c r="D392" s="121"/>
    </row>
    <row r="393" spans="1:4" ht="15.75" hidden="1" outlineLevel="1">
      <c r="A393" s="43" t="s">
        <v>2581</v>
      </c>
      <c r="B393" s="44" t="s">
        <v>1113</v>
      </c>
      <c r="C393" s="43">
        <v>5.14</v>
      </c>
      <c r="D393" s="121"/>
    </row>
    <row r="394" spans="1:4" ht="15.75" hidden="1" outlineLevel="1">
      <c r="A394" s="43" t="s">
        <v>2581</v>
      </c>
      <c r="B394" s="44" t="s">
        <v>4</v>
      </c>
      <c r="C394" s="43">
        <v>5.19</v>
      </c>
      <c r="D394" s="121"/>
    </row>
    <row r="395" spans="1:4" ht="15.75" hidden="1" outlineLevel="1">
      <c r="A395" s="43" t="s">
        <v>2581</v>
      </c>
      <c r="B395" s="44" t="s">
        <v>110</v>
      </c>
      <c r="C395" s="43">
        <v>5.24</v>
      </c>
      <c r="D395" s="121"/>
    </row>
    <row r="396" spans="1:4" ht="15.75" hidden="1" outlineLevel="1">
      <c r="A396" s="43" t="s">
        <v>2581</v>
      </c>
      <c r="B396" s="44" t="s">
        <v>5</v>
      </c>
      <c r="C396" s="43">
        <v>5.26</v>
      </c>
      <c r="D396" s="121"/>
    </row>
    <row r="397" spans="1:4" ht="15.75" hidden="1" outlineLevel="1">
      <c r="A397" s="43" t="s">
        <v>2581</v>
      </c>
      <c r="B397" s="44" t="s">
        <v>6</v>
      </c>
      <c r="C397" s="43">
        <v>5.27</v>
      </c>
      <c r="D397" s="121"/>
    </row>
    <row r="398" spans="1:4" ht="15.75" hidden="1" outlineLevel="1">
      <c r="A398" s="43" t="s">
        <v>2581</v>
      </c>
      <c r="B398" s="44" t="s">
        <v>7</v>
      </c>
      <c r="C398" s="43">
        <v>5.28</v>
      </c>
      <c r="D398" s="121"/>
    </row>
    <row r="399" spans="1:4" ht="15.75" hidden="1" outlineLevel="1">
      <c r="A399" s="43" t="s">
        <v>2581</v>
      </c>
      <c r="B399" s="44" t="s">
        <v>118</v>
      </c>
      <c r="C399" s="43">
        <v>5.29</v>
      </c>
      <c r="D399" s="121"/>
    </row>
    <row r="400" spans="1:4" ht="15.75" hidden="1" outlineLevel="1">
      <c r="A400" s="43" t="s">
        <v>2581</v>
      </c>
      <c r="B400" s="44" t="s">
        <v>111</v>
      </c>
      <c r="C400" s="43">
        <v>5.31</v>
      </c>
      <c r="D400" s="121"/>
    </row>
    <row r="401" spans="1:4" ht="15.75" hidden="1" outlineLevel="1">
      <c r="A401" s="43" t="s">
        <v>2581</v>
      </c>
      <c r="B401" s="44" t="s">
        <v>112</v>
      </c>
      <c r="C401" s="43">
        <v>5.36</v>
      </c>
      <c r="D401" s="121"/>
    </row>
    <row r="402" spans="1:4" ht="15.75" hidden="1" outlineLevel="1">
      <c r="A402" s="43" t="s">
        <v>2581</v>
      </c>
      <c r="B402" s="44" t="s">
        <v>1177</v>
      </c>
      <c r="C402" s="43">
        <v>5.37</v>
      </c>
      <c r="D402" s="121"/>
    </row>
    <row r="403" spans="1:4" ht="15.75" hidden="1" outlineLevel="1">
      <c r="A403" s="43" t="s">
        <v>2581</v>
      </c>
      <c r="B403" s="44" t="s">
        <v>9</v>
      </c>
      <c r="C403" s="43">
        <v>5.49</v>
      </c>
      <c r="D403" s="121"/>
    </row>
    <row r="404" spans="1:4" ht="15.75" hidden="1" outlineLevel="1">
      <c r="A404" s="43" t="s">
        <v>2581</v>
      </c>
      <c r="B404" s="44" t="s">
        <v>10</v>
      </c>
      <c r="C404" s="43">
        <v>5.51</v>
      </c>
      <c r="D404" s="121"/>
    </row>
    <row r="405" spans="1:4" ht="15.75" hidden="1" outlineLevel="1">
      <c r="A405" s="43" t="s">
        <v>2581</v>
      </c>
      <c r="B405" s="44" t="s">
        <v>2676</v>
      </c>
      <c r="C405" s="43">
        <v>5.52</v>
      </c>
      <c r="D405" s="121"/>
    </row>
    <row r="406" spans="1:4" ht="15.75" hidden="1" outlineLevel="1">
      <c r="A406" s="43" t="s">
        <v>2581</v>
      </c>
      <c r="B406" s="44" t="s">
        <v>11</v>
      </c>
      <c r="C406" s="43">
        <v>5.53</v>
      </c>
      <c r="D406" s="121"/>
    </row>
    <row r="407" spans="1:4" ht="15.75" hidden="1" outlineLevel="1">
      <c r="A407" s="43" t="s">
        <v>2581</v>
      </c>
      <c r="B407" s="44" t="s">
        <v>12</v>
      </c>
      <c r="C407" s="43">
        <v>5.69</v>
      </c>
      <c r="D407" s="121"/>
    </row>
    <row r="408" spans="1:4" ht="15.75" hidden="1" outlineLevel="1">
      <c r="A408" s="43" t="s">
        <v>2581</v>
      </c>
      <c r="B408" s="44" t="s">
        <v>13</v>
      </c>
      <c r="C408" s="43">
        <v>5.75</v>
      </c>
      <c r="D408" s="121"/>
    </row>
    <row r="409" spans="1:4" ht="15.75" hidden="1" outlineLevel="1">
      <c r="A409" s="43" t="s">
        <v>2581</v>
      </c>
      <c r="B409" s="44" t="s">
        <v>15</v>
      </c>
      <c r="C409" s="43">
        <v>5.74</v>
      </c>
      <c r="D409" s="121"/>
    </row>
    <row r="410" spans="1:4" ht="15.75" hidden="1" outlineLevel="1">
      <c r="A410" s="43" t="s">
        <v>2581</v>
      </c>
      <c r="B410" s="44" t="s">
        <v>14</v>
      </c>
      <c r="C410" s="45">
        <v>5.7</v>
      </c>
      <c r="D410" s="121"/>
    </row>
    <row r="411" spans="1:4" ht="15.75" hidden="1" outlineLevel="1">
      <c r="A411" s="43" t="s">
        <v>2581</v>
      </c>
      <c r="B411" s="44" t="s">
        <v>115</v>
      </c>
      <c r="C411" s="43">
        <v>5.76</v>
      </c>
      <c r="D411" s="121"/>
    </row>
    <row r="412" spans="1:4" ht="15.75" hidden="1" outlineLevel="1">
      <c r="A412" s="43" t="s">
        <v>2581</v>
      </c>
      <c r="B412" s="44" t="s">
        <v>116</v>
      </c>
      <c r="C412" s="43">
        <v>5.89</v>
      </c>
      <c r="D412" s="120" t="s">
        <v>2674</v>
      </c>
    </row>
    <row r="413" spans="1:4" ht="15.75" hidden="1" outlineLevel="1">
      <c r="A413" s="43" t="s">
        <v>2581</v>
      </c>
      <c r="B413" s="44" t="s">
        <v>1183</v>
      </c>
      <c r="C413" s="43">
        <v>5.109</v>
      </c>
      <c r="D413" s="121"/>
    </row>
    <row r="414" spans="1:4" ht="15.75" hidden="1" outlineLevel="1">
      <c r="A414" s="43" t="s">
        <v>2581</v>
      </c>
      <c r="B414" s="44" t="s">
        <v>1184</v>
      </c>
      <c r="C414" s="43">
        <v>5.1109999999999998</v>
      </c>
      <c r="D414" s="121"/>
    </row>
    <row r="415" spans="1:4" ht="15.75" hidden="1" outlineLevel="1">
      <c r="A415" s="43" t="s">
        <v>2581</v>
      </c>
      <c r="B415" s="44" t="s">
        <v>1186</v>
      </c>
      <c r="C415" s="43">
        <v>5.1120000000000001</v>
      </c>
      <c r="D415" s="121"/>
    </row>
    <row r="416" spans="1:4" ht="15.75" hidden="1" outlineLevel="1">
      <c r="A416" s="43" t="s">
        <v>2581</v>
      </c>
      <c r="B416" s="47" t="s">
        <v>2680</v>
      </c>
      <c r="C416" s="43">
        <v>5.1130000000000004</v>
      </c>
      <c r="D416" s="121"/>
    </row>
    <row r="417" spans="1:4" ht="15.75" hidden="1" outlineLevel="1">
      <c r="A417" s="43" t="s">
        <v>2581</v>
      </c>
      <c r="B417" s="44" t="s">
        <v>17</v>
      </c>
      <c r="C417" s="43">
        <v>5.58</v>
      </c>
      <c r="D417" s="121"/>
    </row>
    <row r="418" spans="1:4" ht="15.75" hidden="1" outlineLevel="1">
      <c r="A418" s="43" t="s">
        <v>2581</v>
      </c>
      <c r="B418" s="44" t="s">
        <v>18</v>
      </c>
      <c r="C418" s="43">
        <v>5.54</v>
      </c>
      <c r="D418" s="121"/>
    </row>
    <row r="419" spans="1:4" ht="15.75" hidden="1" outlineLevel="1">
      <c r="A419" s="43" t="s">
        <v>2581</v>
      </c>
      <c r="B419" s="44" t="s">
        <v>19</v>
      </c>
      <c r="C419" s="43">
        <v>5.55</v>
      </c>
      <c r="D419" s="121"/>
    </row>
    <row r="420" spans="1:4" ht="15.75" hidden="1" outlineLevel="1">
      <c r="A420" s="43" t="s">
        <v>2581</v>
      </c>
      <c r="B420" s="44" t="s">
        <v>20</v>
      </c>
      <c r="C420" s="43">
        <v>5.63</v>
      </c>
      <c r="D420" s="121"/>
    </row>
    <row r="421" spans="1:4" ht="15.75" hidden="1" outlineLevel="1">
      <c r="A421" s="43" t="s">
        <v>2581</v>
      </c>
      <c r="B421" s="44" t="s">
        <v>21</v>
      </c>
      <c r="C421" s="43">
        <v>5.65</v>
      </c>
      <c r="D421" s="121"/>
    </row>
    <row r="422" spans="1:4" ht="15.75" hidden="1" outlineLevel="1">
      <c r="A422" s="43" t="s">
        <v>2581</v>
      </c>
      <c r="B422" s="44" t="s">
        <v>117</v>
      </c>
      <c r="C422" s="43">
        <v>5.66</v>
      </c>
      <c r="D422" s="121"/>
    </row>
    <row r="423" spans="1:4" ht="15.75" hidden="1" outlineLevel="1">
      <c r="A423" s="43" t="s">
        <v>2581</v>
      </c>
      <c r="B423" s="44" t="s">
        <v>22</v>
      </c>
      <c r="C423" s="43">
        <v>5.68</v>
      </c>
      <c r="D423" s="121"/>
    </row>
    <row r="424" spans="1:4" ht="15.75" hidden="1" outlineLevel="1">
      <c r="A424" s="43" t="s">
        <v>2581</v>
      </c>
      <c r="B424" s="44" t="s">
        <v>24</v>
      </c>
      <c r="C424" s="43">
        <v>5.47</v>
      </c>
      <c r="D424" s="121"/>
    </row>
    <row r="425" spans="1:4" ht="15.75" hidden="1" outlineLevel="1">
      <c r="A425" s="43" t="s">
        <v>2581</v>
      </c>
      <c r="B425" s="44" t="s">
        <v>25</v>
      </c>
      <c r="C425" s="43">
        <v>5.48</v>
      </c>
      <c r="D425" s="121"/>
    </row>
    <row r="426" spans="1:4" ht="15.75" collapsed="1">
      <c r="A426" s="49" t="s">
        <v>2581</v>
      </c>
      <c r="B426" s="44"/>
      <c r="C426" s="43"/>
      <c r="D426" s="121"/>
    </row>
    <row r="427" spans="1:4" ht="31.5" outlineLevel="1">
      <c r="A427" s="43" t="s">
        <v>2681</v>
      </c>
      <c r="B427" s="44" t="s">
        <v>0</v>
      </c>
      <c r="C427" s="43">
        <v>5.0999999999999996</v>
      </c>
      <c r="D427" s="121"/>
    </row>
    <row r="428" spans="1:4" ht="31.5" outlineLevel="1">
      <c r="A428" s="43" t="s">
        <v>2681</v>
      </c>
      <c r="B428" s="44" t="s">
        <v>1</v>
      </c>
      <c r="C428" s="43">
        <v>5.2</v>
      </c>
      <c r="D428" s="121"/>
    </row>
    <row r="429" spans="1:4" ht="31.5" outlineLevel="1">
      <c r="A429" s="43" t="s">
        <v>2681</v>
      </c>
      <c r="B429" s="44" t="s">
        <v>2</v>
      </c>
      <c r="C429" s="43">
        <v>5.3</v>
      </c>
      <c r="D429" s="121"/>
    </row>
    <row r="430" spans="1:4" ht="31.5" outlineLevel="1">
      <c r="A430" s="43" t="s">
        <v>2681</v>
      </c>
      <c r="B430" s="44" t="s">
        <v>108</v>
      </c>
      <c r="C430" s="43">
        <v>5.6</v>
      </c>
      <c r="D430" s="121"/>
    </row>
    <row r="431" spans="1:4" ht="31.5" outlineLevel="1">
      <c r="A431" s="43" t="s">
        <v>2681</v>
      </c>
      <c r="B431" s="44" t="s">
        <v>2675</v>
      </c>
      <c r="C431" s="45">
        <v>5.0999999999999996</v>
      </c>
      <c r="D431" s="121"/>
    </row>
    <row r="432" spans="1:4" ht="31.5" outlineLevel="1">
      <c r="A432" s="43" t="s">
        <v>2681</v>
      </c>
      <c r="B432" s="44" t="s">
        <v>1113</v>
      </c>
      <c r="C432" s="43">
        <v>5.14</v>
      </c>
      <c r="D432" s="121"/>
    </row>
    <row r="433" spans="1:4" ht="31.5" outlineLevel="1">
      <c r="A433" s="43" t="s">
        <v>2681</v>
      </c>
      <c r="B433" s="44" t="s">
        <v>4</v>
      </c>
      <c r="C433" s="43">
        <v>5.19</v>
      </c>
      <c r="D433" s="121"/>
    </row>
    <row r="434" spans="1:4" ht="31.5" outlineLevel="1">
      <c r="A434" s="43" t="s">
        <v>2681</v>
      </c>
      <c r="B434" s="44" t="s">
        <v>110</v>
      </c>
      <c r="C434" s="43">
        <v>5.24</v>
      </c>
      <c r="D434" s="121"/>
    </row>
    <row r="435" spans="1:4" ht="31.5" outlineLevel="1">
      <c r="A435" s="43" t="s">
        <v>2681</v>
      </c>
      <c r="B435" s="44" t="s">
        <v>5</v>
      </c>
      <c r="C435" s="43">
        <v>5.26</v>
      </c>
      <c r="D435" s="121"/>
    </row>
    <row r="436" spans="1:4" ht="31.5" outlineLevel="1">
      <c r="A436" s="43" t="s">
        <v>2681</v>
      </c>
      <c r="B436" s="44" t="s">
        <v>6</v>
      </c>
      <c r="C436" s="43">
        <v>5.27</v>
      </c>
      <c r="D436" s="121"/>
    </row>
    <row r="437" spans="1:4" ht="31.5" outlineLevel="1">
      <c r="A437" s="43" t="s">
        <v>2681</v>
      </c>
      <c r="B437" s="44" t="s">
        <v>7</v>
      </c>
      <c r="C437" s="43">
        <v>5.28</v>
      </c>
      <c r="D437" s="121"/>
    </row>
    <row r="438" spans="1:4" ht="31.5" outlineLevel="1">
      <c r="A438" s="43" t="s">
        <v>2681</v>
      </c>
      <c r="B438" s="44" t="s">
        <v>118</v>
      </c>
      <c r="C438" s="43">
        <v>5.29</v>
      </c>
      <c r="D438" s="121"/>
    </row>
    <row r="439" spans="1:4" ht="31.5" outlineLevel="1">
      <c r="A439" s="43" t="s">
        <v>2681</v>
      </c>
      <c r="B439" s="44" t="s">
        <v>111</v>
      </c>
      <c r="C439" s="43">
        <v>5.31</v>
      </c>
      <c r="D439" s="121"/>
    </row>
    <row r="440" spans="1:4" ht="31.5" outlineLevel="1">
      <c r="A440" s="43" t="s">
        <v>2681</v>
      </c>
      <c r="B440" s="44" t="s">
        <v>112</v>
      </c>
      <c r="C440" s="43">
        <v>5.36</v>
      </c>
      <c r="D440" s="121"/>
    </row>
    <row r="441" spans="1:4" ht="31.5" outlineLevel="1">
      <c r="A441" s="43" t="s">
        <v>2681</v>
      </c>
      <c r="B441" s="44" t="s">
        <v>1177</v>
      </c>
      <c r="C441" s="43">
        <v>5.37</v>
      </c>
      <c r="D441" s="121"/>
    </row>
    <row r="442" spans="1:4" ht="31.5" outlineLevel="1">
      <c r="A442" s="43" t="s">
        <v>2681</v>
      </c>
      <c r="B442" s="44" t="s">
        <v>11</v>
      </c>
      <c r="C442" s="43">
        <v>5.53</v>
      </c>
      <c r="D442" s="121"/>
    </row>
    <row r="443" spans="1:4" ht="31.5" outlineLevel="1">
      <c r="A443" s="43" t="s">
        <v>2681</v>
      </c>
      <c r="B443" s="44" t="s">
        <v>1183</v>
      </c>
      <c r="C443" s="43">
        <v>5.109</v>
      </c>
      <c r="D443" s="121"/>
    </row>
    <row r="444" spans="1:4" ht="31.5" outlineLevel="1">
      <c r="A444" s="43" t="s">
        <v>2681</v>
      </c>
      <c r="B444" s="44" t="s">
        <v>1184</v>
      </c>
      <c r="C444" s="43">
        <v>5.1109999999999998</v>
      </c>
      <c r="D444" s="121"/>
    </row>
    <row r="445" spans="1:4" ht="31.5" outlineLevel="1">
      <c r="A445" s="43" t="s">
        <v>2681</v>
      </c>
      <c r="B445" s="44" t="s">
        <v>1186</v>
      </c>
      <c r="C445" s="43">
        <v>5.1120000000000001</v>
      </c>
      <c r="D445" s="121"/>
    </row>
    <row r="446" spans="1:4" ht="31.5" outlineLevel="1">
      <c r="A446" s="43" t="s">
        <v>2681</v>
      </c>
      <c r="B446" s="47" t="s">
        <v>2680</v>
      </c>
      <c r="C446" s="43">
        <v>5.1130000000000004</v>
      </c>
      <c r="D446" s="121"/>
    </row>
    <row r="447" spans="1:4" ht="31.5" outlineLevel="1">
      <c r="A447" s="43" t="s">
        <v>2681</v>
      </c>
      <c r="B447" s="44" t="s">
        <v>17</v>
      </c>
      <c r="C447" s="43">
        <v>5.58</v>
      </c>
      <c r="D447" s="121"/>
    </row>
    <row r="448" spans="1:4" ht="31.5" outlineLevel="1">
      <c r="A448" s="43" t="s">
        <v>2681</v>
      </c>
      <c r="B448" s="44" t="s">
        <v>18</v>
      </c>
      <c r="C448" s="43">
        <v>5.54</v>
      </c>
      <c r="D448" s="121"/>
    </row>
    <row r="449" spans="1:4" ht="31.5" outlineLevel="1">
      <c r="A449" s="43" t="s">
        <v>2681</v>
      </c>
      <c r="B449" s="44" t="s">
        <v>19</v>
      </c>
      <c r="C449" s="43">
        <v>5.55</v>
      </c>
      <c r="D449" s="121"/>
    </row>
    <row r="450" spans="1:4" ht="31.5" outlineLevel="1">
      <c r="A450" s="43" t="s">
        <v>2681</v>
      </c>
      <c r="B450" s="44" t="s">
        <v>20</v>
      </c>
      <c r="C450" s="43">
        <v>5.63</v>
      </c>
      <c r="D450" s="121"/>
    </row>
    <row r="451" spans="1:4" ht="31.5" outlineLevel="1">
      <c r="A451" s="43" t="s">
        <v>2681</v>
      </c>
      <c r="B451" s="44" t="s">
        <v>24</v>
      </c>
      <c r="C451" s="43">
        <v>5.47</v>
      </c>
      <c r="D451" s="121"/>
    </row>
    <row r="452" spans="1:4" ht="31.5" outlineLevel="1">
      <c r="A452" s="43" t="s">
        <v>2681</v>
      </c>
      <c r="B452" s="44" t="s">
        <v>25</v>
      </c>
      <c r="C452" s="43">
        <v>5.48</v>
      </c>
      <c r="D452" s="121"/>
    </row>
    <row r="453" spans="1:4" ht="15.75">
      <c r="A453" s="49" t="s">
        <v>2681</v>
      </c>
      <c r="B453" s="44"/>
      <c r="C453" s="43"/>
      <c r="D453" s="121"/>
    </row>
    <row r="454" spans="1:4" ht="15.75" outlineLevel="1">
      <c r="A454" s="43" t="s">
        <v>2385</v>
      </c>
      <c r="B454" s="44" t="s">
        <v>0</v>
      </c>
      <c r="C454" s="43">
        <v>5.0999999999999996</v>
      </c>
      <c r="D454" s="121"/>
    </row>
    <row r="455" spans="1:4" ht="15.75" outlineLevel="1">
      <c r="A455" s="43" t="s">
        <v>2385</v>
      </c>
      <c r="B455" s="44" t="s">
        <v>1</v>
      </c>
      <c r="C455" s="43">
        <v>5.2</v>
      </c>
      <c r="D455" s="121"/>
    </row>
    <row r="456" spans="1:4" ht="15.75" outlineLevel="1">
      <c r="A456" s="43" t="s">
        <v>2385</v>
      </c>
      <c r="B456" s="44" t="s">
        <v>1332</v>
      </c>
      <c r="C456" s="43">
        <v>5.5</v>
      </c>
      <c r="D456" s="121"/>
    </row>
    <row r="457" spans="1:4" ht="15.75" outlineLevel="1">
      <c r="A457" s="43" t="s">
        <v>2385</v>
      </c>
      <c r="B457" s="44" t="s">
        <v>1333</v>
      </c>
      <c r="C457" s="43">
        <v>5.8</v>
      </c>
      <c r="D457" s="120" t="s">
        <v>2674</v>
      </c>
    </row>
    <row r="458" spans="1:4" ht="15.75" outlineLevel="1">
      <c r="A458" s="43" t="s">
        <v>2385</v>
      </c>
      <c r="B458" s="44" t="s">
        <v>1334</v>
      </c>
      <c r="C458" s="43">
        <v>5.12</v>
      </c>
      <c r="D458" s="120" t="s">
        <v>2674</v>
      </c>
    </row>
    <row r="459" spans="1:4" ht="15.75" outlineLevel="1">
      <c r="A459" s="43" t="s">
        <v>2385</v>
      </c>
      <c r="B459" s="44" t="s">
        <v>1335</v>
      </c>
      <c r="C459" s="43">
        <v>5.15</v>
      </c>
      <c r="D459" s="121"/>
    </row>
    <row r="460" spans="1:4" ht="15.75" outlineLevel="1">
      <c r="A460" s="43" t="s">
        <v>2385</v>
      </c>
      <c r="B460" s="44" t="s">
        <v>1336</v>
      </c>
      <c r="C460" s="45">
        <v>5.2</v>
      </c>
      <c r="D460" s="120"/>
    </row>
    <row r="461" spans="1:4" ht="15.75" outlineLevel="1">
      <c r="A461" s="43" t="s">
        <v>2385</v>
      </c>
      <c r="B461" s="44" t="s">
        <v>1337</v>
      </c>
      <c r="C461" s="43">
        <v>5.25</v>
      </c>
      <c r="D461" s="121"/>
    </row>
    <row r="462" spans="1:4" ht="15.75" outlineLevel="1">
      <c r="A462" s="43" t="s">
        <v>2385</v>
      </c>
      <c r="B462" s="44" t="s">
        <v>5</v>
      </c>
      <c r="C462" s="43">
        <v>5.26</v>
      </c>
      <c r="D462" s="121"/>
    </row>
    <row r="463" spans="1:4" ht="15.75" outlineLevel="1">
      <c r="A463" s="43" t="s">
        <v>2385</v>
      </c>
      <c r="B463" s="44" t="s">
        <v>1338</v>
      </c>
      <c r="C463" s="43">
        <v>5.1139999999999999</v>
      </c>
      <c r="D463" s="120" t="s">
        <v>2674</v>
      </c>
    </row>
    <row r="464" spans="1:4" ht="15.75" outlineLevel="1">
      <c r="A464" s="43" t="s">
        <v>2385</v>
      </c>
      <c r="B464" s="44" t="s">
        <v>6</v>
      </c>
      <c r="C464" s="43">
        <v>5.27</v>
      </c>
      <c r="D464" s="121"/>
    </row>
    <row r="465" spans="1:4" ht="15.75" outlineLevel="1">
      <c r="A465" s="43" t="s">
        <v>2385</v>
      </c>
      <c r="B465" s="44" t="s">
        <v>1339</v>
      </c>
      <c r="C465" s="43">
        <v>5.1150000000000002</v>
      </c>
      <c r="D465" s="120" t="s">
        <v>2674</v>
      </c>
    </row>
    <row r="466" spans="1:4" ht="15.75" outlineLevel="1">
      <c r="A466" s="43" t="s">
        <v>2385</v>
      </c>
      <c r="B466" s="44" t="s">
        <v>1340</v>
      </c>
      <c r="C466" s="43">
        <v>5.1159999999999997</v>
      </c>
      <c r="D466" s="120" t="s">
        <v>2674</v>
      </c>
    </row>
    <row r="467" spans="1:4" ht="15.75" outlineLevel="1">
      <c r="A467" s="43" t="s">
        <v>2385</v>
      </c>
      <c r="B467" s="44" t="s">
        <v>7</v>
      </c>
      <c r="C467" s="43">
        <v>5.28</v>
      </c>
      <c r="D467" s="121"/>
    </row>
    <row r="468" spans="1:4" ht="15.75" outlineLevel="1">
      <c r="A468" s="43" t="s">
        <v>2385</v>
      </c>
      <c r="B468" s="44" t="s">
        <v>112</v>
      </c>
      <c r="C468" s="43">
        <v>5.36</v>
      </c>
      <c r="D468" s="121"/>
    </row>
    <row r="469" spans="1:4" ht="15.75" outlineLevel="1">
      <c r="A469" s="43" t="s">
        <v>2385</v>
      </c>
      <c r="B469" s="44" t="s">
        <v>1177</v>
      </c>
      <c r="C469" s="43">
        <v>5.37</v>
      </c>
      <c r="D469" s="121"/>
    </row>
    <row r="470" spans="1:4" ht="15.75" outlineLevel="1">
      <c r="A470" s="43" t="s">
        <v>2385</v>
      </c>
      <c r="B470" s="44" t="s">
        <v>11</v>
      </c>
      <c r="C470" s="43">
        <v>5.53</v>
      </c>
      <c r="D470" s="121"/>
    </row>
    <row r="471" spans="1:4" ht="15.75" outlineLevel="1">
      <c r="A471" s="43" t="s">
        <v>2385</v>
      </c>
      <c r="B471" s="44" t="s">
        <v>1183</v>
      </c>
      <c r="C471" s="43">
        <v>5.109</v>
      </c>
      <c r="D471" s="121"/>
    </row>
    <row r="472" spans="1:4" ht="15.75" outlineLevel="1">
      <c r="A472" s="43" t="s">
        <v>2385</v>
      </c>
      <c r="B472" s="44" t="s">
        <v>1184</v>
      </c>
      <c r="C472" s="43">
        <v>5.1109999999999998</v>
      </c>
      <c r="D472" s="121"/>
    </row>
    <row r="473" spans="1:4" ht="15.75" outlineLevel="1">
      <c r="A473" s="43" t="s">
        <v>2385</v>
      </c>
      <c r="B473" s="44" t="s">
        <v>1186</v>
      </c>
      <c r="C473" s="43">
        <v>5.1120000000000001</v>
      </c>
      <c r="D473" s="121"/>
    </row>
    <row r="474" spans="1:4" ht="15.75" outlineLevel="1">
      <c r="A474" s="43" t="s">
        <v>2385</v>
      </c>
      <c r="B474" s="44" t="s">
        <v>18</v>
      </c>
      <c r="C474" s="43">
        <v>5.54</v>
      </c>
      <c r="D474" s="121"/>
    </row>
    <row r="475" spans="1:4" ht="15.75" outlineLevel="1">
      <c r="A475" s="43" t="s">
        <v>2385</v>
      </c>
      <c r="B475" s="44" t="s">
        <v>1341</v>
      </c>
      <c r="C475" s="43">
        <v>5.61</v>
      </c>
      <c r="D475" s="121"/>
    </row>
    <row r="476" spans="1:4" ht="15.75" outlineLevel="1">
      <c r="A476" s="43" t="s">
        <v>2385</v>
      </c>
      <c r="B476" s="44" t="s">
        <v>20</v>
      </c>
      <c r="C476" s="43">
        <v>5.63</v>
      </c>
      <c r="D476" s="121"/>
    </row>
    <row r="477" spans="1:4" ht="15.75" outlineLevel="1">
      <c r="A477" s="43" t="s">
        <v>2385</v>
      </c>
      <c r="B477" s="44" t="s">
        <v>1342</v>
      </c>
      <c r="C477" s="43">
        <v>5.46</v>
      </c>
      <c r="D477" s="121"/>
    </row>
    <row r="478" spans="1:4" ht="15.75" outlineLevel="1">
      <c r="A478" s="43" t="s">
        <v>2385</v>
      </c>
      <c r="B478" s="44" t="s">
        <v>24</v>
      </c>
      <c r="C478" s="43">
        <v>5.47</v>
      </c>
      <c r="D478" s="121"/>
    </row>
    <row r="479" spans="1:4" ht="15.75" outlineLevel="1">
      <c r="A479" s="43" t="s">
        <v>2385</v>
      </c>
      <c r="B479" s="44" t="s">
        <v>25</v>
      </c>
      <c r="C479" s="43">
        <v>5.48</v>
      </c>
      <c r="D479" s="121"/>
    </row>
    <row r="480" spans="1:4" ht="15.75">
      <c r="A480" s="49" t="s">
        <v>2385</v>
      </c>
      <c r="B480" s="44"/>
      <c r="C480" s="43"/>
      <c r="D480" s="121"/>
    </row>
    <row r="481" spans="1:4" ht="15.75" hidden="1" outlineLevel="1">
      <c r="A481" s="43" t="s">
        <v>2682</v>
      </c>
      <c r="B481" s="44" t="s">
        <v>0</v>
      </c>
      <c r="C481" s="43">
        <v>5.0999999999999996</v>
      </c>
      <c r="D481" s="121"/>
    </row>
    <row r="482" spans="1:4" ht="15.75" hidden="1" outlineLevel="1">
      <c r="A482" s="43" t="s">
        <v>2682</v>
      </c>
      <c r="B482" s="44" t="s">
        <v>1</v>
      </c>
      <c r="C482" s="43">
        <v>5.2</v>
      </c>
      <c r="D482" s="121"/>
    </row>
    <row r="483" spans="1:4" ht="15.75" hidden="1" outlineLevel="1">
      <c r="A483" s="43" t="s">
        <v>2682</v>
      </c>
      <c r="B483" s="44" t="s">
        <v>2</v>
      </c>
      <c r="C483" s="43">
        <v>5.3</v>
      </c>
      <c r="D483" s="121"/>
    </row>
    <row r="484" spans="1:4" ht="15.75" hidden="1" outlineLevel="1">
      <c r="A484" s="43" t="s">
        <v>2682</v>
      </c>
      <c r="B484" s="44" t="s">
        <v>108</v>
      </c>
      <c r="C484" s="43">
        <v>5.6</v>
      </c>
      <c r="D484" s="121"/>
    </row>
    <row r="485" spans="1:4" ht="15.75" hidden="1" outlineLevel="1">
      <c r="A485" s="43" t="s">
        <v>2682</v>
      </c>
      <c r="B485" s="44" t="s">
        <v>2675</v>
      </c>
      <c r="C485" s="45">
        <v>5.0999999999999996</v>
      </c>
      <c r="D485" s="121"/>
    </row>
    <row r="486" spans="1:4" ht="15.75" hidden="1" outlineLevel="1">
      <c r="A486" s="43" t="s">
        <v>2682</v>
      </c>
      <c r="B486" s="44" t="s">
        <v>1113</v>
      </c>
      <c r="C486" s="43">
        <v>5.14</v>
      </c>
      <c r="D486" s="121"/>
    </row>
    <row r="487" spans="1:4" ht="15.75" hidden="1" outlineLevel="1">
      <c r="A487" s="43" t="s">
        <v>2682</v>
      </c>
      <c r="B487" s="44" t="s">
        <v>4</v>
      </c>
      <c r="C487" s="43">
        <v>5.19</v>
      </c>
      <c r="D487" s="121"/>
    </row>
    <row r="488" spans="1:4" ht="15.75" hidden="1" outlineLevel="1">
      <c r="A488" s="43" t="s">
        <v>2682</v>
      </c>
      <c r="B488" s="44" t="s">
        <v>110</v>
      </c>
      <c r="C488" s="43">
        <v>5.24</v>
      </c>
      <c r="D488" s="121"/>
    </row>
    <row r="489" spans="1:4" ht="15.75" hidden="1" outlineLevel="1">
      <c r="A489" s="43" t="s">
        <v>2682</v>
      </c>
      <c r="B489" s="44" t="s">
        <v>6</v>
      </c>
      <c r="C489" s="43">
        <v>5.27</v>
      </c>
      <c r="D489" s="121"/>
    </row>
    <row r="490" spans="1:4" ht="15.75" hidden="1" outlineLevel="1">
      <c r="A490" s="43" t="s">
        <v>2682</v>
      </c>
      <c r="B490" s="44" t="s">
        <v>7</v>
      </c>
      <c r="C490" s="43">
        <v>5.28</v>
      </c>
      <c r="D490" s="121"/>
    </row>
    <row r="491" spans="1:4" ht="15.75" hidden="1" outlineLevel="1">
      <c r="A491" s="43" t="s">
        <v>2682</v>
      </c>
      <c r="B491" s="44" t="s">
        <v>118</v>
      </c>
      <c r="C491" s="43">
        <v>5.29</v>
      </c>
      <c r="D491" s="121"/>
    </row>
    <row r="492" spans="1:4" ht="15.75" hidden="1" outlineLevel="1">
      <c r="A492" s="43" t="s">
        <v>2682</v>
      </c>
      <c r="B492" s="44" t="s">
        <v>1141</v>
      </c>
      <c r="C492" s="43">
        <v>5.34</v>
      </c>
      <c r="D492" s="121"/>
    </row>
    <row r="493" spans="1:4" ht="15.75" hidden="1" outlineLevel="1">
      <c r="A493" s="43" t="s">
        <v>2682</v>
      </c>
      <c r="B493" s="44" t="s">
        <v>111</v>
      </c>
      <c r="C493" s="43">
        <v>5.31</v>
      </c>
      <c r="D493" s="121"/>
    </row>
    <row r="494" spans="1:4" ht="15.75" hidden="1" outlineLevel="1">
      <c r="A494" s="43" t="s">
        <v>2682</v>
      </c>
      <c r="B494" s="44" t="s">
        <v>1142</v>
      </c>
      <c r="C494" s="43">
        <v>5.101</v>
      </c>
      <c r="D494" s="121"/>
    </row>
    <row r="495" spans="1:4" ht="15.75" hidden="1" outlineLevel="1">
      <c r="A495" s="43" t="s">
        <v>2682</v>
      </c>
      <c r="B495" s="44" t="s">
        <v>112</v>
      </c>
      <c r="C495" s="43">
        <v>5.36</v>
      </c>
      <c r="D495" s="121"/>
    </row>
    <row r="496" spans="1:4" ht="15.75" hidden="1" outlineLevel="1">
      <c r="A496" s="43" t="s">
        <v>2682</v>
      </c>
      <c r="B496" s="44" t="s">
        <v>1177</v>
      </c>
      <c r="C496" s="43">
        <v>5.37</v>
      </c>
      <c r="D496" s="121"/>
    </row>
    <row r="497" spans="1:4" ht="15.75" hidden="1" outlineLevel="1">
      <c r="A497" s="43" t="s">
        <v>2682</v>
      </c>
      <c r="B497" s="44" t="s">
        <v>11</v>
      </c>
      <c r="C497" s="43">
        <v>5.53</v>
      </c>
      <c r="D497" s="121"/>
    </row>
    <row r="498" spans="1:4" ht="15.75" hidden="1" outlineLevel="1">
      <c r="A498" s="43" t="s">
        <v>2682</v>
      </c>
      <c r="B498" s="44" t="s">
        <v>1183</v>
      </c>
      <c r="C498" s="43">
        <v>5.109</v>
      </c>
      <c r="D498" s="121"/>
    </row>
    <row r="499" spans="1:4" ht="15.75" hidden="1" outlineLevel="1">
      <c r="A499" s="43" t="s">
        <v>2682</v>
      </c>
      <c r="B499" s="44" t="s">
        <v>1184</v>
      </c>
      <c r="C499" s="43">
        <v>5.1109999999999998</v>
      </c>
      <c r="D499" s="121"/>
    </row>
    <row r="500" spans="1:4" ht="15.75" hidden="1" outlineLevel="1">
      <c r="A500" s="43" t="s">
        <v>2682</v>
      </c>
      <c r="B500" s="44" t="s">
        <v>1186</v>
      </c>
      <c r="C500" s="43">
        <v>5.1120000000000001</v>
      </c>
      <c r="D500" s="121"/>
    </row>
    <row r="501" spans="1:4" ht="15.75" hidden="1" outlineLevel="1">
      <c r="A501" s="43" t="s">
        <v>2682</v>
      </c>
      <c r="B501" s="44" t="s">
        <v>1143</v>
      </c>
      <c r="C501" s="43">
        <v>5.1020000000000003</v>
      </c>
      <c r="D501" s="121"/>
    </row>
    <row r="502" spans="1:4" ht="15.75" hidden="1" outlineLevel="1">
      <c r="A502" s="43" t="s">
        <v>2682</v>
      </c>
      <c r="B502" s="44" t="s">
        <v>1144</v>
      </c>
      <c r="C502" s="46">
        <v>5.0999999999999996</v>
      </c>
      <c r="D502" s="121"/>
    </row>
    <row r="503" spans="1:4" ht="15.75" hidden="1" outlineLevel="1">
      <c r="A503" s="43" t="s">
        <v>2682</v>
      </c>
      <c r="B503" s="44" t="s">
        <v>17</v>
      </c>
      <c r="C503" s="43">
        <v>5.58</v>
      </c>
      <c r="D503" s="121"/>
    </row>
    <row r="504" spans="1:4" ht="15.75" hidden="1" outlineLevel="1">
      <c r="A504" s="43" t="s">
        <v>2682</v>
      </c>
      <c r="B504" s="44" t="s">
        <v>19</v>
      </c>
      <c r="C504" s="43">
        <v>5.55</v>
      </c>
      <c r="D504" s="121"/>
    </row>
    <row r="505" spans="1:4" ht="15.75" hidden="1" outlineLevel="1">
      <c r="A505" s="43" t="s">
        <v>2682</v>
      </c>
      <c r="B505" s="44" t="s">
        <v>18</v>
      </c>
      <c r="C505" s="43">
        <v>5.54</v>
      </c>
      <c r="D505" s="121"/>
    </row>
    <row r="506" spans="1:4" ht="15.75" hidden="1" outlineLevel="1">
      <c r="A506" s="43" t="s">
        <v>2682</v>
      </c>
      <c r="B506" s="44" t="s">
        <v>20</v>
      </c>
      <c r="C506" s="43">
        <v>5.63</v>
      </c>
      <c r="D506" s="121"/>
    </row>
    <row r="507" spans="1:4" ht="15.75" hidden="1" outlineLevel="1">
      <c r="A507" s="43" t="s">
        <v>2682</v>
      </c>
      <c r="B507" s="44" t="s">
        <v>24</v>
      </c>
      <c r="C507" s="43">
        <v>5.47</v>
      </c>
      <c r="D507" s="121"/>
    </row>
    <row r="508" spans="1:4" ht="15.75" hidden="1" outlineLevel="1">
      <c r="A508" s="43" t="s">
        <v>2682</v>
      </c>
      <c r="B508" s="44" t="s">
        <v>25</v>
      </c>
      <c r="C508" s="43">
        <v>5.48</v>
      </c>
      <c r="D508" s="121"/>
    </row>
    <row r="509" spans="1:4" ht="15.75">
      <c r="A509" s="49" t="s">
        <v>2682</v>
      </c>
      <c r="B509" s="44"/>
      <c r="C509" s="43"/>
      <c r="D509" s="121"/>
    </row>
    <row r="510" spans="1:4" ht="15.75" hidden="1" outlineLevel="1">
      <c r="A510" s="43" t="s">
        <v>2595</v>
      </c>
      <c r="B510" s="44" t="s">
        <v>0</v>
      </c>
      <c r="C510" s="43">
        <v>5.0999999999999996</v>
      </c>
      <c r="D510" s="121"/>
    </row>
    <row r="511" spans="1:4" ht="15.75" hidden="1" outlineLevel="1">
      <c r="A511" s="43" t="s">
        <v>2595</v>
      </c>
      <c r="B511" s="44" t="s">
        <v>1</v>
      </c>
      <c r="C511" s="43">
        <v>5.2</v>
      </c>
      <c r="D511" s="121"/>
    </row>
    <row r="512" spans="1:4" ht="15.75" hidden="1" outlineLevel="1">
      <c r="A512" s="43" t="s">
        <v>2595</v>
      </c>
      <c r="B512" s="44" t="s">
        <v>2</v>
      </c>
      <c r="C512" s="43">
        <v>5.3</v>
      </c>
      <c r="D512" s="121"/>
    </row>
    <row r="513" spans="1:4" ht="15.75" hidden="1" outlineLevel="1">
      <c r="A513" s="43" t="s">
        <v>2595</v>
      </c>
      <c r="B513" s="44" t="s">
        <v>108</v>
      </c>
      <c r="C513" s="43">
        <v>5.6</v>
      </c>
      <c r="D513" s="121"/>
    </row>
    <row r="514" spans="1:4" ht="15.75" hidden="1" outlineLevel="1">
      <c r="A514" s="43" t="s">
        <v>2595</v>
      </c>
      <c r="B514" s="44" t="s">
        <v>2675</v>
      </c>
      <c r="C514" s="45">
        <v>5.0999999999999996</v>
      </c>
      <c r="D514" s="121"/>
    </row>
    <row r="515" spans="1:4" ht="15.75" hidden="1" outlineLevel="1">
      <c r="A515" s="43" t="s">
        <v>2595</v>
      </c>
      <c r="B515" s="44" t="s">
        <v>1113</v>
      </c>
      <c r="C515" s="43">
        <v>5.14</v>
      </c>
      <c r="D515" s="121"/>
    </row>
    <row r="516" spans="1:4" ht="15.75" hidden="1" outlineLevel="1">
      <c r="A516" s="43" t="s">
        <v>2595</v>
      </c>
      <c r="B516" s="44" t="s">
        <v>4</v>
      </c>
      <c r="C516" s="43">
        <v>5.19</v>
      </c>
      <c r="D516" s="121"/>
    </row>
    <row r="517" spans="1:4" ht="15.75" hidden="1" outlineLevel="1">
      <c r="A517" s="43" t="s">
        <v>2595</v>
      </c>
      <c r="B517" s="44" t="s">
        <v>110</v>
      </c>
      <c r="C517" s="43">
        <v>5.24</v>
      </c>
      <c r="D517" s="121"/>
    </row>
    <row r="518" spans="1:4" ht="15.75" hidden="1" outlineLevel="1">
      <c r="A518" s="43" t="s">
        <v>2595</v>
      </c>
      <c r="B518" s="44" t="s">
        <v>5</v>
      </c>
      <c r="C518" s="43">
        <v>5.26</v>
      </c>
      <c r="D518" s="121"/>
    </row>
    <row r="519" spans="1:4" ht="15.75" hidden="1" outlineLevel="1">
      <c r="A519" s="43" t="s">
        <v>2595</v>
      </c>
      <c r="B519" s="44" t="s">
        <v>6</v>
      </c>
      <c r="C519" s="43">
        <v>5.27</v>
      </c>
      <c r="D519" s="121"/>
    </row>
    <row r="520" spans="1:4" ht="15.75" hidden="1" outlineLevel="1">
      <c r="A520" s="43" t="s">
        <v>2595</v>
      </c>
      <c r="B520" s="44" t="s">
        <v>7</v>
      </c>
      <c r="C520" s="43">
        <v>5.28</v>
      </c>
      <c r="D520" s="121"/>
    </row>
    <row r="521" spans="1:4" ht="15.75" hidden="1" outlineLevel="1">
      <c r="A521" s="43" t="s">
        <v>2595</v>
      </c>
      <c r="B521" s="44" t="s">
        <v>111</v>
      </c>
      <c r="C521" s="43">
        <v>5.31</v>
      </c>
      <c r="D521" s="121"/>
    </row>
    <row r="522" spans="1:4" ht="15.75" hidden="1" outlineLevel="1">
      <c r="A522" s="43" t="s">
        <v>2595</v>
      </c>
      <c r="B522" s="44" t="s">
        <v>1154</v>
      </c>
      <c r="C522" s="43">
        <v>5.33</v>
      </c>
      <c r="D522" s="121"/>
    </row>
    <row r="523" spans="1:4" ht="15.75" hidden="1" outlineLevel="1">
      <c r="A523" s="43" t="s">
        <v>2595</v>
      </c>
      <c r="B523" s="44" t="s">
        <v>1142</v>
      </c>
      <c r="C523" s="43">
        <v>5.101</v>
      </c>
      <c r="D523" s="121"/>
    </row>
    <row r="524" spans="1:4" ht="15.75" hidden="1" outlineLevel="1">
      <c r="A524" s="43" t="s">
        <v>2595</v>
      </c>
      <c r="B524" s="44" t="s">
        <v>112</v>
      </c>
      <c r="C524" s="43">
        <v>5.36</v>
      </c>
      <c r="D524" s="121"/>
    </row>
    <row r="525" spans="1:4" ht="15.75" hidden="1" outlineLevel="1">
      <c r="A525" s="43" t="s">
        <v>2595</v>
      </c>
      <c r="B525" s="44" t="s">
        <v>1177</v>
      </c>
      <c r="C525" s="43">
        <v>5.37</v>
      </c>
      <c r="D525" s="121"/>
    </row>
    <row r="526" spans="1:4" ht="15.75" hidden="1" outlineLevel="1">
      <c r="A526" s="43" t="s">
        <v>2595</v>
      </c>
      <c r="B526" s="44" t="s">
        <v>11</v>
      </c>
      <c r="C526" s="43">
        <v>5.53</v>
      </c>
      <c r="D526" s="121"/>
    </row>
    <row r="527" spans="1:4" ht="15.75" hidden="1" outlineLevel="1">
      <c r="A527" s="43" t="s">
        <v>2595</v>
      </c>
      <c r="B527" s="44" t="s">
        <v>1183</v>
      </c>
      <c r="C527" s="43">
        <v>5.109</v>
      </c>
      <c r="D527" s="121"/>
    </row>
    <row r="528" spans="1:4" ht="15.75" hidden="1" outlineLevel="1">
      <c r="A528" s="43" t="s">
        <v>2595</v>
      </c>
      <c r="B528" s="44" t="s">
        <v>1184</v>
      </c>
      <c r="C528" s="43">
        <v>5.1109999999999998</v>
      </c>
      <c r="D528" s="121"/>
    </row>
    <row r="529" spans="1:4" ht="15.75" hidden="1" outlineLevel="1">
      <c r="A529" s="43" t="s">
        <v>2595</v>
      </c>
      <c r="B529" s="44" t="s">
        <v>1186</v>
      </c>
      <c r="C529" s="43">
        <v>5.1120000000000001</v>
      </c>
      <c r="D529" s="121"/>
    </row>
    <row r="530" spans="1:4" ht="15.75" hidden="1" outlineLevel="1">
      <c r="A530" s="43" t="s">
        <v>2595</v>
      </c>
      <c r="B530" s="44" t="s">
        <v>1143</v>
      </c>
      <c r="C530" s="43">
        <v>5.1020000000000003</v>
      </c>
      <c r="D530" s="121"/>
    </row>
    <row r="531" spans="1:4" ht="15.75" hidden="1" outlineLevel="1">
      <c r="A531" s="43" t="s">
        <v>2595</v>
      </c>
      <c r="B531" s="44" t="s">
        <v>1144</v>
      </c>
      <c r="C531" s="46">
        <v>5.0999999999999996</v>
      </c>
      <c r="D531" s="121"/>
    </row>
    <row r="532" spans="1:4" ht="15.75" hidden="1" outlineLevel="1">
      <c r="A532" s="43" t="s">
        <v>2595</v>
      </c>
      <c r="B532" s="44" t="s">
        <v>17</v>
      </c>
      <c r="C532" s="43">
        <v>5.58</v>
      </c>
      <c r="D532" s="121"/>
    </row>
    <row r="533" spans="1:4" ht="15.75" hidden="1" outlineLevel="1">
      <c r="A533" s="43" t="s">
        <v>2595</v>
      </c>
      <c r="B533" s="44" t="s">
        <v>19</v>
      </c>
      <c r="C533" s="43">
        <v>5.55</v>
      </c>
      <c r="D533" s="121"/>
    </row>
    <row r="534" spans="1:4" ht="15.75" hidden="1" outlineLevel="1">
      <c r="A534" s="43" t="s">
        <v>2595</v>
      </c>
      <c r="B534" s="44" t="s">
        <v>18</v>
      </c>
      <c r="C534" s="43">
        <v>5.54</v>
      </c>
      <c r="D534" s="121"/>
    </row>
    <row r="535" spans="1:4" ht="15.75" hidden="1" outlineLevel="1">
      <c r="A535" s="43" t="s">
        <v>2595</v>
      </c>
      <c r="B535" s="44" t="s">
        <v>20</v>
      </c>
      <c r="C535" s="43">
        <v>5.63</v>
      </c>
      <c r="D535" s="121"/>
    </row>
    <row r="536" spans="1:4" ht="15.75" hidden="1" outlineLevel="1">
      <c r="A536" s="43" t="s">
        <v>2595</v>
      </c>
      <c r="B536" s="44" t="s">
        <v>24</v>
      </c>
      <c r="C536" s="43">
        <v>5.47</v>
      </c>
      <c r="D536" s="121"/>
    </row>
    <row r="537" spans="1:4" ht="15.75" hidden="1" outlineLevel="1">
      <c r="A537" s="43" t="s">
        <v>2595</v>
      </c>
      <c r="B537" s="44" t="s">
        <v>25</v>
      </c>
      <c r="C537" s="43">
        <v>5.48</v>
      </c>
      <c r="D537" s="121"/>
    </row>
    <row r="538" spans="1:4" ht="15.75">
      <c r="A538" s="49" t="s">
        <v>2595</v>
      </c>
      <c r="B538" s="44"/>
      <c r="C538" s="43"/>
      <c r="D538" s="121"/>
    </row>
    <row r="539" spans="1:4" ht="15.75" hidden="1" outlineLevel="1">
      <c r="A539" s="43" t="s">
        <v>2604</v>
      </c>
      <c r="B539" s="44" t="s">
        <v>0</v>
      </c>
      <c r="C539" s="43">
        <v>5.0999999999999996</v>
      </c>
      <c r="D539" s="121"/>
    </row>
    <row r="540" spans="1:4" ht="15.75" hidden="1" outlineLevel="1">
      <c r="A540" s="43" t="s">
        <v>2604</v>
      </c>
      <c r="B540" s="44" t="s">
        <v>1</v>
      </c>
      <c r="C540" s="43">
        <v>5.2</v>
      </c>
      <c r="D540" s="121"/>
    </row>
    <row r="541" spans="1:4" ht="15.75" hidden="1" outlineLevel="1">
      <c r="A541" s="43" t="s">
        <v>2604</v>
      </c>
      <c r="B541" s="44" t="s">
        <v>5</v>
      </c>
      <c r="C541" s="43">
        <v>5.26</v>
      </c>
      <c r="D541" s="121"/>
    </row>
    <row r="542" spans="1:4" ht="15.75" hidden="1" outlineLevel="1">
      <c r="A542" s="43" t="s">
        <v>2604</v>
      </c>
      <c r="B542" s="44" t="s">
        <v>1655</v>
      </c>
      <c r="C542" s="43">
        <v>5.21</v>
      </c>
      <c r="D542" s="121"/>
    </row>
    <row r="543" spans="1:4" ht="15.75" hidden="1" outlineLevel="1">
      <c r="A543" s="43" t="s">
        <v>2604</v>
      </c>
      <c r="B543" s="44" t="s">
        <v>1656</v>
      </c>
      <c r="C543" s="43">
        <v>5.53</v>
      </c>
      <c r="D543" s="121"/>
    </row>
    <row r="544" spans="1:4" ht="15.75" hidden="1" outlineLevel="1">
      <c r="A544" s="43" t="s">
        <v>2604</v>
      </c>
      <c r="B544" s="44" t="s">
        <v>18</v>
      </c>
      <c r="C544" s="43">
        <v>5.54</v>
      </c>
      <c r="D544" s="121"/>
    </row>
    <row r="545" spans="1:4" ht="15.75" hidden="1" outlineLevel="1">
      <c r="A545" s="43" t="s">
        <v>2604</v>
      </c>
      <c r="B545" s="44" t="s">
        <v>1657</v>
      </c>
      <c r="C545" s="43">
        <v>5.58</v>
      </c>
      <c r="D545" s="121"/>
    </row>
    <row r="546" spans="1:4" ht="15.75" hidden="1" outlineLevel="1">
      <c r="A546" s="43" t="s">
        <v>2604</v>
      </c>
      <c r="B546" s="44" t="s">
        <v>1658</v>
      </c>
      <c r="C546" s="43">
        <v>5.1180000000000003</v>
      </c>
      <c r="D546" s="121"/>
    </row>
    <row r="547" spans="1:4" ht="15.75" hidden="1" outlineLevel="1">
      <c r="A547" s="43" t="s">
        <v>2604</v>
      </c>
      <c r="B547" s="47" t="s">
        <v>1659</v>
      </c>
      <c r="C547" s="43">
        <v>5.47</v>
      </c>
      <c r="D547" s="121"/>
    </row>
    <row r="548" spans="1:4" ht="15.75" hidden="1" outlineLevel="1">
      <c r="A548" s="43" t="s">
        <v>2604</v>
      </c>
      <c r="B548" s="44" t="s">
        <v>1660</v>
      </c>
      <c r="C548" s="43">
        <v>5.48</v>
      </c>
      <c r="D548" s="121"/>
    </row>
    <row r="549" spans="1:4" ht="15.75" hidden="1" outlineLevel="1">
      <c r="A549" s="43" t="s">
        <v>2604</v>
      </c>
      <c r="B549" s="44" t="s">
        <v>1661</v>
      </c>
      <c r="C549" s="43">
        <v>5.21</v>
      </c>
      <c r="D549" s="121"/>
    </row>
    <row r="550" spans="1:4" ht="15.75" hidden="1" outlineLevel="1">
      <c r="A550" s="43" t="s">
        <v>2604</v>
      </c>
      <c r="B550" s="44" t="s">
        <v>1662</v>
      </c>
      <c r="C550" s="43">
        <v>5.53</v>
      </c>
      <c r="D550" s="121"/>
    </row>
    <row r="551" spans="1:4" ht="15.75" hidden="1" outlineLevel="1">
      <c r="A551" s="43" t="s">
        <v>2604</v>
      </c>
      <c r="B551" s="44" t="s">
        <v>18</v>
      </c>
      <c r="C551" s="43">
        <v>5.54</v>
      </c>
      <c r="D551" s="121"/>
    </row>
    <row r="552" spans="1:4" ht="15.75" hidden="1" outlineLevel="1">
      <c r="A552" s="43" t="s">
        <v>2604</v>
      </c>
      <c r="B552" s="44" t="s">
        <v>1663</v>
      </c>
      <c r="C552" s="43">
        <v>5.58</v>
      </c>
      <c r="D552" s="121"/>
    </row>
    <row r="553" spans="1:4" ht="15.75" hidden="1" outlineLevel="1">
      <c r="A553" s="43" t="s">
        <v>2604</v>
      </c>
      <c r="B553" s="44" t="s">
        <v>1664</v>
      </c>
      <c r="C553" s="43">
        <v>5.1180000000000003</v>
      </c>
      <c r="D553" s="121"/>
    </row>
    <row r="554" spans="1:4" ht="15.75" hidden="1" outlineLevel="1">
      <c r="A554" s="43" t="s">
        <v>2604</v>
      </c>
      <c r="B554" s="44" t="s">
        <v>2683</v>
      </c>
      <c r="C554" s="43">
        <v>5.47</v>
      </c>
      <c r="D554" s="121"/>
    </row>
    <row r="555" spans="1:4" ht="15.75" hidden="1" outlineLevel="1">
      <c r="A555" s="43" t="s">
        <v>2604</v>
      </c>
      <c r="B555" s="44" t="s">
        <v>2684</v>
      </c>
      <c r="C555" s="43">
        <v>5.48</v>
      </c>
      <c r="D555" s="121"/>
    </row>
    <row r="556" spans="1:4" ht="15.75" hidden="1" outlineLevel="1">
      <c r="A556" s="43" t="s">
        <v>2604</v>
      </c>
      <c r="B556" s="44" t="s">
        <v>2685</v>
      </c>
      <c r="C556" s="43">
        <v>5.63</v>
      </c>
      <c r="D556" s="121"/>
    </row>
    <row r="557" spans="1:4" ht="15.75" hidden="1" outlineLevel="1">
      <c r="A557" s="43" t="s">
        <v>2604</v>
      </c>
      <c r="B557" s="44" t="s">
        <v>6</v>
      </c>
      <c r="C557" s="43">
        <v>5.27</v>
      </c>
      <c r="D557" s="121"/>
    </row>
    <row r="558" spans="1:4" ht="15.75" hidden="1" outlineLevel="1">
      <c r="A558" s="43" t="s">
        <v>2604</v>
      </c>
      <c r="B558" s="44" t="s">
        <v>7</v>
      </c>
      <c r="C558" s="43">
        <v>5.28</v>
      </c>
      <c r="D558" s="121"/>
    </row>
    <row r="559" spans="1:4" ht="15.75" hidden="1" outlineLevel="1">
      <c r="A559" s="43" t="s">
        <v>2604</v>
      </c>
      <c r="B559" s="44" t="s">
        <v>1668</v>
      </c>
      <c r="C559" s="43">
        <v>5.35</v>
      </c>
      <c r="D559" s="121"/>
    </row>
    <row r="560" spans="1:4" ht="15.75" hidden="1" outlineLevel="1">
      <c r="A560" s="43" t="s">
        <v>2604</v>
      </c>
      <c r="B560" s="44" t="s">
        <v>1669</v>
      </c>
      <c r="C560" s="43">
        <v>5.1189999999999998</v>
      </c>
      <c r="D560" s="121"/>
    </row>
    <row r="561" spans="1:4" ht="15.75" hidden="1" outlineLevel="1">
      <c r="A561" s="43" t="s">
        <v>2604</v>
      </c>
      <c r="B561" s="44" t="s">
        <v>1670</v>
      </c>
      <c r="C561" s="46">
        <v>5.12</v>
      </c>
      <c r="D561" s="121"/>
    </row>
    <row r="562" spans="1:4" ht="15.75" hidden="1" outlineLevel="1">
      <c r="A562" s="43" t="s">
        <v>2604</v>
      </c>
      <c r="B562" s="44" t="s">
        <v>1159</v>
      </c>
      <c r="C562" s="43">
        <v>5.1210000000000004</v>
      </c>
      <c r="D562" s="121"/>
    </row>
    <row r="563" spans="1:4" ht="15.75" hidden="1" outlineLevel="1">
      <c r="A563" s="43" t="s">
        <v>2604</v>
      </c>
      <c r="B563" s="44" t="s">
        <v>112</v>
      </c>
      <c r="C563" s="43">
        <v>5.36</v>
      </c>
      <c r="D563" s="121"/>
    </row>
    <row r="564" spans="1:4" ht="15.75" hidden="1" outlineLevel="1">
      <c r="A564" s="43" t="s">
        <v>2604</v>
      </c>
      <c r="B564" s="44" t="s">
        <v>1671</v>
      </c>
      <c r="C564" s="43">
        <v>5.1219999999999999</v>
      </c>
      <c r="D564" s="121"/>
    </row>
    <row r="565" spans="1:4" ht="15.75" hidden="1" outlineLevel="1">
      <c r="A565" s="43" t="s">
        <v>2604</v>
      </c>
      <c r="B565" s="44" t="s">
        <v>1672</v>
      </c>
      <c r="C565" s="43">
        <v>5.1230000000000002</v>
      </c>
      <c r="D565" s="121"/>
    </row>
    <row r="566" spans="1:4" ht="15.75" hidden="1" outlineLevel="1">
      <c r="A566" s="43" t="s">
        <v>2604</v>
      </c>
      <c r="B566" s="44" t="s">
        <v>1673</v>
      </c>
      <c r="C566" s="43">
        <v>5.1239999999999997</v>
      </c>
      <c r="D566" s="121"/>
    </row>
    <row r="567" spans="1:4" ht="15.75" hidden="1" outlineLevel="1">
      <c r="A567" s="43" t="s">
        <v>2604</v>
      </c>
      <c r="B567" s="44" t="s">
        <v>1674</v>
      </c>
      <c r="C567" s="43">
        <v>5.125</v>
      </c>
      <c r="D567" s="121"/>
    </row>
    <row r="568" spans="1:4" ht="15.75" hidden="1" outlineLevel="1">
      <c r="A568" s="43" t="s">
        <v>2604</v>
      </c>
      <c r="B568" s="44" t="s">
        <v>1675</v>
      </c>
      <c r="C568" s="43">
        <v>5.1260000000000003</v>
      </c>
      <c r="D568" s="121"/>
    </row>
    <row r="569" spans="1:4" ht="15.75" hidden="1" outlineLevel="1">
      <c r="A569" s="43" t="s">
        <v>2604</v>
      </c>
      <c r="B569" s="44" t="s">
        <v>1676</v>
      </c>
      <c r="C569" s="43">
        <v>5.1269999999999998</v>
      </c>
      <c r="D569" s="121"/>
    </row>
    <row r="570" spans="1:4" ht="15.75" hidden="1" outlineLevel="1">
      <c r="A570" s="43" t="s">
        <v>2604</v>
      </c>
      <c r="B570" s="44" t="s">
        <v>114</v>
      </c>
      <c r="C570" s="45">
        <v>5.72</v>
      </c>
      <c r="D570" s="121"/>
    </row>
    <row r="571" spans="1:4" ht="15.75" hidden="1" outlineLevel="1">
      <c r="A571" s="43" t="s">
        <v>2604</v>
      </c>
      <c r="B571" s="44" t="s">
        <v>1677</v>
      </c>
      <c r="C571" s="43">
        <v>5.1280000000000001</v>
      </c>
      <c r="D571" s="121"/>
    </row>
    <row r="572" spans="1:4" ht="15.75" hidden="1" outlineLevel="1">
      <c r="A572" s="43" t="s">
        <v>2604</v>
      </c>
      <c r="B572" s="44" t="s">
        <v>1678</v>
      </c>
      <c r="C572" s="43">
        <v>5.1289999999999996</v>
      </c>
      <c r="D572" s="120" t="s">
        <v>2674</v>
      </c>
    </row>
    <row r="573" spans="1:4" ht="15.75" hidden="1" outlineLevel="1">
      <c r="A573" s="43" t="s">
        <v>2604</v>
      </c>
      <c r="B573" s="44" t="s">
        <v>1679</v>
      </c>
      <c r="C573" s="43">
        <v>5.1310000000000002</v>
      </c>
      <c r="D573" s="121"/>
    </row>
    <row r="574" spans="1:4" ht="15.75" hidden="1" outlineLevel="1">
      <c r="A574" s="43" t="s">
        <v>2604</v>
      </c>
      <c r="B574" s="44" t="s">
        <v>1680</v>
      </c>
      <c r="C574" s="43">
        <v>5.1319999999999997</v>
      </c>
      <c r="D574" s="120" t="s">
        <v>2674</v>
      </c>
    </row>
    <row r="575" spans="1:4" ht="15.75" hidden="1" outlineLevel="1">
      <c r="A575" s="43" t="s">
        <v>2604</v>
      </c>
      <c r="B575" s="44" t="s">
        <v>1681</v>
      </c>
      <c r="C575" s="43">
        <v>5.133</v>
      </c>
      <c r="D575" s="120" t="s">
        <v>2674</v>
      </c>
    </row>
    <row r="576" spans="1:4" ht="15.75" hidden="1" outlineLevel="1">
      <c r="A576" s="43" t="s">
        <v>2604</v>
      </c>
      <c r="B576" s="44" t="s">
        <v>1682</v>
      </c>
      <c r="C576" s="43">
        <v>5.1340000000000003</v>
      </c>
      <c r="D576" s="120" t="s">
        <v>2674</v>
      </c>
    </row>
    <row r="577" spans="1:4" ht="15.75" hidden="1" outlineLevel="1">
      <c r="A577" s="43" t="s">
        <v>2604</v>
      </c>
      <c r="B577" s="44" t="s">
        <v>1683</v>
      </c>
      <c r="C577" s="46">
        <v>5.13</v>
      </c>
      <c r="D577" s="121"/>
    </row>
    <row r="578" spans="1:4" ht="15.75" hidden="1" outlineLevel="1">
      <c r="A578" s="43" t="s">
        <v>2604</v>
      </c>
      <c r="B578" s="44" t="s">
        <v>24</v>
      </c>
      <c r="C578" s="43">
        <v>5.47</v>
      </c>
      <c r="D578" s="121"/>
    </row>
    <row r="579" spans="1:4" ht="15.75" hidden="1" outlineLevel="1">
      <c r="A579" s="43" t="s">
        <v>2604</v>
      </c>
      <c r="B579" s="44" t="s">
        <v>25</v>
      </c>
      <c r="C579" s="43">
        <v>5.48</v>
      </c>
      <c r="D579" s="121"/>
    </row>
    <row r="580" spans="1:4" ht="15.75">
      <c r="A580" s="49" t="s">
        <v>2604</v>
      </c>
      <c r="B580" s="44"/>
      <c r="C580" s="43"/>
      <c r="D580" s="121"/>
    </row>
    <row r="581" spans="1:4" ht="15.75" hidden="1" outlineLevel="1">
      <c r="A581" s="43" t="s">
        <v>2597</v>
      </c>
      <c r="B581" s="44" t="s">
        <v>0</v>
      </c>
      <c r="C581" s="43">
        <v>5.0999999999999996</v>
      </c>
      <c r="D581" s="121"/>
    </row>
    <row r="582" spans="1:4" ht="15.75" hidden="1" outlineLevel="1">
      <c r="A582" s="43" t="s">
        <v>2597</v>
      </c>
      <c r="B582" s="44" t="s">
        <v>1</v>
      </c>
      <c r="C582" s="43">
        <v>5.2</v>
      </c>
      <c r="D582" s="121"/>
    </row>
    <row r="583" spans="1:4" ht="15.75" hidden="1" outlineLevel="1">
      <c r="A583" s="43" t="s">
        <v>2597</v>
      </c>
      <c r="B583" s="44" t="s">
        <v>1713</v>
      </c>
      <c r="C583" s="43">
        <v>5.9</v>
      </c>
      <c r="D583" s="120" t="s">
        <v>2674</v>
      </c>
    </row>
    <row r="584" spans="1:4" ht="15.75" hidden="1" outlineLevel="1">
      <c r="A584" s="43" t="s">
        <v>2597</v>
      </c>
      <c r="B584" s="44" t="s">
        <v>1714</v>
      </c>
      <c r="C584" s="43">
        <v>5.13</v>
      </c>
      <c r="D584" s="120" t="s">
        <v>2674</v>
      </c>
    </row>
    <row r="585" spans="1:4" ht="15.75" hidden="1" outlineLevel="1">
      <c r="A585" s="43" t="s">
        <v>2597</v>
      </c>
      <c r="B585" s="44" t="s">
        <v>1715</v>
      </c>
      <c r="C585" s="43">
        <v>5.16</v>
      </c>
      <c r="D585" s="120" t="s">
        <v>2674</v>
      </c>
    </row>
    <row r="586" spans="1:4" ht="15.75" hidden="1" outlineLevel="1">
      <c r="A586" s="43" t="s">
        <v>2597</v>
      </c>
      <c r="B586" s="44" t="s">
        <v>1716</v>
      </c>
      <c r="C586" s="43">
        <v>5.22</v>
      </c>
      <c r="D586" s="120"/>
    </row>
    <row r="587" spans="1:4" ht="15.75" hidden="1" outlineLevel="1">
      <c r="A587" s="43" t="s">
        <v>2597</v>
      </c>
      <c r="B587" s="44" t="s">
        <v>5</v>
      </c>
      <c r="C587" s="43">
        <v>5.26</v>
      </c>
      <c r="D587" s="121"/>
    </row>
    <row r="588" spans="1:4" ht="15.75" hidden="1" outlineLevel="1">
      <c r="A588" s="43" t="s">
        <v>2597</v>
      </c>
      <c r="B588" s="44" t="s">
        <v>1717</v>
      </c>
      <c r="C588" s="43">
        <v>5.77</v>
      </c>
      <c r="D588" s="121"/>
    </row>
    <row r="589" spans="1:4" ht="15.75" hidden="1" outlineLevel="1">
      <c r="A589" s="43" t="s">
        <v>2597</v>
      </c>
      <c r="B589" s="44" t="s">
        <v>6</v>
      </c>
      <c r="C589" s="43">
        <v>5.27</v>
      </c>
      <c r="D589" s="121"/>
    </row>
    <row r="590" spans="1:4" ht="15.75" hidden="1" outlineLevel="1">
      <c r="A590" s="43" t="s">
        <v>2597</v>
      </c>
      <c r="B590" s="44" t="s">
        <v>7</v>
      </c>
      <c r="C590" s="43">
        <v>5.28</v>
      </c>
      <c r="D590" s="120" t="s">
        <v>2674</v>
      </c>
    </row>
    <row r="591" spans="1:4" ht="15.75" hidden="1" outlineLevel="1">
      <c r="A591" s="43" t="s">
        <v>2597</v>
      </c>
      <c r="B591" s="44" t="s">
        <v>111</v>
      </c>
      <c r="C591" s="43">
        <v>5.31</v>
      </c>
      <c r="D591" s="121"/>
    </row>
    <row r="592" spans="1:4" ht="15.75" hidden="1" outlineLevel="1">
      <c r="A592" s="43" t="s">
        <v>2597</v>
      </c>
      <c r="B592" s="44" t="s">
        <v>112</v>
      </c>
      <c r="C592" s="43">
        <v>5.36</v>
      </c>
      <c r="D592" s="121"/>
    </row>
    <row r="593" spans="1:4" ht="15.75" hidden="1" outlineLevel="1">
      <c r="A593" s="43" t="s">
        <v>2597</v>
      </c>
      <c r="B593" s="44" t="s">
        <v>1718</v>
      </c>
      <c r="C593" s="43">
        <v>5.78</v>
      </c>
      <c r="D593" s="121"/>
    </row>
    <row r="594" spans="1:4" ht="15.75" hidden="1" outlineLevel="1">
      <c r="A594" s="43" t="s">
        <v>2597</v>
      </c>
      <c r="B594" s="44" t="s">
        <v>1719</v>
      </c>
      <c r="C594" s="43">
        <v>5.79</v>
      </c>
      <c r="D594" s="120" t="s">
        <v>2674</v>
      </c>
    </row>
    <row r="595" spans="1:4" ht="15.75" hidden="1" outlineLevel="1">
      <c r="A595" s="43" t="s">
        <v>2597</v>
      </c>
      <c r="B595" s="44" t="s">
        <v>1720</v>
      </c>
      <c r="C595" s="43">
        <v>5.41</v>
      </c>
      <c r="D595" s="121"/>
    </row>
    <row r="596" spans="1:4" ht="15.75" hidden="1" outlineLevel="1">
      <c r="A596" s="43" t="s">
        <v>2597</v>
      </c>
      <c r="B596" s="44" t="s">
        <v>9</v>
      </c>
      <c r="C596" s="43">
        <v>5.49</v>
      </c>
      <c r="D596" s="121"/>
    </row>
    <row r="597" spans="1:4" ht="15.75" hidden="1" outlineLevel="1">
      <c r="A597" s="43" t="s">
        <v>2597</v>
      </c>
      <c r="B597" s="44" t="s">
        <v>10</v>
      </c>
      <c r="C597" s="43">
        <v>5.51</v>
      </c>
      <c r="D597" s="121"/>
    </row>
    <row r="598" spans="1:4" ht="15.75" hidden="1" outlineLevel="1">
      <c r="A598" s="43" t="s">
        <v>2597</v>
      </c>
      <c r="B598" s="44" t="s">
        <v>2686</v>
      </c>
      <c r="C598" s="43">
        <v>5.52</v>
      </c>
      <c r="D598" s="121"/>
    </row>
    <row r="599" spans="1:4" ht="15.75" hidden="1" outlineLevel="1">
      <c r="A599" s="43" t="s">
        <v>2597</v>
      </c>
      <c r="B599" s="44" t="s">
        <v>11</v>
      </c>
      <c r="C599" s="43">
        <v>5.53</v>
      </c>
      <c r="D599" s="121"/>
    </row>
    <row r="600" spans="1:4" ht="15.75" hidden="1" outlineLevel="1">
      <c r="A600" s="43" t="s">
        <v>2597</v>
      </c>
      <c r="B600" s="44" t="s">
        <v>12</v>
      </c>
      <c r="C600" s="43">
        <v>5.69</v>
      </c>
      <c r="D600" s="121"/>
    </row>
    <row r="601" spans="1:4" ht="15.75" hidden="1" outlineLevel="1">
      <c r="A601" s="43" t="s">
        <v>2597</v>
      </c>
      <c r="B601" s="44" t="s">
        <v>1722</v>
      </c>
      <c r="C601" s="43">
        <v>5.71</v>
      </c>
      <c r="D601" s="121"/>
    </row>
    <row r="602" spans="1:4" ht="15.75" hidden="1" outlineLevel="1">
      <c r="A602" s="43" t="s">
        <v>2597</v>
      </c>
      <c r="B602" s="44" t="s">
        <v>14</v>
      </c>
      <c r="C602" s="45">
        <v>5.7</v>
      </c>
      <c r="D602" s="121"/>
    </row>
    <row r="603" spans="1:4" ht="15.75" hidden="1" outlineLevel="1">
      <c r="A603" s="43" t="s">
        <v>2597</v>
      </c>
      <c r="B603" s="44" t="s">
        <v>1178</v>
      </c>
      <c r="C603" s="45">
        <v>5.8</v>
      </c>
      <c r="D603" s="120" t="s">
        <v>2674</v>
      </c>
    </row>
    <row r="604" spans="1:4" ht="15.75" hidden="1" outlineLevel="1">
      <c r="A604" s="43" t="s">
        <v>2597</v>
      </c>
      <c r="B604" s="44" t="s">
        <v>114</v>
      </c>
      <c r="C604" s="45">
        <v>5.72</v>
      </c>
      <c r="D604" s="120" t="s">
        <v>2674</v>
      </c>
    </row>
    <row r="605" spans="1:4" ht="15.75" hidden="1" outlineLevel="1">
      <c r="A605" s="43" t="s">
        <v>2597</v>
      </c>
      <c r="B605" s="44" t="s">
        <v>1723</v>
      </c>
      <c r="C605" s="43">
        <v>5.73</v>
      </c>
      <c r="D605" s="120" t="s">
        <v>2674</v>
      </c>
    </row>
    <row r="606" spans="1:4" ht="15.75" hidden="1" outlineLevel="1">
      <c r="A606" s="43" t="s">
        <v>2597</v>
      </c>
      <c r="B606" s="44" t="s">
        <v>15</v>
      </c>
      <c r="C606" s="43">
        <v>5.74</v>
      </c>
      <c r="D606" s="121"/>
    </row>
    <row r="607" spans="1:4" ht="15.75" hidden="1" outlineLevel="1">
      <c r="A607" s="43" t="s">
        <v>2597</v>
      </c>
      <c r="B607" s="44" t="s">
        <v>13</v>
      </c>
      <c r="C607" s="43">
        <v>5.75</v>
      </c>
      <c r="D607" s="121"/>
    </row>
    <row r="608" spans="1:4" ht="15.75" hidden="1" outlineLevel="1">
      <c r="A608" s="43" t="s">
        <v>2597</v>
      </c>
      <c r="B608" s="44" t="s">
        <v>115</v>
      </c>
      <c r="C608" s="43">
        <v>5.76</v>
      </c>
      <c r="D608" s="121"/>
    </row>
    <row r="609" spans="1:4" ht="15.75" hidden="1" outlineLevel="1">
      <c r="A609" s="43" t="s">
        <v>2597</v>
      </c>
      <c r="B609" s="44" t="s">
        <v>1724</v>
      </c>
      <c r="C609" s="43">
        <v>5.81</v>
      </c>
      <c r="D609" s="120" t="s">
        <v>2674</v>
      </c>
    </row>
    <row r="610" spans="1:4" ht="15.75" hidden="1" outlineLevel="1">
      <c r="A610" s="43" t="s">
        <v>2597</v>
      </c>
      <c r="B610" s="44" t="s">
        <v>1725</v>
      </c>
      <c r="C610" s="43">
        <v>5.82</v>
      </c>
      <c r="D610" s="120" t="s">
        <v>2674</v>
      </c>
    </row>
    <row r="611" spans="1:4" ht="15.75" hidden="1" outlineLevel="1">
      <c r="A611" s="43" t="s">
        <v>2597</v>
      </c>
      <c r="B611" s="44" t="s">
        <v>1726</v>
      </c>
      <c r="C611" s="43">
        <v>5.83</v>
      </c>
      <c r="D611" s="120" t="s">
        <v>2674</v>
      </c>
    </row>
    <row r="612" spans="1:4" ht="15.75" hidden="1" outlineLevel="1">
      <c r="A612" s="43" t="s">
        <v>2597</v>
      </c>
      <c r="B612" s="44" t="s">
        <v>1727</v>
      </c>
      <c r="C612" s="43">
        <v>5.84</v>
      </c>
      <c r="D612" s="121"/>
    </row>
    <row r="613" spans="1:4" ht="15.75" hidden="1" outlineLevel="1">
      <c r="A613" s="43" t="s">
        <v>2597</v>
      </c>
      <c r="B613" s="44" t="s">
        <v>1728</v>
      </c>
      <c r="C613" s="43">
        <v>5.85</v>
      </c>
      <c r="D613" s="120" t="s">
        <v>2674</v>
      </c>
    </row>
    <row r="614" spans="1:4" ht="15.75" hidden="1" outlineLevel="1">
      <c r="A614" s="43" t="s">
        <v>2597</v>
      </c>
      <c r="B614" s="44" t="s">
        <v>1729</v>
      </c>
      <c r="C614" s="43">
        <v>5.86</v>
      </c>
      <c r="D614" s="120" t="s">
        <v>2674</v>
      </c>
    </row>
    <row r="615" spans="1:4" ht="15.75" hidden="1" outlineLevel="1">
      <c r="A615" s="43" t="s">
        <v>2597</v>
      </c>
      <c r="B615" s="44" t="s">
        <v>1730</v>
      </c>
      <c r="C615" s="43">
        <v>5.88</v>
      </c>
      <c r="D615" s="120" t="s">
        <v>2674</v>
      </c>
    </row>
    <row r="616" spans="1:4" ht="15.75" hidden="1" outlineLevel="1">
      <c r="A616" s="43" t="s">
        <v>2597</v>
      </c>
      <c r="B616" s="44" t="s">
        <v>1731</v>
      </c>
      <c r="C616" s="43">
        <v>5.87</v>
      </c>
      <c r="D616" s="121"/>
    </row>
    <row r="617" spans="1:4" ht="15.75" hidden="1" outlineLevel="1">
      <c r="A617" s="43" t="s">
        <v>2597</v>
      </c>
      <c r="B617" s="44" t="s">
        <v>1183</v>
      </c>
      <c r="C617" s="43">
        <v>5.109</v>
      </c>
      <c r="D617" s="121"/>
    </row>
    <row r="618" spans="1:4" ht="15.75" hidden="1" outlineLevel="1">
      <c r="A618" s="43" t="s">
        <v>2597</v>
      </c>
      <c r="B618" s="44" t="s">
        <v>1185</v>
      </c>
      <c r="C618" s="46">
        <v>5.1100000000000003</v>
      </c>
      <c r="D618" s="120" t="s">
        <v>2674</v>
      </c>
    </row>
    <row r="619" spans="1:4" ht="15.75" hidden="1" outlineLevel="1">
      <c r="A619" s="43" t="s">
        <v>2597</v>
      </c>
      <c r="B619" s="44" t="s">
        <v>1184</v>
      </c>
      <c r="C619" s="43">
        <v>5.1109999999999998</v>
      </c>
      <c r="D619" s="121"/>
    </row>
    <row r="620" spans="1:4" ht="15.75" hidden="1" outlineLevel="1">
      <c r="A620" s="43" t="s">
        <v>2597</v>
      </c>
      <c r="B620" s="44" t="s">
        <v>1186</v>
      </c>
      <c r="C620" s="43">
        <v>5.1120000000000001</v>
      </c>
      <c r="D620" s="121"/>
    </row>
    <row r="621" spans="1:4" ht="15.75" hidden="1" outlineLevel="1">
      <c r="A621" s="43" t="s">
        <v>2597</v>
      </c>
      <c r="B621" s="44" t="s">
        <v>2680</v>
      </c>
      <c r="C621" s="43">
        <v>5.1130000000000004</v>
      </c>
      <c r="D621" s="121"/>
    </row>
    <row r="622" spans="1:4" ht="15.75" hidden="1" outlineLevel="1">
      <c r="A622" s="43" t="s">
        <v>2597</v>
      </c>
      <c r="B622" s="44" t="s">
        <v>1732</v>
      </c>
      <c r="C622" s="43">
        <v>5.99</v>
      </c>
      <c r="D622" s="120" t="s">
        <v>2674</v>
      </c>
    </row>
    <row r="623" spans="1:4" ht="15.75" hidden="1" outlineLevel="1">
      <c r="A623" s="43" t="s">
        <v>2597</v>
      </c>
      <c r="B623" s="44" t="s">
        <v>1733</v>
      </c>
      <c r="C623" s="43">
        <v>5.58</v>
      </c>
      <c r="D623" s="120"/>
    </row>
    <row r="624" spans="1:4" ht="15.75" hidden="1" outlineLevel="1">
      <c r="A624" s="43" t="s">
        <v>2597</v>
      </c>
      <c r="B624" s="44" t="s">
        <v>18</v>
      </c>
      <c r="C624" s="43">
        <v>5.54</v>
      </c>
      <c r="D624" s="121"/>
    </row>
    <row r="625" spans="1:4" ht="15.75" hidden="1" outlineLevel="1">
      <c r="A625" s="43" t="s">
        <v>2597</v>
      </c>
      <c r="B625" s="44" t="s">
        <v>1734</v>
      </c>
      <c r="C625" s="43">
        <v>5.56</v>
      </c>
      <c r="D625" s="121"/>
    </row>
    <row r="626" spans="1:4" ht="15.75" hidden="1" outlineLevel="1">
      <c r="A626" s="43" t="s">
        <v>2597</v>
      </c>
      <c r="B626" s="44" t="s">
        <v>20</v>
      </c>
      <c r="C626" s="43">
        <v>5.63</v>
      </c>
      <c r="D626" s="121"/>
    </row>
    <row r="627" spans="1:4" ht="15.75" hidden="1" outlineLevel="1">
      <c r="A627" s="43" t="s">
        <v>2597</v>
      </c>
      <c r="B627" s="44" t="s">
        <v>1735</v>
      </c>
      <c r="C627" s="43">
        <v>5.64</v>
      </c>
      <c r="D627" s="121"/>
    </row>
    <row r="628" spans="1:4" ht="15.75" hidden="1" outlineLevel="1">
      <c r="A628" s="43" t="s">
        <v>2597</v>
      </c>
      <c r="B628" s="44" t="s">
        <v>21</v>
      </c>
      <c r="C628" s="43">
        <v>5.65</v>
      </c>
      <c r="D628" s="121"/>
    </row>
    <row r="629" spans="1:4" ht="15.75" hidden="1" outlineLevel="1">
      <c r="A629" s="43" t="s">
        <v>2597</v>
      </c>
      <c r="B629" s="44" t="s">
        <v>117</v>
      </c>
      <c r="C629" s="43">
        <v>5.66</v>
      </c>
      <c r="D629" s="121"/>
    </row>
    <row r="630" spans="1:4" ht="15.75" hidden="1" outlineLevel="1">
      <c r="A630" s="43" t="s">
        <v>2597</v>
      </c>
      <c r="B630" s="44" t="s">
        <v>116</v>
      </c>
      <c r="C630" s="43">
        <v>5.89</v>
      </c>
      <c r="D630" s="120" t="s">
        <v>2674</v>
      </c>
    </row>
    <row r="631" spans="1:4" ht="15.75" hidden="1" outlineLevel="1">
      <c r="A631" s="43" t="s">
        <v>2597</v>
      </c>
      <c r="B631" s="44" t="s">
        <v>22</v>
      </c>
      <c r="C631" s="43">
        <v>5.68</v>
      </c>
      <c r="D631" s="121"/>
    </row>
    <row r="632" spans="1:4" ht="15.75" hidden="1" outlineLevel="1">
      <c r="A632" s="43" t="s">
        <v>2597</v>
      </c>
      <c r="B632" s="44" t="s">
        <v>24</v>
      </c>
      <c r="C632" s="43">
        <v>5.47</v>
      </c>
      <c r="D632" s="121"/>
    </row>
    <row r="633" spans="1:4" ht="15.75" hidden="1" outlineLevel="1">
      <c r="A633" s="43" t="s">
        <v>2597</v>
      </c>
      <c r="B633" s="44" t="s">
        <v>25</v>
      </c>
      <c r="C633" s="43">
        <v>5.48</v>
      </c>
      <c r="D633" s="121"/>
    </row>
    <row r="634" spans="1:4" ht="15.75">
      <c r="A634" s="49" t="s">
        <v>2597</v>
      </c>
      <c r="B634" s="44"/>
      <c r="C634" s="43"/>
      <c r="D634" s="121"/>
    </row>
    <row r="635" spans="1:4" ht="15.75" hidden="1" outlineLevel="1">
      <c r="A635" s="43" t="s">
        <v>2615</v>
      </c>
      <c r="B635" s="44" t="s">
        <v>0</v>
      </c>
      <c r="C635" s="43">
        <v>5.0999999999999996</v>
      </c>
      <c r="D635" s="121"/>
    </row>
    <row r="636" spans="1:4" ht="15.75" hidden="1" outlineLevel="1">
      <c r="A636" s="43" t="s">
        <v>2615</v>
      </c>
      <c r="B636" s="44" t="s">
        <v>1</v>
      </c>
      <c r="C636" s="43">
        <v>5.2</v>
      </c>
      <c r="D636" s="121"/>
    </row>
    <row r="637" spans="1:4" ht="15.75" hidden="1" outlineLevel="1">
      <c r="A637" s="43" t="s">
        <v>2615</v>
      </c>
      <c r="B637" s="44" t="s">
        <v>2</v>
      </c>
      <c r="C637" s="43">
        <v>5.3</v>
      </c>
      <c r="D637" s="121"/>
    </row>
    <row r="638" spans="1:4" ht="15.75" hidden="1" outlineLevel="1">
      <c r="A638" s="43" t="s">
        <v>2615</v>
      </c>
      <c r="B638" s="44" t="s">
        <v>108</v>
      </c>
      <c r="C638" s="43">
        <v>5.6</v>
      </c>
      <c r="D638" s="121"/>
    </row>
    <row r="639" spans="1:4" ht="15.75" hidden="1" outlineLevel="1">
      <c r="A639" s="43" t="s">
        <v>2615</v>
      </c>
      <c r="B639" s="44" t="s">
        <v>2675</v>
      </c>
      <c r="C639" s="45">
        <v>5.0999999999999996</v>
      </c>
      <c r="D639" s="121"/>
    </row>
    <row r="640" spans="1:4" ht="15.75" hidden="1" outlineLevel="1">
      <c r="A640" s="43" t="s">
        <v>2615</v>
      </c>
      <c r="B640" s="44" t="s">
        <v>1113</v>
      </c>
      <c r="C640" s="43">
        <v>5.14</v>
      </c>
      <c r="D640" s="121"/>
    </row>
    <row r="641" spans="1:4" ht="15.75" hidden="1" outlineLevel="1">
      <c r="A641" s="43" t="s">
        <v>2615</v>
      </c>
      <c r="B641" s="44" t="s">
        <v>4</v>
      </c>
      <c r="C641" s="43">
        <v>5.19</v>
      </c>
      <c r="D641" s="121"/>
    </row>
    <row r="642" spans="1:4" ht="15.75" hidden="1" outlineLevel="1">
      <c r="A642" s="43" t="s">
        <v>2615</v>
      </c>
      <c r="B642" s="44" t="s">
        <v>110</v>
      </c>
      <c r="C642" s="43">
        <v>5.24</v>
      </c>
      <c r="D642" s="121"/>
    </row>
    <row r="643" spans="1:4" ht="15.75" hidden="1" outlineLevel="1">
      <c r="A643" s="43" t="s">
        <v>2615</v>
      </c>
      <c r="B643" s="44" t="s">
        <v>5</v>
      </c>
      <c r="C643" s="43">
        <v>5.26</v>
      </c>
      <c r="D643" s="121"/>
    </row>
    <row r="644" spans="1:4" ht="15.75" hidden="1" outlineLevel="1">
      <c r="A644" s="43" t="s">
        <v>2615</v>
      </c>
      <c r="B644" s="44" t="s">
        <v>6</v>
      </c>
      <c r="C644" s="43">
        <v>5.27</v>
      </c>
      <c r="D644" s="121"/>
    </row>
    <row r="645" spans="1:4" ht="15.75" hidden="1" outlineLevel="1">
      <c r="A645" s="43" t="s">
        <v>2615</v>
      </c>
      <c r="B645" s="44" t="s">
        <v>7</v>
      </c>
      <c r="C645" s="43">
        <v>5.28</v>
      </c>
      <c r="D645" s="121"/>
    </row>
    <row r="646" spans="1:4" ht="15.75" hidden="1" outlineLevel="1">
      <c r="A646" s="43" t="s">
        <v>2615</v>
      </c>
      <c r="B646" s="44" t="s">
        <v>112</v>
      </c>
      <c r="C646" s="43">
        <v>5.36</v>
      </c>
      <c r="D646" s="121"/>
    </row>
    <row r="647" spans="1:4" ht="15.75" hidden="1" outlineLevel="1">
      <c r="A647" s="43" t="s">
        <v>2615</v>
      </c>
      <c r="B647" s="44" t="s">
        <v>1154</v>
      </c>
      <c r="C647" s="43">
        <v>5.33</v>
      </c>
      <c r="D647" s="121"/>
    </row>
    <row r="648" spans="1:4" ht="15.75" hidden="1" outlineLevel="1">
      <c r="A648" s="43" t="s">
        <v>2615</v>
      </c>
      <c r="B648" s="44" t="s">
        <v>1177</v>
      </c>
      <c r="C648" s="43">
        <v>5.37</v>
      </c>
      <c r="D648" s="121"/>
    </row>
    <row r="649" spans="1:4" ht="15.75" hidden="1" outlineLevel="1">
      <c r="A649" s="43" t="s">
        <v>2615</v>
      </c>
      <c r="B649" s="44" t="s">
        <v>9</v>
      </c>
      <c r="C649" s="43">
        <v>5.49</v>
      </c>
      <c r="D649" s="121"/>
    </row>
    <row r="650" spans="1:4" ht="15.75" hidden="1" outlineLevel="1">
      <c r="A650" s="43" t="s">
        <v>2615</v>
      </c>
      <c r="B650" s="44" t="s">
        <v>10</v>
      </c>
      <c r="C650" s="43">
        <v>5.51</v>
      </c>
      <c r="D650" s="121"/>
    </row>
    <row r="651" spans="1:4" ht="15.75" hidden="1" outlineLevel="1">
      <c r="A651" s="43" t="s">
        <v>2615</v>
      </c>
      <c r="B651" s="44" t="s">
        <v>2676</v>
      </c>
      <c r="C651" s="43">
        <v>5.52</v>
      </c>
      <c r="D651" s="121"/>
    </row>
    <row r="652" spans="1:4" ht="15.75" hidden="1" outlineLevel="1">
      <c r="A652" s="43" t="s">
        <v>2615</v>
      </c>
      <c r="B652" s="44" t="s">
        <v>11</v>
      </c>
      <c r="C652" s="43">
        <v>5.53</v>
      </c>
      <c r="D652" s="121"/>
    </row>
    <row r="653" spans="1:4" ht="15.75" hidden="1" outlineLevel="1">
      <c r="A653" s="43" t="s">
        <v>2615</v>
      </c>
      <c r="B653" s="44" t="s">
        <v>12</v>
      </c>
      <c r="C653" s="43">
        <v>5.69</v>
      </c>
      <c r="D653" s="121"/>
    </row>
    <row r="654" spans="1:4" ht="15.75" hidden="1" outlineLevel="1">
      <c r="A654" s="43" t="s">
        <v>2615</v>
      </c>
      <c r="B654" s="44" t="s">
        <v>14</v>
      </c>
      <c r="C654" s="45">
        <v>5.7</v>
      </c>
      <c r="D654" s="121"/>
    </row>
    <row r="655" spans="1:4" ht="15.75" hidden="1" outlineLevel="1">
      <c r="A655" s="43" t="s">
        <v>2615</v>
      </c>
      <c r="B655" s="44" t="s">
        <v>15</v>
      </c>
      <c r="C655" s="43">
        <v>5.74</v>
      </c>
      <c r="D655" s="121"/>
    </row>
    <row r="656" spans="1:4" ht="15.75" hidden="1" outlineLevel="1">
      <c r="A656" s="43" t="s">
        <v>2615</v>
      </c>
      <c r="B656" s="44" t="s">
        <v>1183</v>
      </c>
      <c r="C656" s="43">
        <v>5.109</v>
      </c>
      <c r="D656" s="121"/>
    </row>
    <row r="657" spans="1:4" ht="15.75" hidden="1" outlineLevel="1">
      <c r="A657" s="43" t="s">
        <v>2615</v>
      </c>
      <c r="B657" s="44" t="s">
        <v>1184</v>
      </c>
      <c r="C657" s="43">
        <v>5.1109999999999998</v>
      </c>
      <c r="D657" s="121"/>
    </row>
    <row r="658" spans="1:4" ht="15.75" hidden="1" outlineLevel="1">
      <c r="A658" s="43" t="s">
        <v>2615</v>
      </c>
      <c r="B658" s="44" t="s">
        <v>1186</v>
      </c>
      <c r="C658" s="43">
        <v>5.1120000000000001</v>
      </c>
      <c r="D658" s="121"/>
    </row>
    <row r="659" spans="1:4" ht="15.75" hidden="1" outlineLevel="1">
      <c r="A659" s="43" t="s">
        <v>2615</v>
      </c>
      <c r="B659" s="44" t="s">
        <v>17</v>
      </c>
      <c r="C659" s="43">
        <v>5.58</v>
      </c>
      <c r="D659" s="121"/>
    </row>
    <row r="660" spans="1:4" ht="15.75" hidden="1" outlineLevel="1">
      <c r="A660" s="43" t="s">
        <v>2615</v>
      </c>
      <c r="B660" s="44" t="s">
        <v>18</v>
      </c>
      <c r="C660" s="43">
        <v>5.54</v>
      </c>
      <c r="D660" s="121"/>
    </row>
    <row r="661" spans="1:4" ht="15.75" hidden="1" outlineLevel="1">
      <c r="A661" s="43" t="s">
        <v>2615</v>
      </c>
      <c r="B661" s="44" t="s">
        <v>19</v>
      </c>
      <c r="C661" s="43">
        <v>5.55</v>
      </c>
      <c r="D661" s="121"/>
    </row>
    <row r="662" spans="1:4" ht="15.75" hidden="1" outlineLevel="1">
      <c r="A662" s="43" t="s">
        <v>2615</v>
      </c>
      <c r="B662" s="44" t="s">
        <v>20</v>
      </c>
      <c r="C662" s="43">
        <v>5.63</v>
      </c>
      <c r="D662" s="121"/>
    </row>
    <row r="663" spans="1:4" ht="15.75" hidden="1" outlineLevel="1">
      <c r="A663" s="43" t="s">
        <v>2615</v>
      </c>
      <c r="B663" s="44" t="s">
        <v>24</v>
      </c>
      <c r="C663" s="43">
        <v>5.47</v>
      </c>
      <c r="D663" s="121"/>
    </row>
    <row r="664" spans="1:4" ht="15.75" hidden="1" outlineLevel="1">
      <c r="A664" s="43" t="s">
        <v>2615</v>
      </c>
      <c r="B664" s="44" t="s">
        <v>25</v>
      </c>
      <c r="C664" s="43">
        <v>5.48</v>
      </c>
      <c r="D664" s="121"/>
    </row>
    <row r="665" spans="1:4" ht="15.75">
      <c r="A665" s="49" t="s">
        <v>2615</v>
      </c>
      <c r="B665" s="44"/>
      <c r="C665" s="43"/>
      <c r="D665" s="121"/>
    </row>
    <row r="666" spans="1:4" ht="15.75" hidden="1" outlineLevel="1">
      <c r="A666" s="43" t="s">
        <v>2620</v>
      </c>
      <c r="B666" s="44" t="s">
        <v>0</v>
      </c>
      <c r="C666" s="43">
        <v>5.0999999999999996</v>
      </c>
      <c r="D666" s="121"/>
    </row>
    <row r="667" spans="1:4" ht="15.75" hidden="1" outlineLevel="1">
      <c r="A667" s="43" t="s">
        <v>2620</v>
      </c>
      <c r="B667" s="44" t="s">
        <v>1</v>
      </c>
      <c r="C667" s="43">
        <v>5.2</v>
      </c>
      <c r="D667" s="121"/>
    </row>
    <row r="668" spans="1:4" ht="15.75" hidden="1" outlineLevel="1">
      <c r="A668" s="43" t="s">
        <v>2620</v>
      </c>
      <c r="B668" s="44" t="s">
        <v>1741</v>
      </c>
      <c r="C668" s="43">
        <v>5.4</v>
      </c>
      <c r="D668" s="121"/>
    </row>
    <row r="669" spans="1:4" ht="15.75" hidden="1" outlineLevel="1">
      <c r="A669" s="43" t="s">
        <v>2620</v>
      </c>
      <c r="B669" s="44" t="s">
        <v>1742</v>
      </c>
      <c r="C669" s="43">
        <v>5.7</v>
      </c>
      <c r="D669" s="121"/>
    </row>
    <row r="670" spans="1:4" ht="15.75" hidden="1" outlineLevel="1">
      <c r="A670" s="43" t="s">
        <v>2620</v>
      </c>
      <c r="B670" s="44" t="s">
        <v>1743</v>
      </c>
      <c r="C670" s="43">
        <v>5.1100000000000003</v>
      </c>
      <c r="D670" s="121"/>
    </row>
    <row r="671" spans="1:4" ht="15.75" hidden="1" outlineLevel="1">
      <c r="A671" s="43" t="s">
        <v>2620</v>
      </c>
      <c r="B671" s="44" t="s">
        <v>5</v>
      </c>
      <c r="C671" s="43">
        <v>5.26</v>
      </c>
      <c r="D671" s="121"/>
    </row>
    <row r="672" spans="1:4" ht="15.75" hidden="1" outlineLevel="1">
      <c r="A672" s="43" t="s">
        <v>2620</v>
      </c>
      <c r="B672" s="44" t="s">
        <v>1744</v>
      </c>
      <c r="C672" s="43">
        <v>5.43</v>
      </c>
      <c r="D672" s="121"/>
    </row>
    <row r="673" spans="1:4" ht="15.75" hidden="1" outlineLevel="1">
      <c r="A673" s="43" t="s">
        <v>2620</v>
      </c>
      <c r="B673" s="44" t="s">
        <v>6</v>
      </c>
      <c r="C673" s="43">
        <v>5.27</v>
      </c>
      <c r="D673" s="121"/>
    </row>
    <row r="674" spans="1:4" ht="15.75" hidden="1" outlineLevel="1">
      <c r="A674" s="43" t="s">
        <v>2620</v>
      </c>
      <c r="B674" s="44" t="s">
        <v>7</v>
      </c>
      <c r="C674" s="43">
        <v>5.28</v>
      </c>
      <c r="D674" s="121"/>
    </row>
    <row r="675" spans="1:4" ht="15.75" hidden="1" outlineLevel="1">
      <c r="A675" s="43" t="s">
        <v>2620</v>
      </c>
      <c r="B675" s="44" t="s">
        <v>112</v>
      </c>
      <c r="C675" s="43">
        <v>5.36</v>
      </c>
      <c r="D675" s="121"/>
    </row>
    <row r="676" spans="1:4" ht="15.75" hidden="1" outlineLevel="1">
      <c r="A676" s="43" t="s">
        <v>2620</v>
      </c>
      <c r="B676" s="44" t="s">
        <v>1745</v>
      </c>
      <c r="C676" s="45">
        <v>5.5</v>
      </c>
      <c r="D676" s="121"/>
    </row>
    <row r="677" spans="1:4" ht="15.75" hidden="1" outlineLevel="1">
      <c r="A677" s="43" t="s">
        <v>2620</v>
      </c>
      <c r="B677" s="44" t="s">
        <v>10</v>
      </c>
      <c r="C677" s="43">
        <v>5.51</v>
      </c>
      <c r="D677" s="121"/>
    </row>
    <row r="678" spans="1:4" ht="15.75" hidden="1" outlineLevel="1">
      <c r="A678" s="43" t="s">
        <v>2620</v>
      </c>
      <c r="B678" s="44" t="s">
        <v>11</v>
      </c>
      <c r="C678" s="43">
        <v>5.53</v>
      </c>
      <c r="D678" s="121"/>
    </row>
    <row r="679" spans="1:4" ht="15.75" hidden="1" outlineLevel="1">
      <c r="A679" s="43" t="s">
        <v>2620</v>
      </c>
      <c r="B679" s="44" t="s">
        <v>12</v>
      </c>
      <c r="C679" s="43">
        <v>5.69</v>
      </c>
      <c r="D679" s="121"/>
    </row>
    <row r="680" spans="1:4" ht="15.75" hidden="1" outlineLevel="1">
      <c r="A680" s="43" t="s">
        <v>2620</v>
      </c>
      <c r="B680" s="44" t="s">
        <v>14</v>
      </c>
      <c r="C680" s="45">
        <v>5.7</v>
      </c>
      <c r="D680" s="120" t="s">
        <v>2674</v>
      </c>
    </row>
    <row r="681" spans="1:4" ht="15.75" hidden="1" outlineLevel="1">
      <c r="A681" s="43" t="s">
        <v>2620</v>
      </c>
      <c r="B681" s="44" t="s">
        <v>15</v>
      </c>
      <c r="C681" s="43">
        <v>5.74</v>
      </c>
      <c r="D681" s="121"/>
    </row>
    <row r="682" spans="1:4" ht="15.75" hidden="1" outlineLevel="1">
      <c r="A682" s="43" t="s">
        <v>2620</v>
      </c>
      <c r="B682" s="44" t="s">
        <v>1746</v>
      </c>
      <c r="C682" s="43">
        <v>5.59</v>
      </c>
      <c r="D682" s="121"/>
    </row>
    <row r="683" spans="1:4" ht="15.75" hidden="1" outlineLevel="1">
      <c r="A683" s="43" t="s">
        <v>2620</v>
      </c>
      <c r="B683" s="44" t="s">
        <v>18</v>
      </c>
      <c r="C683" s="43">
        <v>5.54</v>
      </c>
      <c r="D683" s="121"/>
    </row>
    <row r="684" spans="1:4" ht="15.75" hidden="1" outlineLevel="1">
      <c r="A684" s="43" t="s">
        <v>2620</v>
      </c>
      <c r="B684" s="44" t="s">
        <v>1747</v>
      </c>
      <c r="C684" s="43">
        <v>5.57</v>
      </c>
      <c r="D684" s="121"/>
    </row>
    <row r="685" spans="1:4" ht="15.75" hidden="1" outlineLevel="1">
      <c r="A685" s="43" t="s">
        <v>2620</v>
      </c>
      <c r="B685" s="44" t="s">
        <v>20</v>
      </c>
      <c r="C685" s="43">
        <v>5.63</v>
      </c>
      <c r="D685" s="121"/>
    </row>
    <row r="686" spans="1:4" ht="15.75" hidden="1" outlineLevel="1">
      <c r="A686" s="43" t="s">
        <v>2620</v>
      </c>
      <c r="B686" s="44" t="s">
        <v>24</v>
      </c>
      <c r="C686" s="43">
        <v>5.47</v>
      </c>
      <c r="D686" s="121"/>
    </row>
    <row r="687" spans="1:4" ht="15.75" hidden="1" outlineLevel="1">
      <c r="A687" s="43" t="s">
        <v>2620</v>
      </c>
      <c r="B687" s="44" t="s">
        <v>25</v>
      </c>
      <c r="C687" s="43">
        <v>5.48</v>
      </c>
      <c r="D687" s="121"/>
    </row>
    <row r="688" spans="1:4" ht="15.75">
      <c r="A688" s="49" t="s">
        <v>2620</v>
      </c>
      <c r="B688" s="44"/>
      <c r="C688" s="43"/>
      <c r="D688" s="121"/>
    </row>
    <row r="689" spans="1:4" ht="15.75" hidden="1" outlineLevel="1">
      <c r="A689" s="43" t="s">
        <v>2623</v>
      </c>
      <c r="B689" s="44" t="s">
        <v>0</v>
      </c>
      <c r="C689" s="43">
        <v>5.0999999999999996</v>
      </c>
      <c r="D689" s="121"/>
    </row>
    <row r="690" spans="1:4" ht="15.75" hidden="1" outlineLevel="1">
      <c r="A690" s="43" t="s">
        <v>2623</v>
      </c>
      <c r="B690" s="44" t="s">
        <v>1</v>
      </c>
      <c r="C690" s="43">
        <v>5.2</v>
      </c>
      <c r="D690" s="121"/>
    </row>
    <row r="691" spans="1:4" ht="15.75" hidden="1" outlineLevel="1">
      <c r="A691" s="43" t="s">
        <v>2623</v>
      </c>
      <c r="B691" s="44" t="s">
        <v>1748</v>
      </c>
      <c r="C691" s="43">
        <v>5.17</v>
      </c>
      <c r="D691" s="121"/>
    </row>
    <row r="692" spans="1:4" ht="15.75" hidden="1" outlineLevel="1">
      <c r="A692" s="43" t="s">
        <v>2623</v>
      </c>
      <c r="B692" s="44" t="s">
        <v>5</v>
      </c>
      <c r="C692" s="43">
        <v>5.26</v>
      </c>
      <c r="D692" s="121"/>
    </row>
    <row r="693" spans="1:4" ht="15.75" hidden="1" outlineLevel="1">
      <c r="A693" s="43" t="s">
        <v>2623</v>
      </c>
      <c r="B693" s="44" t="s">
        <v>1749</v>
      </c>
      <c r="C693" s="43">
        <v>5.1029999999999998</v>
      </c>
      <c r="D693" s="121"/>
    </row>
    <row r="694" spans="1:4" ht="15.75" hidden="1" outlineLevel="1">
      <c r="A694" s="43" t="s">
        <v>2623</v>
      </c>
      <c r="B694" s="44" t="s">
        <v>112</v>
      </c>
      <c r="C694" s="43">
        <v>5.36</v>
      </c>
      <c r="D694" s="121"/>
    </row>
    <row r="695" spans="1:4" ht="15.75" hidden="1" outlineLevel="1">
      <c r="A695" s="43" t="s">
        <v>2623</v>
      </c>
      <c r="B695" s="44" t="s">
        <v>1177</v>
      </c>
      <c r="C695" s="43">
        <v>5.37</v>
      </c>
      <c r="D695" s="121"/>
    </row>
    <row r="696" spans="1:4" ht="15.75" hidden="1" outlineLevel="1">
      <c r="A696" s="43" t="s">
        <v>2623</v>
      </c>
      <c r="B696" s="44" t="s">
        <v>1750</v>
      </c>
      <c r="C696" s="43">
        <v>5.1040000000000001</v>
      </c>
      <c r="D696" s="121"/>
    </row>
    <row r="697" spans="1:4" ht="15.75" hidden="1" outlineLevel="1">
      <c r="A697" s="43" t="s">
        <v>2623</v>
      </c>
      <c r="B697" s="44" t="s">
        <v>1751</v>
      </c>
      <c r="C697" s="43">
        <v>5.1050000000000004</v>
      </c>
      <c r="D697" s="121"/>
    </row>
    <row r="698" spans="1:4" ht="15.75" hidden="1" outlineLevel="1">
      <c r="A698" s="43" t="s">
        <v>2623</v>
      </c>
      <c r="B698" s="44" t="s">
        <v>1752</v>
      </c>
      <c r="C698" s="43">
        <v>5.1059999999999999</v>
      </c>
      <c r="D698" s="121"/>
    </row>
    <row r="699" spans="1:4" ht="15.75" hidden="1" outlineLevel="1">
      <c r="A699" s="43" t="s">
        <v>2623</v>
      </c>
      <c r="B699" s="44" t="s">
        <v>1753</v>
      </c>
      <c r="C699" s="43">
        <v>5.1070000000000002</v>
      </c>
      <c r="D699" s="121"/>
    </row>
    <row r="700" spans="1:4" ht="15.75" hidden="1" outlineLevel="1">
      <c r="A700" s="43" t="s">
        <v>2623</v>
      </c>
      <c r="B700" s="44" t="s">
        <v>2476</v>
      </c>
      <c r="C700" s="43">
        <v>5.1079999999999997</v>
      </c>
      <c r="D700" s="120" t="s">
        <v>2674</v>
      </c>
    </row>
    <row r="701" spans="1:4" ht="15.75" hidden="1" outlineLevel="1">
      <c r="A701" s="43" t="s">
        <v>2623</v>
      </c>
      <c r="B701" s="44" t="s">
        <v>1183</v>
      </c>
      <c r="C701" s="43">
        <v>5.109</v>
      </c>
      <c r="D701" s="121"/>
    </row>
    <row r="702" spans="1:4" ht="15.75" hidden="1" outlineLevel="1">
      <c r="A702" s="43" t="s">
        <v>2623</v>
      </c>
      <c r="B702" s="44" t="s">
        <v>1185</v>
      </c>
      <c r="C702" s="46">
        <v>5.1100000000000003</v>
      </c>
      <c r="D702" s="120" t="s">
        <v>2674</v>
      </c>
    </row>
    <row r="703" spans="1:4" ht="15.75" hidden="1" outlineLevel="1">
      <c r="A703" s="43" t="s">
        <v>2623</v>
      </c>
      <c r="B703" s="44" t="s">
        <v>1184</v>
      </c>
      <c r="C703" s="43">
        <v>5.1109999999999998</v>
      </c>
      <c r="D703" s="121"/>
    </row>
    <row r="704" spans="1:4" ht="15.75" hidden="1" outlineLevel="1">
      <c r="A704" s="43" t="s">
        <v>2623</v>
      </c>
      <c r="B704" s="44" t="s">
        <v>1186</v>
      </c>
      <c r="C704" s="43">
        <v>5.1120000000000001</v>
      </c>
      <c r="D704" s="121"/>
    </row>
    <row r="705" spans="1:4" ht="15.75" hidden="1" outlineLevel="1">
      <c r="A705" s="43" t="s">
        <v>2623</v>
      </c>
      <c r="B705" s="44" t="s">
        <v>11</v>
      </c>
      <c r="C705" s="43">
        <v>5.53</v>
      </c>
      <c r="D705" s="121"/>
    </row>
    <row r="706" spans="1:4" ht="15.75" hidden="1" outlineLevel="1">
      <c r="A706" s="43" t="s">
        <v>2623</v>
      </c>
      <c r="B706" s="44" t="s">
        <v>1735</v>
      </c>
      <c r="C706" s="43">
        <v>5.64</v>
      </c>
      <c r="D706" s="121"/>
    </row>
    <row r="707" spans="1:4" ht="15.75" hidden="1" outlineLevel="1">
      <c r="A707" s="43" t="s">
        <v>2623</v>
      </c>
      <c r="B707" s="44" t="s">
        <v>20</v>
      </c>
      <c r="C707" s="43">
        <v>5.63</v>
      </c>
      <c r="D707" s="121"/>
    </row>
    <row r="708" spans="1:4" ht="15.75" hidden="1" outlineLevel="1">
      <c r="A708" s="43" t="s">
        <v>2623</v>
      </c>
      <c r="B708" s="44" t="s">
        <v>21</v>
      </c>
      <c r="C708" s="43">
        <v>5.65</v>
      </c>
      <c r="D708" s="121"/>
    </row>
    <row r="709" spans="1:4" ht="15.75" hidden="1" outlineLevel="1">
      <c r="A709" s="43" t="s">
        <v>2623</v>
      </c>
      <c r="B709" s="44" t="s">
        <v>117</v>
      </c>
      <c r="C709" s="43">
        <v>5.66</v>
      </c>
      <c r="D709" s="121"/>
    </row>
    <row r="710" spans="1:4" ht="15.75" hidden="1" outlineLevel="1">
      <c r="A710" s="43" t="s">
        <v>2623</v>
      </c>
      <c r="B710" s="44" t="s">
        <v>22</v>
      </c>
      <c r="C710" s="43">
        <v>5.68</v>
      </c>
      <c r="D710" s="121"/>
    </row>
    <row r="711" spans="1:4" ht="15.75" hidden="1" outlineLevel="1">
      <c r="A711" s="43" t="s">
        <v>2623</v>
      </c>
      <c r="B711" s="44" t="s">
        <v>24</v>
      </c>
      <c r="C711" s="43">
        <v>5.47</v>
      </c>
      <c r="D711" s="121"/>
    </row>
    <row r="712" spans="1:4" ht="15.75" hidden="1" outlineLevel="1">
      <c r="A712" s="43" t="s">
        <v>2623</v>
      </c>
      <c r="B712" s="44" t="s">
        <v>25</v>
      </c>
      <c r="C712" s="43">
        <v>5.48</v>
      </c>
      <c r="D712" s="121"/>
    </row>
    <row r="713" spans="1:4" ht="15.75">
      <c r="A713" s="49" t="s">
        <v>2623</v>
      </c>
      <c r="B713" s="44"/>
      <c r="C713" s="43"/>
      <c r="D713" s="121"/>
    </row>
    <row r="714" spans="1:4" ht="15.75" hidden="1" outlineLevel="1">
      <c r="A714" s="43" t="s">
        <v>2687</v>
      </c>
      <c r="B714" s="44" t="s">
        <v>0</v>
      </c>
      <c r="C714" s="43">
        <v>5.0999999999999996</v>
      </c>
      <c r="D714" s="121"/>
    </row>
    <row r="715" spans="1:4" ht="15.75" hidden="1" outlineLevel="1">
      <c r="A715" s="43" t="s">
        <v>2687</v>
      </c>
      <c r="B715" s="44" t="s">
        <v>1</v>
      </c>
      <c r="C715" s="43">
        <v>5.2</v>
      </c>
      <c r="D715" s="121"/>
    </row>
    <row r="716" spans="1:4" ht="15.75" hidden="1" outlineLevel="1">
      <c r="A716" s="43" t="s">
        <v>2687</v>
      </c>
      <c r="B716" s="44" t="s">
        <v>2</v>
      </c>
      <c r="C716" s="43">
        <v>5.3</v>
      </c>
      <c r="D716" s="121"/>
    </row>
    <row r="717" spans="1:4" ht="15.75" hidden="1" outlineLevel="1">
      <c r="A717" s="43" t="s">
        <v>2687</v>
      </c>
      <c r="B717" s="44" t="s">
        <v>108</v>
      </c>
      <c r="C717" s="43">
        <v>5.6</v>
      </c>
      <c r="D717" s="121"/>
    </row>
    <row r="718" spans="1:4" ht="15.75" hidden="1" outlineLevel="1">
      <c r="A718" s="43" t="s">
        <v>2687</v>
      </c>
      <c r="B718" s="44" t="s">
        <v>2675</v>
      </c>
      <c r="C718" s="45">
        <v>5.0999999999999996</v>
      </c>
      <c r="D718" s="121"/>
    </row>
    <row r="719" spans="1:4" ht="15.75" hidden="1" outlineLevel="1">
      <c r="A719" s="43" t="s">
        <v>2687</v>
      </c>
      <c r="B719" s="44" t="s">
        <v>1113</v>
      </c>
      <c r="C719" s="43">
        <v>5.14</v>
      </c>
      <c r="D719" s="121"/>
    </row>
    <row r="720" spans="1:4" ht="15.75" hidden="1" outlineLevel="1">
      <c r="A720" s="43" t="s">
        <v>2687</v>
      </c>
      <c r="B720" s="44" t="s">
        <v>4</v>
      </c>
      <c r="C720" s="43">
        <v>5.19</v>
      </c>
      <c r="D720" s="121"/>
    </row>
    <row r="721" spans="1:4" ht="15.75" hidden="1" outlineLevel="1">
      <c r="A721" s="43" t="s">
        <v>2687</v>
      </c>
      <c r="B721" s="44" t="s">
        <v>110</v>
      </c>
      <c r="C721" s="43">
        <v>5.24</v>
      </c>
      <c r="D721" s="121"/>
    </row>
    <row r="722" spans="1:4" ht="15.75" hidden="1" outlineLevel="1">
      <c r="A722" s="43" t="s">
        <v>2687</v>
      </c>
      <c r="B722" s="44" t="s">
        <v>5</v>
      </c>
      <c r="C722" s="43">
        <v>5.26</v>
      </c>
      <c r="D722" s="121"/>
    </row>
    <row r="723" spans="1:4" ht="15.75" hidden="1" outlineLevel="1">
      <c r="A723" s="43" t="s">
        <v>2687</v>
      </c>
      <c r="B723" s="44" t="s">
        <v>6</v>
      </c>
      <c r="C723" s="43">
        <v>5.27</v>
      </c>
      <c r="D723" s="121"/>
    </row>
    <row r="724" spans="1:4" ht="15.75" hidden="1" outlineLevel="1">
      <c r="A724" s="43" t="s">
        <v>2687</v>
      </c>
      <c r="B724" s="44" t="s">
        <v>7</v>
      </c>
      <c r="C724" s="43">
        <v>5.28</v>
      </c>
      <c r="D724" s="121"/>
    </row>
    <row r="725" spans="1:4" ht="15.75" hidden="1" outlineLevel="1">
      <c r="A725" s="43" t="s">
        <v>2687</v>
      </c>
      <c r="B725" s="44" t="s">
        <v>111</v>
      </c>
      <c r="C725" s="43">
        <v>5.31</v>
      </c>
      <c r="D725" s="121"/>
    </row>
    <row r="726" spans="1:4" ht="15.75" hidden="1" outlineLevel="1">
      <c r="A726" s="43" t="s">
        <v>2687</v>
      </c>
      <c r="B726" s="44" t="s">
        <v>112</v>
      </c>
      <c r="C726" s="43">
        <v>5.36</v>
      </c>
      <c r="D726" s="121"/>
    </row>
    <row r="727" spans="1:4" ht="15.75" hidden="1" outlineLevel="1">
      <c r="A727" s="43" t="s">
        <v>2687</v>
      </c>
      <c r="B727" s="44" t="s">
        <v>11</v>
      </c>
      <c r="C727" s="43">
        <v>5.53</v>
      </c>
      <c r="D727" s="121"/>
    </row>
    <row r="728" spans="1:4" ht="15.75" hidden="1" outlineLevel="1">
      <c r="A728" s="43" t="s">
        <v>2687</v>
      </c>
      <c r="B728" s="44" t="s">
        <v>1183</v>
      </c>
      <c r="C728" s="43">
        <v>5.109</v>
      </c>
      <c r="D728" s="121"/>
    </row>
    <row r="729" spans="1:4" ht="15.75" hidden="1" outlineLevel="1">
      <c r="A729" s="43" t="s">
        <v>2687</v>
      </c>
      <c r="B729" s="44" t="s">
        <v>1184</v>
      </c>
      <c r="C729" s="43">
        <v>5.1109999999999998</v>
      </c>
      <c r="D729" s="121"/>
    </row>
    <row r="730" spans="1:4" ht="15.75" hidden="1" outlineLevel="1">
      <c r="A730" s="43" t="s">
        <v>2687</v>
      </c>
      <c r="B730" s="44" t="s">
        <v>1186</v>
      </c>
      <c r="C730" s="43">
        <v>5.1120000000000001</v>
      </c>
      <c r="D730" s="121"/>
    </row>
    <row r="731" spans="1:4" ht="15.75" hidden="1" outlineLevel="1">
      <c r="A731" s="43" t="s">
        <v>2687</v>
      </c>
      <c r="B731" s="44" t="s">
        <v>2680</v>
      </c>
      <c r="C731" s="43">
        <v>5.1130000000000004</v>
      </c>
      <c r="D731" s="121"/>
    </row>
    <row r="732" spans="1:4" ht="15.75" hidden="1" outlineLevel="1">
      <c r="A732" s="43" t="s">
        <v>2687</v>
      </c>
      <c r="B732" s="44" t="s">
        <v>1755</v>
      </c>
      <c r="C732" s="43">
        <v>5.117</v>
      </c>
      <c r="D732" s="121"/>
    </row>
    <row r="733" spans="1:4" ht="15.75" hidden="1" outlineLevel="1">
      <c r="A733" s="43" t="s">
        <v>2687</v>
      </c>
      <c r="B733" s="44" t="s">
        <v>1756</v>
      </c>
      <c r="C733" s="43">
        <v>5.67</v>
      </c>
      <c r="D733" s="121"/>
    </row>
    <row r="734" spans="1:4" ht="15.75" hidden="1" outlineLevel="1">
      <c r="A734" s="43" t="s">
        <v>2687</v>
      </c>
      <c r="B734" s="44" t="s">
        <v>20</v>
      </c>
      <c r="C734" s="43">
        <v>5.63</v>
      </c>
      <c r="D734" s="121"/>
    </row>
    <row r="735" spans="1:4" ht="15.75" hidden="1" outlineLevel="1">
      <c r="A735" s="43" t="s">
        <v>2687</v>
      </c>
      <c r="B735" s="44" t="s">
        <v>24</v>
      </c>
      <c r="C735" s="43">
        <v>5.47</v>
      </c>
      <c r="D735" s="121"/>
    </row>
    <row r="736" spans="1:4" ht="15.75" hidden="1" outlineLevel="1">
      <c r="A736" s="43" t="s">
        <v>2687</v>
      </c>
      <c r="B736" s="44" t="s">
        <v>25</v>
      </c>
      <c r="C736" s="43">
        <v>5.48</v>
      </c>
      <c r="D736" s="121"/>
    </row>
    <row r="737" spans="1:4" ht="15.75">
      <c r="A737" s="49" t="s">
        <v>2688</v>
      </c>
      <c r="B737" s="44"/>
      <c r="C737" s="43"/>
      <c r="D737" s="121"/>
    </row>
    <row r="738" spans="1:4" ht="15.75" hidden="1" outlineLevel="1">
      <c r="A738" s="43" t="s">
        <v>2626</v>
      </c>
      <c r="B738" s="44" t="s">
        <v>0</v>
      </c>
      <c r="C738" s="43">
        <v>5.0999999999999996</v>
      </c>
      <c r="D738" s="121"/>
    </row>
    <row r="739" spans="1:4" ht="15.75" hidden="1" outlineLevel="1">
      <c r="A739" s="43" t="s">
        <v>2626</v>
      </c>
      <c r="B739" s="44" t="s">
        <v>1</v>
      </c>
      <c r="C739" s="43">
        <v>5.2</v>
      </c>
      <c r="D739" s="121"/>
    </row>
    <row r="740" spans="1:4" ht="15.75" hidden="1" outlineLevel="1">
      <c r="A740" s="43" t="s">
        <v>2626</v>
      </c>
      <c r="B740" s="44" t="s">
        <v>1757</v>
      </c>
      <c r="C740" s="43">
        <v>5.18</v>
      </c>
      <c r="D740" s="121"/>
    </row>
    <row r="741" spans="1:4" ht="15.75" hidden="1" outlineLevel="1">
      <c r="A741" s="43" t="s">
        <v>2626</v>
      </c>
      <c r="B741" s="44" t="s">
        <v>1758</v>
      </c>
      <c r="C741" s="43">
        <v>5.23</v>
      </c>
      <c r="D741" s="121"/>
    </row>
    <row r="742" spans="1:4" ht="15.75" hidden="1" outlineLevel="1">
      <c r="A742" s="43" t="s">
        <v>2626</v>
      </c>
      <c r="B742" s="44" t="s">
        <v>5</v>
      </c>
      <c r="C742" s="43">
        <v>5.26</v>
      </c>
      <c r="D742" s="121"/>
    </row>
    <row r="743" spans="1:4" ht="15.75" hidden="1" outlineLevel="1">
      <c r="A743" s="43" t="s">
        <v>2626</v>
      </c>
      <c r="B743" s="44" t="s">
        <v>6</v>
      </c>
      <c r="C743" s="43">
        <v>5.27</v>
      </c>
      <c r="D743" s="121"/>
    </row>
    <row r="744" spans="1:4" ht="15.75" hidden="1" outlineLevel="1">
      <c r="A744" s="43" t="s">
        <v>2626</v>
      </c>
      <c r="B744" s="44" t="s">
        <v>7</v>
      </c>
      <c r="C744" s="43">
        <v>5.28</v>
      </c>
      <c r="D744" s="121"/>
    </row>
    <row r="745" spans="1:4" ht="15.75" hidden="1" outlineLevel="1">
      <c r="A745" s="43" t="s">
        <v>2626</v>
      </c>
      <c r="B745" s="44" t="s">
        <v>112</v>
      </c>
      <c r="C745" s="43">
        <v>5.36</v>
      </c>
      <c r="D745" s="121"/>
    </row>
    <row r="746" spans="1:4" ht="15.75" hidden="1" outlineLevel="1">
      <c r="A746" s="43" t="s">
        <v>2626</v>
      </c>
      <c r="B746" s="44" t="s">
        <v>1759</v>
      </c>
      <c r="C746" s="43">
        <v>5.44</v>
      </c>
      <c r="D746" s="121"/>
    </row>
    <row r="747" spans="1:4" ht="15.75" hidden="1" outlineLevel="1">
      <c r="A747" s="43" t="s">
        <v>2626</v>
      </c>
      <c r="B747" s="44" t="s">
        <v>11</v>
      </c>
      <c r="C747" s="43">
        <v>5.53</v>
      </c>
      <c r="D747" s="121"/>
    </row>
    <row r="748" spans="1:4" ht="15.75" hidden="1" outlineLevel="1">
      <c r="A748" s="43" t="s">
        <v>2626</v>
      </c>
      <c r="B748" s="44" t="s">
        <v>1186</v>
      </c>
      <c r="C748" s="43">
        <v>5.1120000000000001</v>
      </c>
      <c r="D748" s="121"/>
    </row>
    <row r="749" spans="1:4" ht="15.75" hidden="1" outlineLevel="1">
      <c r="A749" s="43" t="s">
        <v>2626</v>
      </c>
      <c r="B749" s="44" t="s">
        <v>1746</v>
      </c>
      <c r="C749" s="43">
        <v>5.59</v>
      </c>
      <c r="D749" s="121"/>
    </row>
    <row r="750" spans="1:4" ht="15.75" hidden="1" outlineLevel="1">
      <c r="A750" s="43" t="s">
        <v>2626</v>
      </c>
      <c r="B750" s="44" t="s">
        <v>18</v>
      </c>
      <c r="C750" s="43">
        <v>5.54</v>
      </c>
      <c r="D750" s="121"/>
    </row>
    <row r="751" spans="1:4" ht="15.75" hidden="1" outlineLevel="1">
      <c r="A751" s="43" t="s">
        <v>2626</v>
      </c>
      <c r="B751" s="44" t="s">
        <v>20</v>
      </c>
      <c r="C751" s="43">
        <v>5.63</v>
      </c>
      <c r="D751" s="121"/>
    </row>
    <row r="752" spans="1:4" ht="15.75" hidden="1" outlineLevel="1">
      <c r="A752" s="43" t="s">
        <v>2626</v>
      </c>
      <c r="B752" s="44" t="s">
        <v>21</v>
      </c>
      <c r="C752" s="43">
        <v>5.65</v>
      </c>
      <c r="D752" s="121"/>
    </row>
    <row r="753" spans="1:4" ht="15.75" hidden="1" outlineLevel="1">
      <c r="A753" s="43" t="s">
        <v>2626</v>
      </c>
      <c r="B753" s="44" t="s">
        <v>22</v>
      </c>
      <c r="C753" s="43">
        <v>5.68</v>
      </c>
      <c r="D753" s="121"/>
    </row>
    <row r="754" spans="1:4" ht="15.75" hidden="1" outlineLevel="1">
      <c r="A754" s="43" t="s">
        <v>2626</v>
      </c>
      <c r="B754" s="44" t="s">
        <v>24</v>
      </c>
      <c r="C754" s="43">
        <v>5.47</v>
      </c>
      <c r="D754" s="121"/>
    </row>
    <row r="755" spans="1:4" ht="15.75" hidden="1" outlineLevel="1">
      <c r="A755" s="43" t="s">
        <v>2626</v>
      </c>
      <c r="B755" s="44" t="s">
        <v>25</v>
      </c>
      <c r="C755" s="43">
        <v>5.48</v>
      </c>
      <c r="D755" s="121"/>
    </row>
    <row r="756" spans="1:4" ht="15.75">
      <c r="A756" s="49" t="s">
        <v>2626</v>
      </c>
      <c r="B756" s="44"/>
      <c r="C756" s="43"/>
      <c r="D756" s="121"/>
    </row>
    <row r="757" spans="1:4" ht="15.75" hidden="1" outlineLevel="1">
      <c r="A757" s="43" t="s">
        <v>2689</v>
      </c>
      <c r="B757" s="44" t="s">
        <v>0</v>
      </c>
      <c r="C757" s="43">
        <v>5.0999999999999996</v>
      </c>
      <c r="D757" s="121"/>
    </row>
    <row r="758" spans="1:4" ht="15.75" hidden="1" outlineLevel="1">
      <c r="A758" s="43" t="s">
        <v>2689</v>
      </c>
      <c r="B758" s="44" t="s">
        <v>1</v>
      </c>
      <c r="C758" s="43">
        <v>5.2</v>
      </c>
      <c r="D758" s="121"/>
    </row>
    <row r="759" spans="1:4" ht="15.75" hidden="1" outlineLevel="1">
      <c r="A759" s="43" t="s">
        <v>2689</v>
      </c>
      <c r="B759" s="44" t="s">
        <v>1713</v>
      </c>
      <c r="C759" s="43">
        <v>5.9</v>
      </c>
      <c r="D759" s="120" t="s">
        <v>2674</v>
      </c>
    </row>
    <row r="760" spans="1:4" ht="15.75" hidden="1" outlineLevel="1">
      <c r="A760" s="43" t="s">
        <v>2689</v>
      </c>
      <c r="B760" s="44" t="s">
        <v>1714</v>
      </c>
      <c r="C760" s="43">
        <v>5.13</v>
      </c>
      <c r="D760" s="121"/>
    </row>
    <row r="761" spans="1:4" ht="15.75" hidden="1" outlineLevel="1">
      <c r="A761" s="43" t="s">
        <v>2689</v>
      </c>
      <c r="B761" s="44" t="s">
        <v>1715</v>
      </c>
      <c r="C761" s="43">
        <v>5.16</v>
      </c>
      <c r="D761" s="120" t="s">
        <v>2674</v>
      </c>
    </row>
    <row r="762" spans="1:4" ht="15.75" hidden="1" outlineLevel="1">
      <c r="A762" s="43" t="s">
        <v>2689</v>
      </c>
      <c r="B762" s="44" t="s">
        <v>1716</v>
      </c>
      <c r="C762" s="43">
        <v>5.22</v>
      </c>
      <c r="D762" s="120"/>
    </row>
    <row r="763" spans="1:4" ht="15.75" hidden="1" outlineLevel="1">
      <c r="A763" s="43" t="s">
        <v>2689</v>
      </c>
      <c r="B763" s="44" t="s">
        <v>1768</v>
      </c>
      <c r="C763" s="43">
        <v>5.42</v>
      </c>
      <c r="D763" s="121"/>
    </row>
    <row r="764" spans="1:4" ht="15.75" hidden="1" outlineLevel="1">
      <c r="A764" s="43" t="s">
        <v>2689</v>
      </c>
      <c r="B764" s="44" t="s">
        <v>6</v>
      </c>
      <c r="C764" s="43">
        <v>5.27</v>
      </c>
      <c r="D764" s="121"/>
    </row>
    <row r="765" spans="1:4" ht="15.75" hidden="1" outlineLevel="1">
      <c r="A765" s="43" t="s">
        <v>2689</v>
      </c>
      <c r="B765" s="44" t="s">
        <v>7</v>
      </c>
      <c r="C765" s="43">
        <v>5.28</v>
      </c>
      <c r="D765" s="120" t="s">
        <v>2674</v>
      </c>
    </row>
    <row r="766" spans="1:4" ht="15.75" hidden="1" outlineLevel="1">
      <c r="A766" s="43" t="s">
        <v>2689</v>
      </c>
      <c r="B766" s="44" t="s">
        <v>112</v>
      </c>
      <c r="C766" s="43">
        <v>5.36</v>
      </c>
      <c r="D766" s="121"/>
    </row>
    <row r="767" spans="1:4" ht="15.75" hidden="1" outlineLevel="1">
      <c r="A767" s="43" t="s">
        <v>2689</v>
      </c>
      <c r="B767" s="44" t="s">
        <v>9</v>
      </c>
      <c r="C767" s="43">
        <v>5.49</v>
      </c>
      <c r="D767" s="121"/>
    </row>
    <row r="768" spans="1:4" ht="15.75" hidden="1" outlineLevel="1">
      <c r="A768" s="43" t="s">
        <v>2689</v>
      </c>
      <c r="B768" s="44" t="s">
        <v>10</v>
      </c>
      <c r="C768" s="43">
        <v>5.51</v>
      </c>
      <c r="D768" s="121"/>
    </row>
    <row r="769" spans="1:4" ht="15.75" hidden="1" outlineLevel="1">
      <c r="A769" s="43" t="s">
        <v>2689</v>
      </c>
      <c r="B769" s="44" t="s">
        <v>2686</v>
      </c>
      <c r="C769" s="43">
        <v>5.52</v>
      </c>
      <c r="D769" s="121"/>
    </row>
    <row r="770" spans="1:4" ht="15.75" hidden="1" outlineLevel="1">
      <c r="A770" s="43" t="s">
        <v>2689</v>
      </c>
      <c r="B770" s="44" t="s">
        <v>11</v>
      </c>
      <c r="C770" s="43">
        <v>5.53</v>
      </c>
      <c r="D770" s="121"/>
    </row>
    <row r="771" spans="1:4" ht="15.75" hidden="1" outlineLevel="1">
      <c r="A771" s="43" t="s">
        <v>2689</v>
      </c>
      <c r="B771" s="44" t="s">
        <v>18</v>
      </c>
      <c r="C771" s="43">
        <v>5.54</v>
      </c>
      <c r="D771" s="121"/>
    </row>
    <row r="772" spans="1:4" ht="15.75" hidden="1" outlineLevel="1">
      <c r="A772" s="43" t="s">
        <v>2689</v>
      </c>
      <c r="B772" s="44" t="s">
        <v>14</v>
      </c>
      <c r="C772" s="45">
        <v>5.7</v>
      </c>
      <c r="D772" s="121"/>
    </row>
    <row r="773" spans="1:4" ht="15.75" hidden="1" outlineLevel="1">
      <c r="A773" s="43" t="s">
        <v>2689</v>
      </c>
      <c r="B773" s="44" t="s">
        <v>1722</v>
      </c>
      <c r="C773" s="43">
        <v>5.71</v>
      </c>
      <c r="D773" s="121"/>
    </row>
    <row r="774" spans="1:4" ht="15.75" hidden="1" outlineLevel="1">
      <c r="A774" s="43" t="s">
        <v>2689</v>
      </c>
      <c r="B774" s="44" t="s">
        <v>1769</v>
      </c>
      <c r="C774" s="45">
        <v>5.9</v>
      </c>
      <c r="D774" s="121"/>
    </row>
    <row r="775" spans="1:4" ht="15.75" hidden="1" outlineLevel="1">
      <c r="A775" s="43" t="s">
        <v>2689</v>
      </c>
      <c r="B775" s="44" t="s">
        <v>1770</v>
      </c>
      <c r="C775" s="43">
        <v>5.91</v>
      </c>
      <c r="D775" s="121"/>
    </row>
    <row r="776" spans="1:4" ht="15.75" hidden="1" outlineLevel="1">
      <c r="A776" s="43" t="s">
        <v>2689</v>
      </c>
      <c r="B776" s="44" t="s">
        <v>1771</v>
      </c>
      <c r="C776" s="43">
        <v>5.97</v>
      </c>
      <c r="D776" s="121"/>
    </row>
    <row r="777" spans="1:4" ht="15.75">
      <c r="A777" s="49" t="s">
        <v>2689</v>
      </c>
      <c r="B777" s="44"/>
      <c r="C777" s="43"/>
      <c r="D777" s="121"/>
    </row>
    <row r="778" spans="1:4" ht="31.5" hidden="1" outlineLevel="1">
      <c r="A778" s="43" t="s">
        <v>2661</v>
      </c>
      <c r="B778" s="44" t="s">
        <v>0</v>
      </c>
      <c r="C778" s="43">
        <v>5.0999999999999996</v>
      </c>
      <c r="D778" s="121"/>
    </row>
    <row r="779" spans="1:4" ht="31.5" hidden="1" outlineLevel="1">
      <c r="A779" s="43" t="s">
        <v>2661</v>
      </c>
      <c r="B779" s="44" t="s">
        <v>1</v>
      </c>
      <c r="C779" s="43">
        <v>5.2</v>
      </c>
      <c r="D779" s="121"/>
    </row>
    <row r="780" spans="1:4" ht="31.5" hidden="1" outlineLevel="1">
      <c r="A780" s="43" t="s">
        <v>2661</v>
      </c>
      <c r="B780" s="44" t="s">
        <v>5</v>
      </c>
      <c r="C780" s="43">
        <v>5.26</v>
      </c>
      <c r="D780" s="121"/>
    </row>
    <row r="781" spans="1:4" ht="31.5" hidden="1" outlineLevel="1">
      <c r="A781" s="43" t="s">
        <v>2661</v>
      </c>
      <c r="B781" s="44" t="s">
        <v>1332</v>
      </c>
      <c r="C781" s="43">
        <v>5.5</v>
      </c>
      <c r="D781" s="121"/>
    </row>
    <row r="782" spans="1:4" ht="31.5" hidden="1" outlineLevel="1">
      <c r="A782" s="43" t="s">
        <v>2661</v>
      </c>
      <c r="B782" s="44" t="s">
        <v>1333</v>
      </c>
      <c r="C782" s="43">
        <v>5.8</v>
      </c>
      <c r="D782" s="120" t="s">
        <v>2674</v>
      </c>
    </row>
    <row r="783" spans="1:4" ht="31.5" hidden="1" outlineLevel="1">
      <c r="A783" s="43" t="s">
        <v>2661</v>
      </c>
      <c r="B783" s="44" t="s">
        <v>1334</v>
      </c>
      <c r="C783" s="43">
        <v>5.12</v>
      </c>
      <c r="D783" s="43"/>
    </row>
    <row r="784" spans="1:4" ht="31.5" hidden="1" outlineLevel="1">
      <c r="A784" s="43" t="s">
        <v>2661</v>
      </c>
      <c r="B784" s="44" t="s">
        <v>1335</v>
      </c>
      <c r="C784" s="43">
        <v>5.15</v>
      </c>
      <c r="D784" s="43"/>
    </row>
    <row r="785" spans="1:4" ht="31.5" hidden="1" outlineLevel="1">
      <c r="A785" s="43" t="s">
        <v>2661</v>
      </c>
      <c r="B785" s="44" t="s">
        <v>1336</v>
      </c>
      <c r="C785" s="45">
        <v>5.2</v>
      </c>
      <c r="D785" s="120"/>
    </row>
    <row r="786" spans="1:4" ht="31.5" hidden="1" outlineLevel="1">
      <c r="A786" s="43" t="s">
        <v>2661</v>
      </c>
      <c r="B786" s="44" t="s">
        <v>1337</v>
      </c>
      <c r="C786" s="43">
        <v>5.25</v>
      </c>
      <c r="D786" s="43"/>
    </row>
    <row r="787" spans="1:4" ht="31.5" hidden="1" outlineLevel="1">
      <c r="A787" s="43" t="s">
        <v>2661</v>
      </c>
      <c r="B787" s="44" t="s">
        <v>11</v>
      </c>
      <c r="C787" s="43">
        <v>5.53</v>
      </c>
      <c r="D787" s="43"/>
    </row>
    <row r="788" spans="1:4" ht="31.5" hidden="1" outlineLevel="1">
      <c r="A788" s="43" t="s">
        <v>2661</v>
      </c>
      <c r="B788" s="44" t="s">
        <v>1772</v>
      </c>
      <c r="C788" s="45">
        <v>5.4</v>
      </c>
      <c r="D788" s="43"/>
    </row>
    <row r="789" spans="1:4" ht="31.5" hidden="1" outlineLevel="1">
      <c r="A789" s="43" t="s">
        <v>2661</v>
      </c>
      <c r="B789" s="44" t="s">
        <v>1773</v>
      </c>
      <c r="C789" s="43">
        <v>5.92</v>
      </c>
      <c r="D789" s="43"/>
    </row>
    <row r="790" spans="1:4" ht="31.5" hidden="1" outlineLevel="1">
      <c r="A790" s="43" t="s">
        <v>2661</v>
      </c>
      <c r="B790" s="44" t="s">
        <v>1774</v>
      </c>
      <c r="C790" s="43">
        <v>5.93</v>
      </c>
      <c r="D790" s="43"/>
    </row>
    <row r="791" spans="1:4" ht="31.5" hidden="1" outlineLevel="1">
      <c r="A791" s="43" t="s">
        <v>2661</v>
      </c>
      <c r="B791" s="44" t="s">
        <v>1775</v>
      </c>
      <c r="C791" s="43">
        <v>5.94</v>
      </c>
      <c r="D791" s="43"/>
    </row>
    <row r="792" spans="1:4" ht="31.5" hidden="1" outlineLevel="1">
      <c r="A792" s="43" t="s">
        <v>2661</v>
      </c>
      <c r="B792" s="44" t="s">
        <v>1776</v>
      </c>
      <c r="C792" s="43">
        <v>5.95</v>
      </c>
      <c r="D792" s="43"/>
    </row>
    <row r="793" spans="1:4" ht="31.5" hidden="1" outlineLevel="1">
      <c r="A793" s="43" t="s">
        <v>2661</v>
      </c>
      <c r="B793" s="44" t="s">
        <v>1777</v>
      </c>
      <c r="C793" s="43">
        <v>5.98</v>
      </c>
      <c r="D793" s="43"/>
    </row>
    <row r="794" spans="1:4" ht="31.5" hidden="1" outlineLevel="1">
      <c r="A794" s="43" t="s">
        <v>2661</v>
      </c>
      <c r="B794" s="44" t="s">
        <v>1778</v>
      </c>
      <c r="C794" s="43">
        <v>5.96</v>
      </c>
      <c r="D794" s="43"/>
    </row>
    <row r="795" spans="1:4" ht="15.75">
      <c r="A795" s="49" t="s">
        <v>2661</v>
      </c>
      <c r="B795" s="44"/>
      <c r="C795" s="43"/>
      <c r="D795" s="43"/>
    </row>
  </sheetData>
  <autoFilter ref="A1:D795" xr:uid="{00000000-0009-0000-0000-000020000000}"/>
  <pageMargins left="0.7" right="0.7" top="0.75" bottom="0.75" header="0.3" footer="0.3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8"/>
  <dimension ref="A2:B130"/>
  <sheetViews>
    <sheetView rightToLeft="1" topLeftCell="A130" workbookViewId="0">
      <selection activeCell="B150" sqref="B150"/>
    </sheetView>
  </sheetViews>
  <sheetFormatPr defaultRowHeight="14.25"/>
  <cols>
    <col min="1" max="1" width="63.25" bestFit="1" customWidth="1"/>
    <col min="2" max="2" width="13.75" customWidth="1"/>
  </cols>
  <sheetData>
    <row r="2" spans="1:2" ht="15">
      <c r="A2" s="24" t="s">
        <v>2690</v>
      </c>
    </row>
    <row r="3" spans="1:2">
      <c r="A3" t="s">
        <v>2691</v>
      </c>
      <c r="B3" t="s">
        <v>2692</v>
      </c>
    </row>
    <row r="4" spans="1:2">
      <c r="A4" t="s">
        <v>2693</v>
      </c>
      <c r="B4" t="s">
        <v>2694</v>
      </c>
    </row>
    <row r="5" spans="1:2">
      <c r="A5" t="s">
        <v>2695</v>
      </c>
      <c r="B5" t="s">
        <v>2696</v>
      </c>
    </row>
    <row r="6" spans="1:2">
      <c r="A6" t="s">
        <v>2697</v>
      </c>
      <c r="B6" t="s">
        <v>2698</v>
      </c>
    </row>
    <row r="7" spans="1:2">
      <c r="A7" t="s">
        <v>2699</v>
      </c>
      <c r="B7" t="s">
        <v>2700</v>
      </c>
    </row>
    <row r="8" spans="1:2">
      <c r="A8" t="s">
        <v>2701</v>
      </c>
      <c r="B8" t="s">
        <v>2702</v>
      </c>
    </row>
    <row r="10" spans="1:2" ht="15">
      <c r="A10" s="24" t="s">
        <v>2703</v>
      </c>
    </row>
    <row r="11" spans="1:2">
      <c r="A11" t="s">
        <v>2704</v>
      </c>
    </row>
    <row r="12" spans="1:2">
      <c r="A12" t="s">
        <v>2705</v>
      </c>
      <c r="B12" t="s">
        <v>2706</v>
      </c>
    </row>
    <row r="14" spans="1:2">
      <c r="A14" s="35"/>
    </row>
    <row r="15" spans="1:2" ht="15">
      <c r="A15" s="24" t="s">
        <v>2707</v>
      </c>
    </row>
    <row r="16" spans="1:2">
      <c r="A16" s="33" t="s">
        <v>2708</v>
      </c>
    </row>
    <row r="17" spans="1:2">
      <c r="A17" s="33" t="s">
        <v>2709</v>
      </c>
    </row>
    <row r="18" spans="1:2">
      <c r="A18" s="33" t="s">
        <v>2710</v>
      </c>
    </row>
    <row r="19" spans="1:2">
      <c r="A19" s="33" t="s">
        <v>2711</v>
      </c>
    </row>
    <row r="21" spans="1:2" ht="15">
      <c r="A21" s="34" t="s">
        <v>2712</v>
      </c>
    </row>
    <row r="22" spans="1:2">
      <c r="A22">
        <v>2022</v>
      </c>
      <c r="B22">
        <v>22</v>
      </c>
    </row>
    <row r="23" spans="1:2">
      <c r="A23">
        <v>2023</v>
      </c>
      <c r="B23">
        <v>23</v>
      </c>
    </row>
    <row r="24" spans="1:2">
      <c r="A24">
        <v>2024</v>
      </c>
      <c r="B24">
        <v>24</v>
      </c>
    </row>
    <row r="25" spans="1:2">
      <c r="A25">
        <v>2025</v>
      </c>
      <c r="B25">
        <v>25</v>
      </c>
    </row>
    <row r="26" spans="1:2">
      <c r="A26">
        <v>2026</v>
      </c>
      <c r="B26">
        <v>26</v>
      </c>
    </row>
    <row r="27" spans="1:2">
      <c r="A27">
        <v>2027</v>
      </c>
      <c r="B27">
        <v>27</v>
      </c>
    </row>
    <row r="28" spans="1:2">
      <c r="A28">
        <v>2028</v>
      </c>
      <c r="B28">
        <v>28</v>
      </c>
    </row>
    <row r="29" spans="1:2">
      <c r="A29">
        <v>2029</v>
      </c>
      <c r="B29">
        <v>29</v>
      </c>
    </row>
    <row r="30" spans="1:2">
      <c r="A30">
        <v>2030</v>
      </c>
      <c r="B30">
        <v>30</v>
      </c>
    </row>
    <row r="31" spans="1:2">
      <c r="A31">
        <v>2031</v>
      </c>
      <c r="B31">
        <v>31</v>
      </c>
    </row>
    <row r="34" spans="1:2" ht="15">
      <c r="A34" s="24" t="s">
        <v>2713</v>
      </c>
      <c r="B34" s="24" t="s">
        <v>121</v>
      </c>
    </row>
    <row r="35" spans="1:2">
      <c r="A35" s="142" t="s">
        <v>2714</v>
      </c>
      <c r="B35" s="143">
        <v>520023185</v>
      </c>
    </row>
    <row r="36" spans="1:2">
      <c r="A36" s="144" t="s">
        <v>298</v>
      </c>
      <c r="B36" s="143">
        <v>520024647</v>
      </c>
    </row>
    <row r="37" spans="1:2">
      <c r="A37" s="144" t="s">
        <v>2715</v>
      </c>
      <c r="B37" s="143">
        <v>520004896</v>
      </c>
    </row>
    <row r="38" spans="1:2">
      <c r="A38" s="144" t="s">
        <v>2716</v>
      </c>
      <c r="B38" s="143">
        <v>520042540</v>
      </c>
    </row>
    <row r="39" spans="1:2">
      <c r="A39" s="144" t="s">
        <v>2717</v>
      </c>
      <c r="B39" s="143">
        <v>520021916</v>
      </c>
    </row>
    <row r="40" spans="1:2">
      <c r="A40" s="144" t="s">
        <v>2718</v>
      </c>
      <c r="B40" s="145">
        <v>510015951</v>
      </c>
    </row>
    <row r="41" spans="1:2">
      <c r="A41" s="144" t="s">
        <v>2719</v>
      </c>
      <c r="B41" s="145">
        <v>510888985</v>
      </c>
    </row>
    <row r="42" spans="1:2">
      <c r="A42" s="144" t="s">
        <v>2720</v>
      </c>
      <c r="B42" s="145">
        <v>520042177</v>
      </c>
    </row>
    <row r="43" spans="1:2">
      <c r="A43" s="144" t="s">
        <v>2721</v>
      </c>
      <c r="B43" s="144">
        <v>520031030</v>
      </c>
    </row>
    <row r="44" spans="1:2">
      <c r="A44" s="144" t="s">
        <v>2722</v>
      </c>
      <c r="B44" s="144">
        <v>520030677</v>
      </c>
    </row>
    <row r="45" spans="1:2">
      <c r="A45" s="144" t="s">
        <v>2723</v>
      </c>
      <c r="B45" s="144">
        <v>513879189</v>
      </c>
    </row>
    <row r="46" spans="1:2">
      <c r="A46" s="144" t="s">
        <v>2724</v>
      </c>
      <c r="B46" s="145">
        <v>520027848</v>
      </c>
    </row>
    <row r="47" spans="1:2">
      <c r="A47" s="144" t="s">
        <v>2725</v>
      </c>
      <c r="B47" s="145">
        <v>570003152</v>
      </c>
    </row>
    <row r="48" spans="1:2">
      <c r="A48" s="144" t="s">
        <v>2726</v>
      </c>
      <c r="B48" s="144">
        <v>513910703</v>
      </c>
    </row>
    <row r="49" spans="1:2">
      <c r="A49" s="144" t="s">
        <v>2727</v>
      </c>
      <c r="B49" s="145">
        <v>512304882</v>
      </c>
    </row>
    <row r="50" spans="1:2">
      <c r="A50" s="144" t="s">
        <v>2728</v>
      </c>
      <c r="B50" s="145">
        <v>512310509</v>
      </c>
    </row>
    <row r="51" spans="1:2">
      <c r="A51" s="144" t="s">
        <v>2729</v>
      </c>
      <c r="B51" s="145">
        <v>512904608</v>
      </c>
    </row>
    <row r="52" spans="1:2">
      <c r="A52" s="144" t="s">
        <v>2730</v>
      </c>
      <c r="B52" s="145">
        <v>500500376</v>
      </c>
    </row>
    <row r="53" spans="1:2">
      <c r="A53" s="144" t="s">
        <v>2731</v>
      </c>
      <c r="B53" s="145">
        <v>520044025</v>
      </c>
    </row>
    <row r="54" spans="1:2">
      <c r="A54" s="144" t="s">
        <v>2732</v>
      </c>
      <c r="B54" s="145">
        <v>513136895</v>
      </c>
    </row>
    <row r="55" spans="1:2">
      <c r="A55" s="144" t="s">
        <v>2733</v>
      </c>
      <c r="B55" s="145">
        <v>520004078</v>
      </c>
    </row>
    <row r="56" spans="1:2">
      <c r="A56" s="144" t="s">
        <v>2734</v>
      </c>
      <c r="B56" s="145">
        <v>515761625</v>
      </c>
    </row>
    <row r="57" spans="1:2">
      <c r="A57" s="144" t="s">
        <v>2735</v>
      </c>
      <c r="B57" s="145">
        <v>515764868</v>
      </c>
    </row>
    <row r="58" spans="1:2">
      <c r="A58" s="144" t="s">
        <v>2736</v>
      </c>
      <c r="B58" s="146">
        <v>515859379</v>
      </c>
    </row>
    <row r="59" spans="1:2">
      <c r="A59" s="144" t="s">
        <v>2737</v>
      </c>
      <c r="B59" s="145">
        <v>516687407</v>
      </c>
    </row>
    <row r="60" spans="1:2">
      <c r="A60" s="144" t="s">
        <v>2738</v>
      </c>
      <c r="B60" s="145">
        <v>516885639</v>
      </c>
    </row>
    <row r="61" spans="1:2">
      <c r="A61" s="144" t="s">
        <v>2739</v>
      </c>
      <c r="B61" s="144">
        <v>570009449</v>
      </c>
    </row>
    <row r="62" spans="1:2">
      <c r="A62" s="144" t="s">
        <v>2740</v>
      </c>
      <c r="B62" s="145">
        <v>520027954</v>
      </c>
    </row>
    <row r="63" spans="1:2">
      <c r="A63" s="144" t="s">
        <v>2741</v>
      </c>
      <c r="B63" s="145">
        <v>512362914</v>
      </c>
    </row>
    <row r="64" spans="1:2">
      <c r="A64" s="144" t="s">
        <v>2742</v>
      </c>
      <c r="B64" s="145">
        <v>511880460</v>
      </c>
    </row>
    <row r="65" spans="1:2">
      <c r="A65" s="144" t="s">
        <v>2743</v>
      </c>
      <c r="B65" s="144">
        <v>511033060</v>
      </c>
    </row>
    <row r="66" spans="1:2">
      <c r="A66" s="144" t="s">
        <v>2744</v>
      </c>
      <c r="B66" s="144">
        <v>570005850</v>
      </c>
    </row>
    <row r="67" spans="1:2">
      <c r="A67" s="144" t="s">
        <v>2745</v>
      </c>
      <c r="B67" s="145">
        <v>510694821</v>
      </c>
    </row>
    <row r="68" spans="1:2">
      <c r="A68" s="144" t="s">
        <v>2746</v>
      </c>
      <c r="B68" s="144">
        <v>520027624</v>
      </c>
    </row>
    <row r="69" spans="1:2">
      <c r="A69" s="144" t="s">
        <v>2747</v>
      </c>
      <c r="B69" s="145">
        <v>520027715</v>
      </c>
    </row>
    <row r="70" spans="1:2">
      <c r="A70" s="144" t="s">
        <v>2748</v>
      </c>
      <c r="B70" s="145">
        <v>520028861</v>
      </c>
    </row>
    <row r="71" spans="1:2">
      <c r="A71" s="144" t="s">
        <v>2749</v>
      </c>
      <c r="B71" s="145">
        <v>520029620</v>
      </c>
    </row>
    <row r="72" spans="1:2">
      <c r="A72" s="144" t="s">
        <v>2750</v>
      </c>
      <c r="B72" s="145">
        <v>520030743</v>
      </c>
    </row>
    <row r="73" spans="1:2">
      <c r="A73" s="144" t="s">
        <v>2751</v>
      </c>
      <c r="B73" s="145">
        <v>520030198</v>
      </c>
    </row>
    <row r="74" spans="1:2">
      <c r="A74" s="144" t="s">
        <v>2752</v>
      </c>
      <c r="B74" s="145">
        <v>520042631</v>
      </c>
    </row>
    <row r="75" spans="1:2">
      <c r="A75" s="144" t="s">
        <v>2753</v>
      </c>
      <c r="B75" s="145">
        <v>520030941</v>
      </c>
    </row>
    <row r="76" spans="1:2">
      <c r="A76" s="144" t="s">
        <v>2754</v>
      </c>
      <c r="B76" s="145">
        <v>520032269</v>
      </c>
    </row>
    <row r="77" spans="1:2">
      <c r="A77" s="144" t="s">
        <v>2755</v>
      </c>
      <c r="B77" s="144">
        <v>510806870</v>
      </c>
    </row>
    <row r="78" spans="1:2">
      <c r="A78" s="144" t="s">
        <v>2756</v>
      </c>
      <c r="B78" s="144">
        <v>520031824</v>
      </c>
    </row>
    <row r="79" spans="1:2">
      <c r="A79" s="144" t="s">
        <v>2757</v>
      </c>
      <c r="B79" s="145">
        <v>510927536</v>
      </c>
    </row>
    <row r="80" spans="1:2">
      <c r="A80" s="144" t="s">
        <v>2758</v>
      </c>
      <c r="B80" s="145">
        <v>510930654</v>
      </c>
    </row>
    <row r="81" spans="1:2">
      <c r="A81" s="144" t="s">
        <v>2759</v>
      </c>
      <c r="B81" s="144">
        <v>510930670</v>
      </c>
    </row>
    <row r="82" spans="1:2">
      <c r="A82" s="144" t="s">
        <v>2760</v>
      </c>
      <c r="B82" s="145">
        <v>520034968</v>
      </c>
    </row>
    <row r="83" spans="1:2">
      <c r="A83" s="144" t="s">
        <v>2761</v>
      </c>
      <c r="B83" s="145">
        <v>520024985</v>
      </c>
    </row>
    <row r="84" spans="1:2">
      <c r="A84" s="144" t="s">
        <v>2762</v>
      </c>
      <c r="B84" s="144">
        <v>520030990</v>
      </c>
    </row>
    <row r="85" spans="1:2">
      <c r="A85" s="144" t="s">
        <v>2763</v>
      </c>
      <c r="B85" s="145">
        <v>520042615</v>
      </c>
    </row>
    <row r="86" spans="1:2">
      <c r="A86" s="144" t="s">
        <v>2764</v>
      </c>
      <c r="B86" s="145">
        <v>520042607</v>
      </c>
    </row>
    <row r="87" spans="1:2">
      <c r="A87" s="144" t="s">
        <v>2765</v>
      </c>
      <c r="B87" s="145">
        <v>520019688</v>
      </c>
    </row>
    <row r="88" spans="1:2">
      <c r="A88" s="144" t="s">
        <v>2766</v>
      </c>
      <c r="B88" s="145">
        <v>570014928</v>
      </c>
    </row>
    <row r="89" spans="1:2">
      <c r="A89" s="144" t="s">
        <v>2767</v>
      </c>
      <c r="B89" s="145">
        <v>510960586</v>
      </c>
    </row>
    <row r="90" spans="1:2">
      <c r="A90" s="144" t="s">
        <v>2768</v>
      </c>
      <c r="B90" s="144">
        <v>520042581</v>
      </c>
    </row>
    <row r="91" spans="1:2">
      <c r="A91" s="144" t="s">
        <v>2769</v>
      </c>
      <c r="B91" s="145">
        <v>570005959</v>
      </c>
    </row>
    <row r="92" spans="1:2">
      <c r="A92" s="144" t="s">
        <v>2770</v>
      </c>
      <c r="B92" s="145">
        <v>570002618</v>
      </c>
    </row>
    <row r="93" spans="1:2">
      <c r="A93" s="144" t="s">
        <v>2771</v>
      </c>
      <c r="B93" s="145">
        <v>511789190</v>
      </c>
    </row>
    <row r="94" spans="1:2">
      <c r="A94" s="144" t="s">
        <v>2772</v>
      </c>
      <c r="B94" s="145">
        <v>520022518</v>
      </c>
    </row>
    <row r="95" spans="1:2">
      <c r="A95" s="144" t="s">
        <v>2773</v>
      </c>
      <c r="B95" s="145">
        <v>520031659</v>
      </c>
    </row>
    <row r="96" spans="1:2">
      <c r="A96" s="144" t="s">
        <v>2774</v>
      </c>
      <c r="B96" s="145">
        <v>570007476</v>
      </c>
    </row>
    <row r="97" spans="1:2">
      <c r="A97" s="144" t="s">
        <v>2775</v>
      </c>
      <c r="B97" s="145">
        <v>570009852</v>
      </c>
    </row>
    <row r="98" spans="1:2">
      <c r="A98" s="144" t="s">
        <v>2776</v>
      </c>
      <c r="B98" s="145">
        <v>510800402</v>
      </c>
    </row>
    <row r="99" spans="1:2">
      <c r="A99" s="144" t="s">
        <v>2777</v>
      </c>
      <c r="B99" s="145">
        <v>510773922</v>
      </c>
    </row>
    <row r="100" spans="1:2">
      <c r="A100" s="144" t="s">
        <v>2778</v>
      </c>
      <c r="B100" s="145">
        <v>512008335</v>
      </c>
    </row>
    <row r="101" spans="1:2">
      <c r="A101" s="144" t="s">
        <v>2779</v>
      </c>
      <c r="B101" s="145">
        <v>510142789</v>
      </c>
    </row>
    <row r="102" spans="1:2">
      <c r="A102" s="144" t="s">
        <v>2780</v>
      </c>
      <c r="B102" s="145">
        <v>520028556</v>
      </c>
    </row>
    <row r="103" spans="1:2">
      <c r="A103" s="144" t="s">
        <v>2781</v>
      </c>
      <c r="B103" s="145">
        <v>520030693</v>
      </c>
    </row>
    <row r="104" spans="1:2">
      <c r="A104" s="144" t="s">
        <v>2782</v>
      </c>
      <c r="B104" s="145">
        <v>520042573</v>
      </c>
    </row>
    <row r="105" spans="1:2">
      <c r="A105" s="144" t="s">
        <v>2783</v>
      </c>
      <c r="B105" s="145">
        <v>511423048</v>
      </c>
    </row>
    <row r="106" spans="1:2">
      <c r="A106" s="144" t="s">
        <v>2784</v>
      </c>
      <c r="B106" s="145">
        <v>570011767</v>
      </c>
    </row>
    <row r="107" spans="1:2">
      <c r="A107" s="144" t="s">
        <v>2785</v>
      </c>
      <c r="B107" s="145">
        <v>512065202</v>
      </c>
    </row>
    <row r="108" spans="1:2">
      <c r="A108" s="144" t="s">
        <v>2786</v>
      </c>
      <c r="B108" s="145">
        <v>512711409</v>
      </c>
    </row>
    <row r="109" spans="1:2">
      <c r="A109" s="144" t="s">
        <v>2787</v>
      </c>
      <c r="B109" s="145">
        <v>520005497</v>
      </c>
    </row>
    <row r="110" spans="1:2">
      <c r="A110" s="144" t="s">
        <v>2788</v>
      </c>
      <c r="B110" s="145">
        <v>570024109</v>
      </c>
    </row>
    <row r="111" spans="1:2">
      <c r="A111" s="144" t="s">
        <v>2789</v>
      </c>
      <c r="B111" s="145">
        <v>520020447</v>
      </c>
    </row>
    <row r="112" spans="1:2">
      <c r="A112" s="144" t="s">
        <v>2790</v>
      </c>
      <c r="B112" s="145">
        <v>520023094</v>
      </c>
    </row>
    <row r="113" spans="1:2">
      <c r="A113" s="144" t="s">
        <v>2791</v>
      </c>
      <c r="B113" s="145">
        <v>520028812</v>
      </c>
    </row>
    <row r="114" spans="1:2">
      <c r="A114" s="144" t="s">
        <v>2792</v>
      </c>
      <c r="B114" s="145">
        <v>520022963</v>
      </c>
    </row>
    <row r="115" spans="1:2">
      <c r="A115" s="144" t="s">
        <v>2793</v>
      </c>
      <c r="B115" s="145">
        <v>520027251</v>
      </c>
    </row>
    <row r="116" spans="1:2">
      <c r="A116" s="144" t="s">
        <v>2794</v>
      </c>
      <c r="B116" s="145">
        <v>520028390</v>
      </c>
    </row>
    <row r="117" spans="1:2">
      <c r="A117" s="144" t="s">
        <v>2795</v>
      </c>
      <c r="B117" s="145">
        <v>513026484</v>
      </c>
    </row>
    <row r="118" spans="1:2">
      <c r="A118" s="144" t="s">
        <v>2796</v>
      </c>
      <c r="B118" s="145">
        <v>513173393</v>
      </c>
    </row>
    <row r="119" spans="1:2">
      <c r="A119" s="144" t="s">
        <v>2797</v>
      </c>
      <c r="B119" s="145">
        <v>513452003</v>
      </c>
    </row>
    <row r="120" spans="1:2">
      <c r="A120" s="144" t="s">
        <v>2798</v>
      </c>
      <c r="B120" s="145">
        <v>513611509</v>
      </c>
    </row>
    <row r="121" spans="1:2">
      <c r="A121" s="144" t="s">
        <v>2799</v>
      </c>
      <c r="B121" s="145">
        <v>513621110</v>
      </c>
    </row>
    <row r="122" spans="1:2">
      <c r="A122" s="144" t="s">
        <v>2800</v>
      </c>
      <c r="B122" s="144">
        <v>512244146</v>
      </c>
    </row>
    <row r="123" spans="1:2">
      <c r="A123" s="144" t="s">
        <v>2801</v>
      </c>
      <c r="B123" s="145">
        <v>512237744</v>
      </c>
    </row>
    <row r="124" spans="1:2">
      <c r="A124" s="144" t="s">
        <v>2802</v>
      </c>
      <c r="B124" s="145">
        <v>512267592</v>
      </c>
    </row>
    <row r="125" spans="1:2">
      <c r="A125" s="144" t="s">
        <v>2803</v>
      </c>
      <c r="B125" s="145">
        <v>514767490</v>
      </c>
    </row>
    <row r="126" spans="1:2">
      <c r="A126" s="144" t="s">
        <v>2804</v>
      </c>
      <c r="B126" s="145">
        <v>514956465</v>
      </c>
    </row>
    <row r="127" spans="1:2">
      <c r="A127" s="144" t="s">
        <v>2805</v>
      </c>
      <c r="B127" s="145">
        <v>512245812</v>
      </c>
    </row>
    <row r="128" spans="1:2">
      <c r="A128" s="144" t="s">
        <v>2806</v>
      </c>
      <c r="B128" s="145">
        <v>515447035</v>
      </c>
    </row>
    <row r="129" spans="1:2">
      <c r="A129" s="144" t="s">
        <v>2807</v>
      </c>
      <c r="B129" s="145">
        <v>516463635</v>
      </c>
    </row>
    <row r="130" spans="1:2">
      <c r="A130" s="144" t="s">
        <v>2808</v>
      </c>
      <c r="B130" s="145">
        <v>515977338</v>
      </c>
    </row>
  </sheetData>
  <sortState xmlns:xlrd2="http://schemas.microsoft.com/office/spreadsheetml/2017/richdata2" ref="A34:B133">
    <sortCondition ref="A34:A133"/>
  </sortState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D53"/>
  <sheetViews>
    <sheetView rightToLeft="1" workbookViewId="0">
      <selection activeCell="A2" sqref="A2"/>
    </sheetView>
  </sheetViews>
  <sheetFormatPr defaultColWidth="0" defaultRowHeight="14.25"/>
  <cols>
    <col min="1" max="26" width="11.625" style="5" customWidth="1"/>
    <col min="27" max="30" width="11.625" style="5" hidden="1" customWidth="1"/>
    <col min="31" max="31" width="9" style="5" hidden="1" customWidth="1"/>
    <col min="32" max="16384" width="9" style="5" hidden="1"/>
  </cols>
  <sheetData>
    <row r="1" spans="1:26" ht="51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19" t="s">
        <v>10</v>
      </c>
      <c r="L1" s="19" t="s">
        <v>11</v>
      </c>
      <c r="M1" s="19" t="s">
        <v>12</v>
      </c>
      <c r="N1" s="19" t="s">
        <v>13</v>
      </c>
      <c r="O1" s="166" t="s">
        <v>14</v>
      </c>
      <c r="P1" s="166" t="s">
        <v>15</v>
      </c>
      <c r="Q1" s="19" t="s">
        <v>16</v>
      </c>
      <c r="R1" s="19" t="s">
        <v>17</v>
      </c>
      <c r="S1" s="164" t="s">
        <v>18</v>
      </c>
      <c r="T1" s="171" t="s">
        <v>19</v>
      </c>
      <c r="U1" s="19" t="s">
        <v>20</v>
      </c>
      <c r="V1" s="19" t="s">
        <v>21</v>
      </c>
      <c r="W1" s="19" t="s">
        <v>22</v>
      </c>
      <c r="X1" s="166" t="s">
        <v>23</v>
      </c>
      <c r="Y1" s="166" t="s">
        <v>24</v>
      </c>
      <c r="Z1" s="166" t="s">
        <v>25</v>
      </c>
    </row>
    <row r="2" spans="1:26">
      <c r="A2" s="18">
        <v>158</v>
      </c>
      <c r="B2" s="18">
        <v>1441</v>
      </c>
      <c r="C2" s="18" t="s">
        <v>26</v>
      </c>
      <c r="D2" s="18" t="s">
        <v>27</v>
      </c>
      <c r="E2" s="18" t="s">
        <v>28</v>
      </c>
      <c r="F2" s="18" t="s">
        <v>29</v>
      </c>
      <c r="G2" s="18" t="s">
        <v>30</v>
      </c>
      <c r="H2" s="18" t="s">
        <v>30</v>
      </c>
      <c r="I2" s="18" t="s">
        <v>31</v>
      </c>
      <c r="J2" s="18" t="s">
        <v>32</v>
      </c>
      <c r="K2" s="18" t="s">
        <v>33</v>
      </c>
      <c r="L2" s="5" t="s">
        <v>34</v>
      </c>
      <c r="M2" s="158">
        <v>0.20599999999999999</v>
      </c>
      <c r="N2" s="5" t="s">
        <v>35</v>
      </c>
      <c r="O2" s="170">
        <v>2.8750000000000001E-2</v>
      </c>
      <c r="P2" s="170">
        <v>4.0329999999999998E-2</v>
      </c>
      <c r="R2" s="158">
        <v>100000</v>
      </c>
      <c r="S2" s="169">
        <v>3.19</v>
      </c>
      <c r="T2" s="172">
        <v>100.71</v>
      </c>
      <c r="U2" s="158">
        <v>321.26600000000002</v>
      </c>
      <c r="W2" s="18" t="s">
        <v>36</v>
      </c>
      <c r="X2" s="170">
        <v>1E-4</v>
      </c>
      <c r="Y2" s="170">
        <v>6.9257550547309504E-2</v>
      </c>
      <c r="Z2" s="170">
        <v>3.31907821470072E-2</v>
      </c>
    </row>
    <row r="3" spans="1:26">
      <c r="A3" s="18">
        <v>158</v>
      </c>
      <c r="B3" s="18">
        <v>1441</v>
      </c>
      <c r="C3" s="18" t="s">
        <v>26</v>
      </c>
      <c r="D3" s="18" t="s">
        <v>37</v>
      </c>
      <c r="E3" s="18" t="s">
        <v>38</v>
      </c>
      <c r="F3" s="18" t="s">
        <v>39</v>
      </c>
      <c r="G3" s="18" t="s">
        <v>30</v>
      </c>
      <c r="H3" s="18" t="s">
        <v>30</v>
      </c>
      <c r="I3" s="18" t="s">
        <v>40</v>
      </c>
      <c r="J3" s="18" t="s">
        <v>41</v>
      </c>
      <c r="K3" s="18" t="s">
        <v>42</v>
      </c>
      <c r="L3" s="5" t="s">
        <v>43</v>
      </c>
      <c r="M3" s="158">
        <v>1.403</v>
      </c>
      <c r="N3" s="5" t="s">
        <v>44</v>
      </c>
      <c r="O3" s="170">
        <v>7.4999999999999997E-3</v>
      </c>
      <c r="P3" s="170">
        <v>1.9199999999999998E-2</v>
      </c>
      <c r="R3" s="158">
        <v>78842</v>
      </c>
      <c r="S3" s="169">
        <v>1</v>
      </c>
      <c r="T3" s="172">
        <v>117.85</v>
      </c>
      <c r="U3" s="158">
        <v>92.915000000000006</v>
      </c>
      <c r="W3" s="18" t="s">
        <v>36</v>
      </c>
      <c r="X3" s="170">
        <v>3.0000000000000001E-6</v>
      </c>
      <c r="Y3" s="170">
        <v>2.00303672457216E-2</v>
      </c>
      <c r="Z3" s="170">
        <v>9.5992935112996104E-3</v>
      </c>
    </row>
    <row r="4" spans="1:26">
      <c r="A4" s="18">
        <v>158</v>
      </c>
      <c r="B4" s="18">
        <v>1441</v>
      </c>
      <c r="C4" s="18" t="s">
        <v>26</v>
      </c>
      <c r="D4" s="18" t="s">
        <v>45</v>
      </c>
      <c r="E4" s="18" t="s">
        <v>46</v>
      </c>
      <c r="F4" s="18" t="s">
        <v>39</v>
      </c>
      <c r="G4" s="18" t="s">
        <v>30</v>
      </c>
      <c r="H4" s="18" t="s">
        <v>30</v>
      </c>
      <c r="I4" s="18" t="s">
        <v>40</v>
      </c>
      <c r="J4" s="18" t="s">
        <v>41</v>
      </c>
      <c r="K4" s="18" t="s">
        <v>42</v>
      </c>
      <c r="L4" s="5" t="s">
        <v>43</v>
      </c>
      <c r="M4" s="158">
        <v>5.899</v>
      </c>
      <c r="N4" s="5" t="s">
        <v>47</v>
      </c>
      <c r="O4" s="170">
        <v>1E-3</v>
      </c>
      <c r="P4" s="170">
        <v>1.7049999999999999E-2</v>
      </c>
      <c r="R4" s="158">
        <v>509000</v>
      </c>
      <c r="S4" s="169">
        <v>1</v>
      </c>
      <c r="T4" s="172">
        <v>107.5</v>
      </c>
      <c r="U4" s="158">
        <v>547.17499999999995</v>
      </c>
      <c r="W4" s="18" t="s">
        <v>36</v>
      </c>
      <c r="X4" s="170">
        <v>1.5E-5</v>
      </c>
      <c r="Y4" s="170">
        <v>0.117958146306928</v>
      </c>
      <c r="Z4" s="170">
        <v>5.65299105382547E-2</v>
      </c>
    </row>
    <row r="5" spans="1:26">
      <c r="A5" s="18">
        <v>158</v>
      </c>
      <c r="B5" s="18">
        <v>1441</v>
      </c>
      <c r="C5" s="18" t="s">
        <v>26</v>
      </c>
      <c r="D5" s="18" t="s">
        <v>48</v>
      </c>
      <c r="E5" s="18" t="s">
        <v>49</v>
      </c>
      <c r="F5" s="18" t="s">
        <v>50</v>
      </c>
      <c r="G5" s="18" t="s">
        <v>30</v>
      </c>
      <c r="H5" s="18" t="s">
        <v>30</v>
      </c>
      <c r="I5" s="18" t="s">
        <v>40</v>
      </c>
      <c r="J5" s="18" t="s">
        <v>41</v>
      </c>
      <c r="K5" s="18" t="s">
        <v>42</v>
      </c>
      <c r="L5" s="5" t="s">
        <v>43</v>
      </c>
      <c r="M5" s="158">
        <v>7.6879999999999997</v>
      </c>
      <c r="N5" s="5" t="s">
        <v>51</v>
      </c>
      <c r="O5" s="170">
        <v>0.04</v>
      </c>
      <c r="P5" s="170">
        <v>3.9109999999999999E-2</v>
      </c>
      <c r="R5" s="158">
        <v>718000</v>
      </c>
      <c r="S5" s="169">
        <v>1</v>
      </c>
      <c r="T5" s="172">
        <v>103.69</v>
      </c>
      <c r="U5" s="158">
        <v>744.49400000000003</v>
      </c>
      <c r="W5" s="18" t="s">
        <v>36</v>
      </c>
      <c r="X5" s="170">
        <v>2.0000000000000002E-5</v>
      </c>
      <c r="Y5" s="170">
        <v>0.16049555584275499</v>
      </c>
      <c r="Z5" s="170">
        <v>7.6915411928998104E-2</v>
      </c>
    </row>
    <row r="6" spans="1:26">
      <c r="A6" s="18">
        <v>158</v>
      </c>
      <c r="B6" s="18">
        <v>1441</v>
      </c>
      <c r="C6" s="18" t="s">
        <v>26</v>
      </c>
      <c r="D6" s="18" t="s">
        <v>52</v>
      </c>
      <c r="E6" s="18" t="s">
        <v>53</v>
      </c>
      <c r="F6" s="18" t="s">
        <v>50</v>
      </c>
      <c r="G6" s="18" t="s">
        <v>30</v>
      </c>
      <c r="H6" s="18" t="s">
        <v>30</v>
      </c>
      <c r="I6" s="18" t="s">
        <v>40</v>
      </c>
      <c r="J6" s="18" t="s">
        <v>41</v>
      </c>
      <c r="K6" s="18" t="s">
        <v>42</v>
      </c>
      <c r="L6" s="5" t="s">
        <v>43</v>
      </c>
      <c r="M6" s="158">
        <v>14.298</v>
      </c>
      <c r="N6" s="5" t="s">
        <v>54</v>
      </c>
      <c r="O6" s="170">
        <v>3.7499999999999999E-2</v>
      </c>
      <c r="P6" s="170">
        <v>4.3090000000000003E-2</v>
      </c>
      <c r="R6" s="158">
        <v>55000</v>
      </c>
      <c r="S6" s="169">
        <v>1</v>
      </c>
      <c r="T6" s="172">
        <v>95.14</v>
      </c>
      <c r="U6" s="158">
        <v>52.326999999999998</v>
      </c>
      <c r="W6" s="18" t="s">
        <v>36</v>
      </c>
      <c r="X6" s="170">
        <v>1.9999999999999999E-6</v>
      </c>
      <c r="Y6" s="170">
        <v>1.12804786801346E-2</v>
      </c>
      <c r="Z6" s="170">
        <v>5.4060229885050598E-3</v>
      </c>
    </row>
    <row r="7" spans="1:26">
      <c r="A7" s="18">
        <v>158</v>
      </c>
      <c r="B7" s="18">
        <v>1441</v>
      </c>
      <c r="C7" s="18" t="s">
        <v>26</v>
      </c>
      <c r="D7" s="18" t="s">
        <v>55</v>
      </c>
      <c r="E7" s="18" t="s">
        <v>56</v>
      </c>
      <c r="F7" s="18" t="s">
        <v>50</v>
      </c>
      <c r="G7" s="18" t="s">
        <v>30</v>
      </c>
      <c r="H7" s="18" t="s">
        <v>30</v>
      </c>
      <c r="I7" s="18" t="s">
        <v>40</v>
      </c>
      <c r="J7" s="18" t="s">
        <v>41</v>
      </c>
      <c r="K7" s="18" t="s">
        <v>42</v>
      </c>
      <c r="L7" s="5" t="s">
        <v>43</v>
      </c>
      <c r="M7" s="158">
        <v>10.978</v>
      </c>
      <c r="N7" s="5" t="s">
        <v>57</v>
      </c>
      <c r="O7" s="170">
        <v>5.5E-2</v>
      </c>
      <c r="P7" s="170">
        <v>4.1709999999999997E-2</v>
      </c>
      <c r="R7" s="158">
        <v>228322</v>
      </c>
      <c r="S7" s="169">
        <v>1</v>
      </c>
      <c r="T7" s="172">
        <v>120.4</v>
      </c>
      <c r="U7" s="158">
        <v>274.89999999999998</v>
      </c>
      <c r="W7" s="18" t="s">
        <v>36</v>
      </c>
      <c r="X7" s="170">
        <v>6.9999999999999999E-6</v>
      </c>
      <c r="Y7" s="170">
        <v>5.9261950229511501E-2</v>
      </c>
      <c r="Z7" s="170">
        <v>2.8400520436120302E-2</v>
      </c>
    </row>
    <row r="8" spans="1:26">
      <c r="A8" s="18">
        <v>158</v>
      </c>
      <c r="B8" s="18">
        <v>1441</v>
      </c>
      <c r="C8" s="18" t="s">
        <v>26</v>
      </c>
      <c r="D8" s="18" t="s">
        <v>58</v>
      </c>
      <c r="E8" s="18" t="s">
        <v>59</v>
      </c>
      <c r="F8" s="18" t="s">
        <v>39</v>
      </c>
      <c r="G8" s="18" t="s">
        <v>30</v>
      </c>
      <c r="H8" s="18" t="s">
        <v>30</v>
      </c>
      <c r="I8" s="18" t="s">
        <v>40</v>
      </c>
      <c r="J8" s="18" t="s">
        <v>41</v>
      </c>
      <c r="K8" s="18" t="s">
        <v>42</v>
      </c>
      <c r="L8" s="5" t="s">
        <v>43</v>
      </c>
      <c r="M8" s="158">
        <v>3.383</v>
      </c>
      <c r="N8" s="5" t="s">
        <v>60</v>
      </c>
      <c r="O8" s="170">
        <v>5.0000000000000001E-3</v>
      </c>
      <c r="P8" s="170">
        <v>1.712E-2</v>
      </c>
      <c r="R8" s="158">
        <v>686000</v>
      </c>
      <c r="S8" s="169">
        <v>1</v>
      </c>
      <c r="T8" s="172">
        <v>113.71</v>
      </c>
      <c r="U8" s="158">
        <v>780.05100000000004</v>
      </c>
      <c r="W8" s="18" t="s">
        <v>36</v>
      </c>
      <c r="X8" s="170">
        <v>2.3E-5</v>
      </c>
      <c r="Y8" s="170">
        <v>0.16816068497575201</v>
      </c>
      <c r="Z8" s="170">
        <v>8.0588825573741293E-2</v>
      </c>
    </row>
    <row r="9" spans="1:26">
      <c r="A9" s="18">
        <v>158</v>
      </c>
      <c r="B9" s="18">
        <v>1441</v>
      </c>
      <c r="C9" s="18" t="s">
        <v>26</v>
      </c>
      <c r="D9" s="18" t="s">
        <v>61</v>
      </c>
      <c r="E9" s="18" t="s">
        <v>62</v>
      </c>
      <c r="F9" s="18" t="s">
        <v>39</v>
      </c>
      <c r="G9" s="18" t="s">
        <v>30</v>
      </c>
      <c r="H9" s="18" t="s">
        <v>30</v>
      </c>
      <c r="I9" s="18" t="s">
        <v>40</v>
      </c>
      <c r="J9" s="18" t="s">
        <v>41</v>
      </c>
      <c r="K9" s="18" t="s">
        <v>42</v>
      </c>
      <c r="L9" s="5" t="s">
        <v>43</v>
      </c>
      <c r="M9" s="158">
        <v>0.57799999999999996</v>
      </c>
      <c r="N9" s="5" t="s">
        <v>63</v>
      </c>
      <c r="O9" s="170">
        <v>1E-3</v>
      </c>
      <c r="P9" s="170">
        <v>2.5760000000000002E-2</v>
      </c>
      <c r="R9" s="158">
        <v>114000</v>
      </c>
      <c r="S9" s="169">
        <v>1</v>
      </c>
      <c r="T9" s="172">
        <v>116.46</v>
      </c>
      <c r="U9" s="158">
        <v>132.76400000000001</v>
      </c>
      <c r="W9" s="18" t="s">
        <v>36</v>
      </c>
      <c r="X9" s="170">
        <v>6.0000000000000002E-6</v>
      </c>
      <c r="Y9" s="170">
        <v>2.86209028547568E-2</v>
      </c>
      <c r="Z9" s="170">
        <v>1.37161961980446E-2</v>
      </c>
    </row>
    <row r="10" spans="1:26">
      <c r="A10" s="18">
        <v>158</v>
      </c>
      <c r="B10" s="18">
        <v>1441</v>
      </c>
      <c r="C10" s="18" t="s">
        <v>26</v>
      </c>
      <c r="D10" s="18" t="s">
        <v>64</v>
      </c>
      <c r="E10" s="18" t="s">
        <v>65</v>
      </c>
      <c r="F10" s="18" t="s">
        <v>39</v>
      </c>
      <c r="G10" s="18" t="s">
        <v>30</v>
      </c>
      <c r="H10" s="18" t="s">
        <v>30</v>
      </c>
      <c r="I10" s="18" t="s">
        <v>40</v>
      </c>
      <c r="J10" s="18" t="s">
        <v>41</v>
      </c>
      <c r="K10" s="18" t="s">
        <v>42</v>
      </c>
      <c r="L10" s="5" t="s">
        <v>43</v>
      </c>
      <c r="M10" s="158">
        <v>2.8</v>
      </c>
      <c r="N10" s="5" t="s">
        <v>66</v>
      </c>
      <c r="O10" s="170">
        <v>1.0999999999999999E-2</v>
      </c>
      <c r="P10" s="170">
        <v>1.763E-2</v>
      </c>
      <c r="R10" s="158">
        <v>391960</v>
      </c>
      <c r="S10" s="169">
        <v>1</v>
      </c>
      <c r="T10" s="172">
        <v>105.04</v>
      </c>
      <c r="U10" s="158">
        <v>411.71499999999997</v>
      </c>
      <c r="W10" s="18" t="s">
        <v>36</v>
      </c>
      <c r="X10" s="170">
        <v>1.2E-5</v>
      </c>
      <c r="Y10" s="170">
        <v>8.8756088505135305E-2</v>
      </c>
      <c r="Z10" s="170">
        <v>4.2535203375148503E-2</v>
      </c>
    </row>
    <row r="11" spans="1:26">
      <c r="A11" s="18">
        <v>158</v>
      </c>
      <c r="B11" s="18">
        <v>1441</v>
      </c>
      <c r="C11" s="18" t="s">
        <v>26</v>
      </c>
      <c r="D11" s="18" t="s">
        <v>67</v>
      </c>
      <c r="E11" s="18" t="s">
        <v>68</v>
      </c>
      <c r="F11" s="18" t="s">
        <v>50</v>
      </c>
      <c r="G11" s="18" t="s">
        <v>30</v>
      </c>
      <c r="H11" s="18" t="s">
        <v>30</v>
      </c>
      <c r="I11" s="18" t="s">
        <v>40</v>
      </c>
      <c r="J11" s="18" t="s">
        <v>41</v>
      </c>
      <c r="K11" s="18" t="s">
        <v>42</v>
      </c>
      <c r="L11" s="5" t="s">
        <v>43</v>
      </c>
      <c r="M11" s="158">
        <v>4.141</v>
      </c>
      <c r="N11" s="5" t="s">
        <v>69</v>
      </c>
      <c r="O11" s="170">
        <v>0.01</v>
      </c>
      <c r="P11" s="170">
        <v>3.7170000000000002E-2</v>
      </c>
      <c r="R11" s="158">
        <v>660000</v>
      </c>
      <c r="S11" s="169">
        <v>1</v>
      </c>
      <c r="T11" s="172">
        <v>90.26</v>
      </c>
      <c r="U11" s="158">
        <v>595.71600000000001</v>
      </c>
      <c r="W11" s="18" t="s">
        <v>36</v>
      </c>
      <c r="X11" s="170">
        <v>1.7E-5</v>
      </c>
      <c r="Y11" s="170">
        <v>0.12842245183968201</v>
      </c>
      <c r="Z11" s="170">
        <v>6.1544793139684598E-2</v>
      </c>
    </row>
    <row r="12" spans="1:26">
      <c r="A12" s="18">
        <v>158</v>
      </c>
      <c r="B12" s="18">
        <v>1441</v>
      </c>
      <c r="C12" s="18" t="s">
        <v>26</v>
      </c>
      <c r="D12" s="18" t="s">
        <v>70</v>
      </c>
      <c r="E12" s="18" t="s">
        <v>71</v>
      </c>
      <c r="F12" s="18" t="s">
        <v>50</v>
      </c>
      <c r="G12" s="18" t="s">
        <v>30</v>
      </c>
      <c r="H12" s="18" t="s">
        <v>30</v>
      </c>
      <c r="I12" s="18" t="s">
        <v>40</v>
      </c>
      <c r="J12" s="18" t="s">
        <v>41</v>
      </c>
      <c r="K12" s="18" t="s">
        <v>42</v>
      </c>
      <c r="L12" s="5" t="s">
        <v>43</v>
      </c>
      <c r="M12" s="158">
        <v>6.0389999999999997</v>
      </c>
      <c r="N12" s="5" t="s">
        <v>72</v>
      </c>
      <c r="O12" s="170">
        <v>1.2999999999999999E-2</v>
      </c>
      <c r="P12" s="170">
        <v>3.7949999999999998E-2</v>
      </c>
      <c r="R12" s="158">
        <v>746000</v>
      </c>
      <c r="S12" s="169">
        <v>1</v>
      </c>
      <c r="T12" s="172">
        <v>87.06</v>
      </c>
      <c r="U12" s="158">
        <v>649.46799999999996</v>
      </c>
      <c r="W12" s="18" t="s">
        <v>36</v>
      </c>
      <c r="X12" s="170">
        <v>1.8E-5</v>
      </c>
      <c r="Y12" s="170">
        <v>0.140010040996774</v>
      </c>
      <c r="Z12" s="170">
        <v>6.7097994838022604E-2</v>
      </c>
    </row>
    <row r="13" spans="1:26">
      <c r="A13" s="18">
        <v>158</v>
      </c>
      <c r="B13" s="18">
        <v>1441</v>
      </c>
      <c r="C13" s="18" t="s">
        <v>73</v>
      </c>
      <c r="D13" s="18" t="s">
        <v>74</v>
      </c>
      <c r="E13" s="18" t="s">
        <v>75</v>
      </c>
      <c r="F13" s="18" t="s">
        <v>29</v>
      </c>
      <c r="G13" s="18" t="s">
        <v>76</v>
      </c>
      <c r="H13" s="18" t="s">
        <v>77</v>
      </c>
      <c r="I13" s="18" t="s">
        <v>78</v>
      </c>
      <c r="J13" s="18" t="s">
        <v>79</v>
      </c>
      <c r="K13" s="18" t="s">
        <v>33</v>
      </c>
      <c r="L13" s="5" t="s">
        <v>34</v>
      </c>
      <c r="M13" s="158">
        <v>7.2910000000000004</v>
      </c>
      <c r="N13" s="5" t="s">
        <v>80</v>
      </c>
      <c r="O13" s="170">
        <v>3.875E-2</v>
      </c>
      <c r="P13" s="170">
        <v>4.0739999999999998E-2</v>
      </c>
      <c r="R13" s="158">
        <v>700</v>
      </c>
      <c r="S13" s="169">
        <v>3.19</v>
      </c>
      <c r="T13" s="172">
        <v>100.005</v>
      </c>
      <c r="U13" s="158">
        <v>2.2330000000000001</v>
      </c>
      <c r="W13" s="18" t="s">
        <v>36</v>
      </c>
      <c r="X13" s="170">
        <v>0</v>
      </c>
      <c r="Y13" s="170">
        <v>4.8140862490532102E-4</v>
      </c>
      <c r="Z13" s="170">
        <v>2.3070883487293E-4</v>
      </c>
    </row>
    <row r="14" spans="1:26">
      <c r="A14" s="18">
        <v>158</v>
      </c>
      <c r="B14" s="18">
        <v>1441</v>
      </c>
      <c r="C14" s="18" t="s">
        <v>73</v>
      </c>
      <c r="D14" s="18" t="s">
        <v>81</v>
      </c>
      <c r="E14" s="18" t="s">
        <v>82</v>
      </c>
      <c r="F14" s="18" t="s">
        <v>29</v>
      </c>
      <c r="G14" s="18" t="s">
        <v>76</v>
      </c>
      <c r="H14" s="18" t="s">
        <v>77</v>
      </c>
      <c r="I14" s="18" t="s">
        <v>78</v>
      </c>
      <c r="J14" s="18" t="s">
        <v>79</v>
      </c>
      <c r="K14" s="18" t="s">
        <v>33</v>
      </c>
      <c r="L14" s="5" t="s">
        <v>34</v>
      </c>
      <c r="M14" s="158">
        <v>7.4539999999999997</v>
      </c>
      <c r="N14" s="5" t="s">
        <v>83</v>
      </c>
      <c r="O14" s="170">
        <v>4.6249999999999999E-2</v>
      </c>
      <c r="P14" s="170">
        <v>4.104E-2</v>
      </c>
      <c r="R14" s="158">
        <v>10000</v>
      </c>
      <c r="S14" s="169">
        <v>3.19</v>
      </c>
      <c r="T14" s="172">
        <v>105.63500000000001</v>
      </c>
      <c r="U14" s="158">
        <v>33.697000000000003</v>
      </c>
      <c r="W14" s="18" t="s">
        <v>36</v>
      </c>
      <c r="X14" s="170">
        <v>0</v>
      </c>
      <c r="Y14" s="170">
        <v>7.2643733506335198E-3</v>
      </c>
      <c r="Z14" s="170">
        <v>3.4813566377964898E-3</v>
      </c>
    </row>
    <row r="15" spans="1:26">
      <c r="A15" s="18">
        <v>158</v>
      </c>
      <c r="B15" s="18">
        <v>1522</v>
      </c>
      <c r="C15" s="18" t="s">
        <v>26</v>
      </c>
      <c r="D15" s="18" t="s">
        <v>84</v>
      </c>
      <c r="E15" s="18" t="s">
        <v>85</v>
      </c>
      <c r="F15" s="18" t="s">
        <v>86</v>
      </c>
      <c r="G15" s="18" t="s">
        <v>30</v>
      </c>
      <c r="H15" s="18" t="s">
        <v>30</v>
      </c>
      <c r="I15" s="18" t="s">
        <v>40</v>
      </c>
      <c r="J15" s="18" t="s">
        <v>41</v>
      </c>
      <c r="K15" s="18" t="s">
        <v>42</v>
      </c>
      <c r="L15" s="5" t="s">
        <v>43</v>
      </c>
      <c r="M15" s="158">
        <v>0.17</v>
      </c>
      <c r="N15" s="5" t="s">
        <v>87</v>
      </c>
      <c r="O15" s="170">
        <v>0</v>
      </c>
      <c r="P15" s="170">
        <v>4.0370000000000003E-2</v>
      </c>
      <c r="R15" s="158">
        <v>1890000</v>
      </c>
      <c r="S15" s="169">
        <v>1</v>
      </c>
      <c r="T15" s="172">
        <v>99.33</v>
      </c>
      <c r="U15" s="158">
        <v>1877.337</v>
      </c>
      <c r="W15" s="18" t="s">
        <v>36</v>
      </c>
      <c r="X15" s="170">
        <v>6.3E-5</v>
      </c>
      <c r="Y15" s="170">
        <v>0.43587592373378098</v>
      </c>
      <c r="Z15" s="170">
        <v>0.110794935742033</v>
      </c>
    </row>
    <row r="16" spans="1:26">
      <c r="A16" s="18">
        <v>158</v>
      </c>
      <c r="B16" s="18">
        <v>1522</v>
      </c>
      <c r="C16" s="18" t="s">
        <v>26</v>
      </c>
      <c r="D16" s="18" t="s">
        <v>88</v>
      </c>
      <c r="E16" s="18" t="s">
        <v>89</v>
      </c>
      <c r="F16" s="18" t="s">
        <v>86</v>
      </c>
      <c r="G16" s="18" t="s">
        <v>30</v>
      </c>
      <c r="H16" s="18" t="s">
        <v>30</v>
      </c>
      <c r="I16" s="18" t="s">
        <v>40</v>
      </c>
      <c r="J16" s="18" t="s">
        <v>41</v>
      </c>
      <c r="K16" s="18" t="s">
        <v>42</v>
      </c>
      <c r="L16" s="5" t="s">
        <v>43</v>
      </c>
      <c r="M16" s="158">
        <v>0.34200000000000003</v>
      </c>
      <c r="N16" s="5" t="s">
        <v>90</v>
      </c>
      <c r="O16" s="170">
        <v>0</v>
      </c>
      <c r="P16" s="170">
        <v>3.9870000000000003E-2</v>
      </c>
      <c r="R16" s="158">
        <v>1100000</v>
      </c>
      <c r="S16" s="169">
        <v>1</v>
      </c>
      <c r="T16" s="172">
        <v>98.67</v>
      </c>
      <c r="U16" s="158">
        <v>1085.3699999999999</v>
      </c>
      <c r="W16" s="18" t="s">
        <v>36</v>
      </c>
      <c r="X16" s="170">
        <v>6.0999999999999999E-5</v>
      </c>
      <c r="Y16" s="170">
        <v>0.25199878942509202</v>
      </c>
      <c r="Z16" s="170">
        <v>6.4055361081324605E-2</v>
      </c>
    </row>
    <row r="17" spans="1:26">
      <c r="A17" s="18">
        <v>158</v>
      </c>
      <c r="B17" s="18">
        <v>1522</v>
      </c>
      <c r="C17" s="18" t="s">
        <v>26</v>
      </c>
      <c r="D17" s="18" t="s">
        <v>91</v>
      </c>
      <c r="E17" s="18" t="s">
        <v>92</v>
      </c>
      <c r="F17" s="18" t="s">
        <v>86</v>
      </c>
      <c r="G17" s="18" t="s">
        <v>30</v>
      </c>
      <c r="H17" s="18" t="s">
        <v>30</v>
      </c>
      <c r="I17" s="18" t="s">
        <v>40</v>
      </c>
      <c r="J17" s="18" t="s">
        <v>41</v>
      </c>
      <c r="K17" s="18" t="s">
        <v>42</v>
      </c>
      <c r="L17" s="5" t="s">
        <v>43</v>
      </c>
      <c r="M17" s="158">
        <v>0.59199999999999997</v>
      </c>
      <c r="N17" s="5" t="s">
        <v>93</v>
      </c>
      <c r="O17" s="170">
        <v>0</v>
      </c>
      <c r="P17" s="170">
        <v>3.884E-2</v>
      </c>
      <c r="R17" s="158">
        <v>1375000</v>
      </c>
      <c r="S17" s="169">
        <v>1</v>
      </c>
      <c r="T17" s="172">
        <v>97.77</v>
      </c>
      <c r="U17" s="158">
        <v>1344.338</v>
      </c>
      <c r="W17" s="18" t="s">
        <v>36</v>
      </c>
      <c r="X17" s="170">
        <v>7.6000000000000004E-5</v>
      </c>
      <c r="Y17" s="170">
        <v>0.312125286841127</v>
      </c>
      <c r="Z17" s="170">
        <v>7.9338865066903699E-2</v>
      </c>
    </row>
    <row r="18" spans="1:26">
      <c r="A18" s="18">
        <v>158</v>
      </c>
      <c r="B18" s="18">
        <v>9935</v>
      </c>
      <c r="C18" s="18" t="s">
        <v>26</v>
      </c>
      <c r="D18" s="18" t="s">
        <v>94</v>
      </c>
      <c r="E18" s="18" t="s">
        <v>95</v>
      </c>
      <c r="F18" s="18" t="s">
        <v>29</v>
      </c>
      <c r="G18" s="18" t="s">
        <v>30</v>
      </c>
      <c r="H18" s="18" t="s">
        <v>30</v>
      </c>
      <c r="I18" s="18" t="s">
        <v>31</v>
      </c>
      <c r="J18" s="18" t="s">
        <v>32</v>
      </c>
      <c r="K18" s="18" t="s">
        <v>33</v>
      </c>
      <c r="L18" s="5" t="s">
        <v>34</v>
      </c>
      <c r="M18" s="158">
        <v>6.6289999999999996</v>
      </c>
      <c r="N18" s="5" t="s">
        <v>96</v>
      </c>
      <c r="O18" s="170">
        <v>5.5E-2</v>
      </c>
      <c r="P18" s="170">
        <v>5.0130000000000001E-2</v>
      </c>
      <c r="R18" s="158">
        <v>540000</v>
      </c>
      <c r="S18" s="169">
        <v>3.19</v>
      </c>
      <c r="T18" s="172">
        <v>105.38</v>
      </c>
      <c r="U18" s="158">
        <v>1815.269</v>
      </c>
      <c r="W18" s="18" t="s">
        <v>36</v>
      </c>
      <c r="X18" s="170">
        <v>1.8000000000000001E-4</v>
      </c>
      <c r="Y18" s="170">
        <v>1.0648747502039001E-2</v>
      </c>
      <c r="Z18" s="170">
        <v>1.5647681957480001E-3</v>
      </c>
    </row>
    <row r="19" spans="1:26">
      <c r="A19" s="18">
        <v>158</v>
      </c>
      <c r="B19" s="18">
        <v>9935</v>
      </c>
      <c r="C19" s="18" t="s">
        <v>26</v>
      </c>
      <c r="D19" s="18" t="s">
        <v>37</v>
      </c>
      <c r="E19" s="18" t="s">
        <v>38</v>
      </c>
      <c r="F19" s="18" t="s">
        <v>39</v>
      </c>
      <c r="G19" s="18" t="s">
        <v>30</v>
      </c>
      <c r="H19" s="18" t="s">
        <v>30</v>
      </c>
      <c r="I19" s="18" t="s">
        <v>40</v>
      </c>
      <c r="J19" s="18" t="s">
        <v>41</v>
      </c>
      <c r="K19" s="18" t="s">
        <v>42</v>
      </c>
      <c r="L19" s="5" t="s">
        <v>43</v>
      </c>
      <c r="M19" s="158">
        <v>1.403</v>
      </c>
      <c r="N19" s="5" t="s">
        <v>44</v>
      </c>
      <c r="O19" s="170">
        <v>7.4999999999999997E-3</v>
      </c>
      <c r="P19" s="170">
        <v>1.9199999999999998E-2</v>
      </c>
      <c r="R19" s="158">
        <v>4111000</v>
      </c>
      <c r="S19" s="169">
        <v>1</v>
      </c>
      <c r="T19" s="172">
        <v>117.85</v>
      </c>
      <c r="U19" s="158">
        <v>4844.8140000000003</v>
      </c>
      <c r="W19" s="18" t="s">
        <v>36</v>
      </c>
      <c r="X19" s="170">
        <v>1.6899999999999999E-4</v>
      </c>
      <c r="Y19" s="170">
        <v>2.8420689138383901E-2</v>
      </c>
      <c r="Z19" s="170">
        <v>4.1762461225104998E-3</v>
      </c>
    </row>
    <row r="20" spans="1:26">
      <c r="A20" s="5">
        <v>158</v>
      </c>
      <c r="B20" s="5">
        <v>9935</v>
      </c>
      <c r="C20" s="5" t="s">
        <v>26</v>
      </c>
      <c r="D20" s="5" t="s">
        <v>45</v>
      </c>
      <c r="E20" s="5" t="s">
        <v>46</v>
      </c>
      <c r="F20" s="18" t="s">
        <v>39</v>
      </c>
      <c r="G20" s="18" t="s">
        <v>30</v>
      </c>
      <c r="H20" s="18" t="s">
        <v>30</v>
      </c>
      <c r="I20" s="18" t="s">
        <v>40</v>
      </c>
      <c r="J20" s="5" t="s">
        <v>41</v>
      </c>
      <c r="K20" s="18" t="s">
        <v>42</v>
      </c>
      <c r="L20" s="5" t="s">
        <v>43</v>
      </c>
      <c r="M20" s="158">
        <v>5.899</v>
      </c>
      <c r="N20" s="5" t="s">
        <v>47</v>
      </c>
      <c r="O20" s="170">
        <v>1E-3</v>
      </c>
      <c r="P20" s="170">
        <v>1.7049999999999999E-2</v>
      </c>
      <c r="R20" s="158">
        <v>14557000</v>
      </c>
      <c r="S20" s="169">
        <v>1</v>
      </c>
      <c r="T20" s="172">
        <v>107.5</v>
      </c>
      <c r="U20" s="158">
        <v>15648.775</v>
      </c>
      <c r="W20" s="18" t="s">
        <v>36</v>
      </c>
      <c r="X20" s="170">
        <v>4.2499999999999998E-4</v>
      </c>
      <c r="Y20" s="170">
        <v>9.1798986621778905E-2</v>
      </c>
      <c r="Z20" s="170">
        <v>1.34892985902944E-2</v>
      </c>
    </row>
    <row r="21" spans="1:26" s="42" customFormat="1">
      <c r="A21" s="42">
        <v>158</v>
      </c>
      <c r="B21" s="42">
        <v>9935</v>
      </c>
      <c r="C21" s="42" t="s">
        <v>26</v>
      </c>
      <c r="D21" s="42" t="s">
        <v>48</v>
      </c>
      <c r="E21" s="42" t="s">
        <v>49</v>
      </c>
      <c r="F21" s="42" t="s">
        <v>50</v>
      </c>
      <c r="G21" s="42" t="s">
        <v>30</v>
      </c>
      <c r="H21" s="42" t="s">
        <v>30</v>
      </c>
      <c r="I21" s="42" t="s">
        <v>40</v>
      </c>
      <c r="J21" s="42" t="s">
        <v>41</v>
      </c>
      <c r="K21" s="42" t="s">
        <v>42</v>
      </c>
      <c r="L21" s="28" t="s">
        <v>43</v>
      </c>
      <c r="M21" s="158">
        <v>7.6879999999999997</v>
      </c>
      <c r="N21" s="42" t="s">
        <v>51</v>
      </c>
      <c r="O21" s="170">
        <v>0.04</v>
      </c>
      <c r="P21" s="170">
        <v>3.9109999999999999E-2</v>
      </c>
      <c r="R21" s="158">
        <v>59660000</v>
      </c>
      <c r="S21" s="169">
        <v>1</v>
      </c>
      <c r="T21" s="172">
        <v>103.69</v>
      </c>
      <c r="U21" s="158">
        <v>61861.453999999998</v>
      </c>
      <c r="W21" s="42" t="s">
        <v>36</v>
      </c>
      <c r="X21" s="170">
        <v>1.627E-3</v>
      </c>
      <c r="Y21" s="170">
        <v>0.36289222563106599</v>
      </c>
      <c r="Z21" s="170">
        <v>5.3324788952219003E-2</v>
      </c>
    </row>
    <row r="22" spans="1:26">
      <c r="A22" s="5">
        <v>158</v>
      </c>
      <c r="B22" s="5">
        <v>9935</v>
      </c>
      <c r="C22" s="5" t="s">
        <v>26</v>
      </c>
      <c r="D22" s="5" t="s">
        <v>52</v>
      </c>
      <c r="E22" s="5" t="s">
        <v>53</v>
      </c>
      <c r="F22" s="5" t="s">
        <v>50</v>
      </c>
      <c r="G22" s="5" t="s">
        <v>30</v>
      </c>
      <c r="H22" s="5" t="s">
        <v>30</v>
      </c>
      <c r="I22" s="5" t="s">
        <v>40</v>
      </c>
      <c r="J22" s="5" t="s">
        <v>41</v>
      </c>
      <c r="K22" s="5" t="s">
        <v>42</v>
      </c>
      <c r="L22" s="18" t="s">
        <v>43</v>
      </c>
      <c r="M22" s="158">
        <v>14.298</v>
      </c>
      <c r="N22" s="5" t="s">
        <v>54</v>
      </c>
      <c r="O22" s="170">
        <v>3.7499999999999999E-2</v>
      </c>
      <c r="P22" s="170">
        <v>4.3090000000000003E-2</v>
      </c>
      <c r="R22" s="158">
        <v>6800000</v>
      </c>
      <c r="S22" s="169">
        <v>1</v>
      </c>
      <c r="T22" s="172">
        <v>95.14</v>
      </c>
      <c r="U22" s="158">
        <v>6469.52</v>
      </c>
      <c r="W22" s="5" t="s">
        <v>36</v>
      </c>
      <c r="X22" s="170">
        <v>2.5099999999999998E-4</v>
      </c>
      <c r="Y22" s="170">
        <v>3.7951557226002103E-2</v>
      </c>
      <c r="Z22" s="170">
        <v>5.5767487880605E-3</v>
      </c>
    </row>
    <row r="23" spans="1:26">
      <c r="A23" s="5">
        <v>158</v>
      </c>
      <c r="B23" s="5">
        <v>9935</v>
      </c>
      <c r="C23" s="5" t="s">
        <v>26</v>
      </c>
      <c r="D23" s="5" t="s">
        <v>55</v>
      </c>
      <c r="E23" s="5" t="s">
        <v>56</v>
      </c>
      <c r="F23" s="5" t="s">
        <v>50</v>
      </c>
      <c r="G23" s="5" t="s">
        <v>30</v>
      </c>
      <c r="H23" s="5" t="s">
        <v>30</v>
      </c>
      <c r="I23" s="5" t="s">
        <v>40</v>
      </c>
      <c r="J23" s="5" t="s">
        <v>41</v>
      </c>
      <c r="K23" s="5" t="s">
        <v>42</v>
      </c>
      <c r="L23" s="18" t="s">
        <v>43</v>
      </c>
      <c r="M23" s="158">
        <v>10.978</v>
      </c>
      <c r="N23" s="5" t="s">
        <v>57</v>
      </c>
      <c r="O23" s="170">
        <v>5.5E-2</v>
      </c>
      <c r="P23" s="170">
        <v>4.1709999999999997E-2</v>
      </c>
      <c r="R23" s="158">
        <v>12054305</v>
      </c>
      <c r="S23" s="169">
        <v>1</v>
      </c>
      <c r="T23" s="172">
        <v>120.4</v>
      </c>
      <c r="U23" s="158">
        <v>14513.383</v>
      </c>
      <c r="W23" s="5" t="s">
        <v>36</v>
      </c>
      <c r="X23" s="170">
        <v>3.7300000000000001E-4</v>
      </c>
      <c r="Y23" s="170">
        <v>8.5138541007173399E-2</v>
      </c>
      <c r="Z23" s="170">
        <v>1.25105869187811E-2</v>
      </c>
    </row>
    <row r="24" spans="1:26">
      <c r="A24" s="5">
        <v>158</v>
      </c>
      <c r="B24" s="5">
        <v>9935</v>
      </c>
      <c r="C24" s="5" t="s">
        <v>26</v>
      </c>
      <c r="D24" s="5" t="s">
        <v>58</v>
      </c>
      <c r="E24" s="5" t="s">
        <v>59</v>
      </c>
      <c r="F24" s="5" t="s">
        <v>39</v>
      </c>
      <c r="G24" s="5" t="s">
        <v>30</v>
      </c>
      <c r="H24" s="5" t="s">
        <v>30</v>
      </c>
      <c r="I24" s="5" t="s">
        <v>40</v>
      </c>
      <c r="J24" s="5" t="s">
        <v>41</v>
      </c>
      <c r="K24" s="5" t="s">
        <v>42</v>
      </c>
      <c r="L24" s="18" t="s">
        <v>43</v>
      </c>
      <c r="M24" s="158">
        <v>3.383</v>
      </c>
      <c r="N24" s="5" t="s">
        <v>60</v>
      </c>
      <c r="O24" s="170">
        <v>5.0000000000000001E-3</v>
      </c>
      <c r="P24" s="170">
        <v>1.712E-2</v>
      </c>
      <c r="R24" s="158">
        <v>11190000</v>
      </c>
      <c r="S24" s="169">
        <v>1</v>
      </c>
      <c r="T24" s="172">
        <v>113.71</v>
      </c>
      <c r="U24" s="158">
        <v>12724.148999999999</v>
      </c>
      <c r="W24" s="5" t="s">
        <v>36</v>
      </c>
      <c r="X24" s="170">
        <v>3.7199999999999999E-4</v>
      </c>
      <c r="Y24" s="170">
        <v>7.4642518907998903E-2</v>
      </c>
      <c r="Z24" s="170">
        <v>1.0968260785166601E-2</v>
      </c>
    </row>
    <row r="25" spans="1:26">
      <c r="A25" s="5">
        <v>158</v>
      </c>
      <c r="B25" s="5">
        <v>9935</v>
      </c>
      <c r="C25" s="5" t="s">
        <v>26</v>
      </c>
      <c r="D25" s="5" t="s">
        <v>64</v>
      </c>
      <c r="E25" s="5" t="s">
        <v>65</v>
      </c>
      <c r="F25" s="5" t="s">
        <v>39</v>
      </c>
      <c r="G25" s="5" t="s">
        <v>30</v>
      </c>
      <c r="H25" s="5" t="s">
        <v>30</v>
      </c>
      <c r="I25" s="5" t="s">
        <v>40</v>
      </c>
      <c r="J25" s="5" t="s">
        <v>41</v>
      </c>
      <c r="K25" s="5" t="s">
        <v>42</v>
      </c>
      <c r="L25" s="18" t="s">
        <v>43</v>
      </c>
      <c r="M25" s="158">
        <v>2.8</v>
      </c>
      <c r="N25" s="5" t="s">
        <v>66</v>
      </c>
      <c r="O25" s="170">
        <v>1.0999999999999999E-2</v>
      </c>
      <c r="P25" s="170">
        <v>1.763E-2</v>
      </c>
      <c r="R25" s="158">
        <v>10190199</v>
      </c>
      <c r="S25" s="169">
        <v>1</v>
      </c>
      <c r="T25" s="172">
        <v>105.04</v>
      </c>
      <c r="U25" s="158">
        <v>10703.785</v>
      </c>
      <c r="W25" s="5" t="s">
        <v>36</v>
      </c>
      <c r="X25" s="170">
        <v>3.0200000000000002E-4</v>
      </c>
      <c r="Y25" s="170">
        <v>6.2790641359125404E-2</v>
      </c>
      <c r="Z25" s="170">
        <v>9.2267000011564803E-3</v>
      </c>
    </row>
    <row r="26" spans="1:26">
      <c r="A26" s="5">
        <v>158</v>
      </c>
      <c r="B26" s="5">
        <v>9935</v>
      </c>
      <c r="C26" s="5" t="s">
        <v>26</v>
      </c>
      <c r="D26" s="5" t="s">
        <v>67</v>
      </c>
      <c r="E26" s="5" t="s">
        <v>68</v>
      </c>
      <c r="F26" s="5" t="s">
        <v>50</v>
      </c>
      <c r="G26" s="5" t="s">
        <v>30</v>
      </c>
      <c r="H26" s="5" t="s">
        <v>30</v>
      </c>
      <c r="I26" s="5" t="s">
        <v>40</v>
      </c>
      <c r="J26" s="5" t="s">
        <v>41</v>
      </c>
      <c r="K26" s="5" t="s">
        <v>42</v>
      </c>
      <c r="L26" s="18" t="s">
        <v>43</v>
      </c>
      <c r="M26" s="158">
        <v>4.141</v>
      </c>
      <c r="N26" s="5" t="s">
        <v>69</v>
      </c>
      <c r="O26" s="170">
        <v>0.01</v>
      </c>
      <c r="P26" s="170">
        <v>3.7170000000000002E-2</v>
      </c>
      <c r="R26" s="158">
        <v>8100000</v>
      </c>
      <c r="S26" s="169">
        <v>1</v>
      </c>
      <c r="T26" s="172">
        <v>90.26</v>
      </c>
      <c r="U26" s="158">
        <v>7311.06</v>
      </c>
      <c r="W26" s="5" t="s">
        <v>36</v>
      </c>
      <c r="X26" s="170">
        <v>2.1499999999999999E-4</v>
      </c>
      <c r="Y26" s="170">
        <v>4.2888206848844201E-2</v>
      </c>
      <c r="Z26" s="170">
        <v>6.30215920105936E-3</v>
      </c>
    </row>
    <row r="27" spans="1:26">
      <c r="A27" s="5">
        <v>158</v>
      </c>
      <c r="B27" s="5">
        <v>9935</v>
      </c>
      <c r="C27" s="5" t="s">
        <v>26</v>
      </c>
      <c r="D27" s="5" t="s">
        <v>70</v>
      </c>
      <c r="E27" s="5" t="s">
        <v>71</v>
      </c>
      <c r="F27" s="5" t="s">
        <v>50</v>
      </c>
      <c r="G27" s="5" t="s">
        <v>30</v>
      </c>
      <c r="H27" s="5" t="s">
        <v>30</v>
      </c>
      <c r="I27" s="5" t="s">
        <v>40</v>
      </c>
      <c r="J27" s="5" t="s">
        <v>41</v>
      </c>
      <c r="K27" s="5" t="s">
        <v>42</v>
      </c>
      <c r="L27" s="5" t="s">
        <v>43</v>
      </c>
      <c r="M27" s="158">
        <v>6.0389999999999997</v>
      </c>
      <c r="N27" s="5" t="s">
        <v>72</v>
      </c>
      <c r="O27" s="170">
        <v>1.2999999999999999E-2</v>
      </c>
      <c r="P27" s="170">
        <v>3.7949999999999998E-2</v>
      </c>
      <c r="R27" s="158">
        <v>33130000</v>
      </c>
      <c r="S27" s="169">
        <v>1</v>
      </c>
      <c r="T27" s="172">
        <v>87.06</v>
      </c>
      <c r="U27" s="158">
        <v>28842.977999999999</v>
      </c>
      <c r="W27" s="5" t="s">
        <v>36</v>
      </c>
      <c r="X27" s="170">
        <v>8.0599999999999997E-4</v>
      </c>
      <c r="Y27" s="170">
        <v>0.169198940591469</v>
      </c>
      <c r="Z27" s="170">
        <v>2.48627475617288E-2</v>
      </c>
    </row>
    <row r="28" spans="1:26">
      <c r="A28" s="5">
        <v>158</v>
      </c>
      <c r="B28" s="5">
        <v>9935</v>
      </c>
      <c r="C28" s="5" t="s">
        <v>97</v>
      </c>
      <c r="D28" s="5" t="s">
        <v>98</v>
      </c>
      <c r="E28" s="5" t="s">
        <v>99</v>
      </c>
      <c r="F28" s="5" t="s">
        <v>29</v>
      </c>
      <c r="G28" s="5" t="s">
        <v>76</v>
      </c>
      <c r="H28" s="5" t="s">
        <v>77</v>
      </c>
      <c r="I28" s="5" t="s">
        <v>78</v>
      </c>
      <c r="J28" s="5" t="s">
        <v>100</v>
      </c>
      <c r="K28" s="5" t="s">
        <v>100</v>
      </c>
      <c r="L28" s="5" t="s">
        <v>34</v>
      </c>
      <c r="M28" s="158">
        <v>0</v>
      </c>
      <c r="N28" s="5" t="s">
        <v>101</v>
      </c>
      <c r="O28" s="170">
        <v>0</v>
      </c>
      <c r="P28" s="170">
        <v>0</v>
      </c>
      <c r="R28" s="158">
        <v>1230000</v>
      </c>
      <c r="S28" s="169">
        <v>3.19</v>
      </c>
      <c r="T28" s="172">
        <v>99.802000000000007</v>
      </c>
      <c r="U28" s="158">
        <v>3915.9389999999999</v>
      </c>
      <c r="W28" s="5" t="s">
        <v>36</v>
      </c>
      <c r="X28" s="170">
        <v>0</v>
      </c>
      <c r="Y28" s="170">
        <v>2.2971716614067401E-2</v>
      </c>
      <c r="Z28" s="170">
        <v>3.3755529983733501E-3</v>
      </c>
    </row>
    <row r="29" spans="1:26">
      <c r="A29" s="5">
        <v>158</v>
      </c>
      <c r="B29" s="5">
        <v>9935</v>
      </c>
      <c r="C29" s="5" t="s">
        <v>97</v>
      </c>
      <c r="D29" s="5" t="s">
        <v>102</v>
      </c>
      <c r="E29" s="5" t="s">
        <v>103</v>
      </c>
      <c r="F29" s="5" t="s">
        <v>29</v>
      </c>
      <c r="G29" s="5" t="s">
        <v>76</v>
      </c>
      <c r="H29" s="5" t="s">
        <v>77</v>
      </c>
      <c r="I29" s="5" t="s">
        <v>78</v>
      </c>
      <c r="J29" s="5" t="s">
        <v>79</v>
      </c>
      <c r="K29" s="5" t="s">
        <v>33</v>
      </c>
      <c r="L29" s="5" t="s">
        <v>34</v>
      </c>
      <c r="M29" s="158">
        <v>6.57</v>
      </c>
      <c r="N29" s="5" t="s">
        <v>104</v>
      </c>
      <c r="O29" s="170">
        <v>3.875E-2</v>
      </c>
      <c r="P29" s="170">
        <v>3.986E-2</v>
      </c>
      <c r="R29" s="158">
        <v>565000</v>
      </c>
      <c r="S29" s="169">
        <v>3.19</v>
      </c>
      <c r="T29" s="172">
        <v>100.709</v>
      </c>
      <c r="U29" s="158">
        <v>1815.12</v>
      </c>
      <c r="W29" s="5" t="s">
        <v>36</v>
      </c>
      <c r="X29" s="170">
        <v>5.0000000000000004E-6</v>
      </c>
      <c r="Y29" s="170">
        <v>1.0647871443249E-2</v>
      </c>
      <c r="Z29" s="170">
        <v>1.56463946427681E-3</v>
      </c>
    </row>
    <row r="30" spans="1:26">
      <c r="A30" s="5">
        <v>158</v>
      </c>
      <c r="B30" s="5">
        <v>9935</v>
      </c>
      <c r="C30" s="5" t="s">
        <v>73</v>
      </c>
      <c r="D30" s="5" t="s">
        <v>74</v>
      </c>
      <c r="E30" s="5" t="s">
        <v>75</v>
      </c>
      <c r="F30" s="5" t="s">
        <v>29</v>
      </c>
      <c r="G30" s="5" t="s">
        <v>76</v>
      </c>
      <c r="H30" s="5" t="s">
        <v>77</v>
      </c>
      <c r="I30" s="5" t="s">
        <v>78</v>
      </c>
      <c r="J30" s="5" t="s">
        <v>79</v>
      </c>
      <c r="K30" s="5" t="s">
        <v>33</v>
      </c>
      <c r="L30" s="5" t="s">
        <v>34</v>
      </c>
      <c r="M30" s="158">
        <v>7.2910000000000004</v>
      </c>
      <c r="N30" s="5" t="s">
        <v>80</v>
      </c>
      <c r="O30" s="170">
        <v>3.875E-2</v>
      </c>
      <c r="P30" s="170">
        <v>4.0739999999999998E-2</v>
      </c>
      <c r="R30" s="158">
        <v>500</v>
      </c>
      <c r="S30" s="169">
        <v>3.19</v>
      </c>
      <c r="T30" s="172">
        <v>100.005</v>
      </c>
      <c r="U30" s="158">
        <v>1.595</v>
      </c>
      <c r="W30" s="5" t="s">
        <v>36</v>
      </c>
      <c r="X30" s="170">
        <v>0</v>
      </c>
      <c r="Y30" s="170">
        <v>9.3571088029864996E-6</v>
      </c>
      <c r="Z30" s="170">
        <v>1.37496980337484E-6</v>
      </c>
    </row>
    <row r="31" spans="1:26">
      <c r="A31" s="5">
        <v>158</v>
      </c>
      <c r="B31" s="5">
        <v>9936</v>
      </c>
      <c r="C31" s="5" t="s">
        <v>26</v>
      </c>
      <c r="D31" s="5" t="s">
        <v>37</v>
      </c>
      <c r="E31" s="5" t="s">
        <v>38</v>
      </c>
      <c r="F31" s="5" t="s">
        <v>39</v>
      </c>
      <c r="G31" s="5" t="s">
        <v>30</v>
      </c>
      <c r="H31" s="5" t="s">
        <v>30</v>
      </c>
      <c r="I31" s="5" t="s">
        <v>40</v>
      </c>
      <c r="J31" s="5" t="s">
        <v>41</v>
      </c>
      <c r="K31" s="5" t="s">
        <v>42</v>
      </c>
      <c r="L31" s="5" t="s">
        <v>43</v>
      </c>
      <c r="M31" s="158">
        <v>1.403</v>
      </c>
      <c r="N31" s="5" t="s">
        <v>44</v>
      </c>
      <c r="O31" s="170">
        <v>7.4999999999999997E-3</v>
      </c>
      <c r="P31" s="170">
        <v>1.9199999999999998E-2</v>
      </c>
      <c r="R31" s="158">
        <v>364091</v>
      </c>
      <c r="S31" s="169">
        <v>1</v>
      </c>
      <c r="T31" s="172">
        <v>117.85</v>
      </c>
      <c r="U31" s="158">
        <v>429.08100000000002</v>
      </c>
      <c r="W31" s="5" t="s">
        <v>36</v>
      </c>
      <c r="X31" s="170">
        <v>1.5E-5</v>
      </c>
      <c r="Y31" s="170">
        <v>7.4493296208182597E-2</v>
      </c>
      <c r="Z31" s="170">
        <v>1.8186390980634699E-2</v>
      </c>
    </row>
    <row r="32" spans="1:26">
      <c r="A32" s="5">
        <v>158</v>
      </c>
      <c r="B32" s="5">
        <v>9936</v>
      </c>
      <c r="C32" s="5" t="s">
        <v>26</v>
      </c>
      <c r="D32" s="5" t="s">
        <v>45</v>
      </c>
      <c r="E32" s="5" t="s">
        <v>46</v>
      </c>
      <c r="F32" s="5" t="s">
        <v>39</v>
      </c>
      <c r="G32" s="5" t="s">
        <v>30</v>
      </c>
      <c r="H32" s="5" t="s">
        <v>30</v>
      </c>
      <c r="I32" s="5" t="s">
        <v>40</v>
      </c>
      <c r="J32" s="5" t="s">
        <v>41</v>
      </c>
      <c r="K32" s="5" t="s">
        <v>42</v>
      </c>
      <c r="L32" s="5" t="s">
        <v>43</v>
      </c>
      <c r="M32" s="158">
        <v>5.899</v>
      </c>
      <c r="N32" s="5" t="s">
        <v>47</v>
      </c>
      <c r="O32" s="170">
        <v>1E-3</v>
      </c>
      <c r="P32" s="170">
        <v>1.7049999999999999E-2</v>
      </c>
      <c r="R32" s="158">
        <v>666000</v>
      </c>
      <c r="S32" s="169">
        <v>1</v>
      </c>
      <c r="T32" s="172">
        <v>107.5</v>
      </c>
      <c r="U32" s="158">
        <v>715.95</v>
      </c>
      <c r="W32" s="5" t="s">
        <v>36</v>
      </c>
      <c r="X32" s="170">
        <v>1.9000000000000001E-5</v>
      </c>
      <c r="Y32" s="170">
        <v>0.124296916325704</v>
      </c>
      <c r="Z32" s="170">
        <v>3.0345177795182299E-2</v>
      </c>
    </row>
    <row r="33" spans="1:26">
      <c r="A33" s="5">
        <v>158</v>
      </c>
      <c r="B33" s="5">
        <v>9936</v>
      </c>
      <c r="C33" s="5" t="s">
        <v>26</v>
      </c>
      <c r="D33" s="5" t="s">
        <v>105</v>
      </c>
      <c r="E33" s="5" t="s">
        <v>106</v>
      </c>
      <c r="F33" s="5" t="s">
        <v>50</v>
      </c>
      <c r="G33" s="5" t="s">
        <v>30</v>
      </c>
      <c r="H33" s="5" t="s">
        <v>30</v>
      </c>
      <c r="I33" s="5" t="s">
        <v>40</v>
      </c>
      <c r="J33" s="5" t="s">
        <v>41</v>
      </c>
      <c r="K33" s="5" t="s">
        <v>42</v>
      </c>
      <c r="L33" s="5" t="s">
        <v>43</v>
      </c>
      <c r="M33" s="158">
        <v>2.6760000000000002</v>
      </c>
      <c r="N33" s="5" t="s">
        <v>107</v>
      </c>
      <c r="O33" s="170">
        <v>2.2499999999999999E-2</v>
      </c>
      <c r="P33" s="170">
        <v>3.7280000000000001E-2</v>
      </c>
      <c r="R33" s="158">
        <v>262000</v>
      </c>
      <c r="S33" s="169">
        <v>1</v>
      </c>
      <c r="T33" s="172">
        <v>96.78</v>
      </c>
      <c r="U33" s="158">
        <v>253.56399999999999</v>
      </c>
      <c r="W33" s="5" t="s">
        <v>36</v>
      </c>
      <c r="X33" s="170">
        <v>7.9999999999999996E-6</v>
      </c>
      <c r="Y33" s="170">
        <v>4.4021472969403098E-2</v>
      </c>
      <c r="Z33" s="170">
        <v>1.07471646405287E-2</v>
      </c>
    </row>
    <row r="34" spans="1:26">
      <c r="A34" s="5">
        <v>158</v>
      </c>
      <c r="B34" s="5">
        <v>9936</v>
      </c>
      <c r="C34" s="5" t="s">
        <v>26</v>
      </c>
      <c r="D34" s="5" t="s">
        <v>48</v>
      </c>
      <c r="E34" s="5" t="s">
        <v>49</v>
      </c>
      <c r="F34" s="5" t="s">
        <v>50</v>
      </c>
      <c r="G34" s="5" t="s">
        <v>30</v>
      </c>
      <c r="H34" s="5" t="s">
        <v>30</v>
      </c>
      <c r="I34" s="5" t="s">
        <v>40</v>
      </c>
      <c r="J34" s="5" t="s">
        <v>41</v>
      </c>
      <c r="K34" s="5" t="s">
        <v>42</v>
      </c>
      <c r="L34" s="5" t="s">
        <v>43</v>
      </c>
      <c r="M34" s="158">
        <v>7.6879999999999997</v>
      </c>
      <c r="N34" s="5" t="s">
        <v>51</v>
      </c>
      <c r="O34" s="170">
        <v>0.04</v>
      </c>
      <c r="P34" s="170">
        <v>3.9109999999999999E-2</v>
      </c>
      <c r="R34" s="158">
        <v>1272000</v>
      </c>
      <c r="S34" s="169">
        <v>1</v>
      </c>
      <c r="T34" s="172">
        <v>103.69</v>
      </c>
      <c r="U34" s="158">
        <v>1318.9369999999999</v>
      </c>
      <c r="W34" s="5" t="s">
        <v>36</v>
      </c>
      <c r="X34" s="170">
        <v>3.4999999999999997E-5</v>
      </c>
      <c r="Y34" s="170">
        <v>0.228982159464336</v>
      </c>
      <c r="Z34" s="170">
        <v>5.5902467625684502E-2</v>
      </c>
    </row>
    <row r="35" spans="1:26">
      <c r="A35" s="5">
        <v>158</v>
      </c>
      <c r="B35" s="5">
        <v>9936</v>
      </c>
      <c r="C35" s="5" t="s">
        <v>26</v>
      </c>
      <c r="D35" s="5" t="s">
        <v>52</v>
      </c>
      <c r="E35" s="5" t="s">
        <v>53</v>
      </c>
      <c r="F35" s="5" t="s">
        <v>50</v>
      </c>
      <c r="G35" s="5" t="s">
        <v>30</v>
      </c>
      <c r="H35" s="5" t="s">
        <v>30</v>
      </c>
      <c r="I35" s="5" t="s">
        <v>40</v>
      </c>
      <c r="J35" s="5" t="s">
        <v>41</v>
      </c>
      <c r="K35" s="5" t="s">
        <v>42</v>
      </c>
      <c r="L35" s="5" t="s">
        <v>43</v>
      </c>
      <c r="M35" s="158">
        <v>14.298</v>
      </c>
      <c r="N35" s="5" t="s">
        <v>54</v>
      </c>
      <c r="O35" s="170">
        <v>3.7499999999999999E-2</v>
      </c>
      <c r="P35" s="170">
        <v>4.3090000000000003E-2</v>
      </c>
      <c r="R35" s="158">
        <v>345000</v>
      </c>
      <c r="S35" s="169">
        <v>1</v>
      </c>
      <c r="T35" s="172">
        <v>95.14</v>
      </c>
      <c r="U35" s="158">
        <v>328.233</v>
      </c>
      <c r="W35" s="5" t="s">
        <v>36</v>
      </c>
      <c r="X35" s="170">
        <v>1.2999999999999999E-5</v>
      </c>
      <c r="Y35" s="170">
        <v>5.6984914779432398E-2</v>
      </c>
      <c r="Z35" s="170">
        <v>1.39119893054628E-2</v>
      </c>
    </row>
    <row r="36" spans="1:26">
      <c r="A36" s="5">
        <v>158</v>
      </c>
      <c r="B36" s="5">
        <v>9936</v>
      </c>
      <c r="C36" s="5" t="s">
        <v>26</v>
      </c>
      <c r="D36" s="5" t="s">
        <v>55</v>
      </c>
      <c r="E36" s="5" t="s">
        <v>56</v>
      </c>
      <c r="F36" s="5" t="s">
        <v>50</v>
      </c>
      <c r="G36" s="5" t="s">
        <v>30</v>
      </c>
      <c r="H36" s="5" t="s">
        <v>30</v>
      </c>
      <c r="I36" s="5" t="s">
        <v>40</v>
      </c>
      <c r="J36" s="5" t="s">
        <v>41</v>
      </c>
      <c r="K36" s="5" t="s">
        <v>42</v>
      </c>
      <c r="L36" s="5" t="s">
        <v>43</v>
      </c>
      <c r="M36" s="158">
        <v>10.978</v>
      </c>
      <c r="N36" s="5" t="s">
        <v>57</v>
      </c>
      <c r="O36" s="170">
        <v>5.5E-2</v>
      </c>
      <c r="P36" s="170">
        <v>4.1709999999999997E-2</v>
      </c>
      <c r="R36" s="158">
        <v>312209</v>
      </c>
      <c r="S36" s="169">
        <v>1</v>
      </c>
      <c r="T36" s="172">
        <v>120.4</v>
      </c>
      <c r="U36" s="158">
        <v>375.9</v>
      </c>
      <c r="W36" s="5" t="s">
        <v>36</v>
      </c>
      <c r="X36" s="170">
        <v>1.0000000000000001E-5</v>
      </c>
      <c r="Y36" s="170">
        <v>6.5260375169710796E-2</v>
      </c>
      <c r="Z36" s="170">
        <v>1.59323155074577E-2</v>
      </c>
    </row>
    <row r="37" spans="1:26">
      <c r="A37" s="5">
        <v>158</v>
      </c>
      <c r="B37" s="5">
        <v>9936</v>
      </c>
      <c r="C37" s="5" t="s">
        <v>26</v>
      </c>
      <c r="D37" s="5" t="s">
        <v>58</v>
      </c>
      <c r="E37" s="5" t="s">
        <v>59</v>
      </c>
      <c r="F37" s="5" t="s">
        <v>39</v>
      </c>
      <c r="G37" s="5" t="s">
        <v>30</v>
      </c>
      <c r="H37" s="5" t="s">
        <v>30</v>
      </c>
      <c r="I37" s="5" t="s">
        <v>40</v>
      </c>
      <c r="J37" s="5" t="s">
        <v>41</v>
      </c>
      <c r="K37" s="5" t="s">
        <v>42</v>
      </c>
      <c r="L37" s="5" t="s">
        <v>43</v>
      </c>
      <c r="M37" s="158">
        <v>3.383</v>
      </c>
      <c r="N37" s="5" t="s">
        <v>60</v>
      </c>
      <c r="O37" s="170">
        <v>5.0000000000000001E-3</v>
      </c>
      <c r="P37" s="170">
        <v>1.712E-2</v>
      </c>
      <c r="R37" s="158">
        <v>112000</v>
      </c>
      <c r="S37" s="169">
        <v>1</v>
      </c>
      <c r="T37" s="172">
        <v>113.71</v>
      </c>
      <c r="U37" s="158">
        <v>127.355</v>
      </c>
      <c r="W37" s="5" t="s">
        <v>36</v>
      </c>
      <c r="X37" s="170">
        <v>3.9999999999999998E-6</v>
      </c>
      <c r="Y37" s="170">
        <v>2.2110285128910199E-2</v>
      </c>
      <c r="Z37" s="170">
        <v>5.3978855885760202E-3</v>
      </c>
    </row>
    <row r="38" spans="1:26">
      <c r="A38" s="5">
        <v>158</v>
      </c>
      <c r="B38" s="5">
        <v>9936</v>
      </c>
      <c r="C38" s="5" t="s">
        <v>26</v>
      </c>
      <c r="D38" s="5" t="s">
        <v>61</v>
      </c>
      <c r="E38" s="5" t="s">
        <v>62</v>
      </c>
      <c r="F38" s="5" t="s">
        <v>39</v>
      </c>
      <c r="G38" s="5" t="s">
        <v>30</v>
      </c>
      <c r="H38" s="5" t="s">
        <v>30</v>
      </c>
      <c r="I38" s="5" t="s">
        <v>40</v>
      </c>
      <c r="J38" s="5" t="s">
        <v>41</v>
      </c>
      <c r="K38" s="5" t="s">
        <v>42</v>
      </c>
      <c r="L38" s="5" t="s">
        <v>43</v>
      </c>
      <c r="M38" s="158">
        <v>0.57799999999999996</v>
      </c>
      <c r="N38" s="5" t="s">
        <v>63</v>
      </c>
      <c r="O38" s="170">
        <v>1E-3</v>
      </c>
      <c r="P38" s="170">
        <v>2.5760000000000002E-2</v>
      </c>
      <c r="R38" s="158">
        <v>230000</v>
      </c>
      <c r="S38" s="169">
        <v>1</v>
      </c>
      <c r="T38" s="172">
        <v>116.46</v>
      </c>
      <c r="U38" s="158">
        <v>267.858</v>
      </c>
      <c r="W38" s="5" t="s">
        <v>36</v>
      </c>
      <c r="X38" s="170">
        <v>1.1E-5</v>
      </c>
      <c r="Y38" s="170">
        <v>4.6503140461163897E-2</v>
      </c>
      <c r="Z38" s="170">
        <v>1.13530255379034E-2</v>
      </c>
    </row>
    <row r="39" spans="1:26">
      <c r="A39" s="5">
        <v>158</v>
      </c>
      <c r="B39" s="5">
        <v>9936</v>
      </c>
      <c r="C39" s="5" t="s">
        <v>26</v>
      </c>
      <c r="D39" s="5" t="s">
        <v>64</v>
      </c>
      <c r="E39" s="5" t="s">
        <v>65</v>
      </c>
      <c r="F39" s="5" t="s">
        <v>39</v>
      </c>
      <c r="G39" s="5" t="s">
        <v>30</v>
      </c>
      <c r="H39" s="5" t="s">
        <v>30</v>
      </c>
      <c r="I39" s="5" t="s">
        <v>40</v>
      </c>
      <c r="J39" s="5" t="s">
        <v>41</v>
      </c>
      <c r="K39" s="5" t="s">
        <v>42</v>
      </c>
      <c r="L39" s="5" t="s">
        <v>43</v>
      </c>
      <c r="M39" s="158">
        <v>2.8</v>
      </c>
      <c r="N39" s="5" t="s">
        <v>66</v>
      </c>
      <c r="O39" s="170">
        <v>1.0999999999999999E-2</v>
      </c>
      <c r="P39" s="170">
        <v>1.763E-2</v>
      </c>
      <c r="R39" s="158">
        <v>646803</v>
      </c>
      <c r="S39" s="169">
        <v>1</v>
      </c>
      <c r="T39" s="172">
        <v>105.04</v>
      </c>
      <c r="U39" s="158">
        <v>679.40200000000004</v>
      </c>
      <c r="W39" s="5" t="s">
        <v>36</v>
      </c>
      <c r="X39" s="170">
        <v>1.9000000000000001E-5</v>
      </c>
      <c r="Y39" s="170">
        <v>0.11795175296609101</v>
      </c>
      <c r="Z39" s="170">
        <v>2.8796103884270601E-2</v>
      </c>
    </row>
    <row r="40" spans="1:26">
      <c r="A40" s="5">
        <v>158</v>
      </c>
      <c r="B40" s="5">
        <v>9936</v>
      </c>
      <c r="C40" s="5" t="s">
        <v>26</v>
      </c>
      <c r="D40" s="5" t="s">
        <v>67</v>
      </c>
      <c r="E40" s="5" t="s">
        <v>68</v>
      </c>
      <c r="F40" s="5" t="s">
        <v>50</v>
      </c>
      <c r="G40" s="5" t="s">
        <v>30</v>
      </c>
      <c r="H40" s="5" t="s">
        <v>30</v>
      </c>
      <c r="I40" s="5" t="s">
        <v>40</v>
      </c>
      <c r="J40" s="5" t="s">
        <v>41</v>
      </c>
      <c r="K40" s="5" t="s">
        <v>42</v>
      </c>
      <c r="L40" s="5" t="s">
        <v>43</v>
      </c>
      <c r="M40" s="158">
        <v>4.141</v>
      </c>
      <c r="N40" s="5" t="s">
        <v>69</v>
      </c>
      <c r="O40" s="170">
        <v>0.01</v>
      </c>
      <c r="P40" s="170">
        <v>3.7170000000000002E-2</v>
      </c>
      <c r="R40" s="158">
        <v>615000</v>
      </c>
      <c r="S40" s="169">
        <v>1</v>
      </c>
      <c r="T40" s="172">
        <v>90.26</v>
      </c>
      <c r="U40" s="158">
        <v>555.09900000000005</v>
      </c>
      <c r="W40" s="5" t="s">
        <v>36</v>
      </c>
      <c r="X40" s="170">
        <v>1.5999999999999999E-5</v>
      </c>
      <c r="Y40" s="170">
        <v>9.6371386207810203E-2</v>
      </c>
      <c r="Z40" s="170">
        <v>2.3527589704487602E-2</v>
      </c>
    </row>
    <row r="41" spans="1:26">
      <c r="A41" s="5">
        <v>158</v>
      </c>
      <c r="B41" s="5">
        <v>9936</v>
      </c>
      <c r="C41" s="5" t="s">
        <v>26</v>
      </c>
      <c r="D41" s="5" t="s">
        <v>70</v>
      </c>
      <c r="E41" s="5" t="s">
        <v>71</v>
      </c>
      <c r="F41" s="5" t="s">
        <v>50</v>
      </c>
      <c r="G41" s="5" t="s">
        <v>30</v>
      </c>
      <c r="H41" s="5" t="s">
        <v>30</v>
      </c>
      <c r="I41" s="5" t="s">
        <v>40</v>
      </c>
      <c r="J41" s="5" t="s">
        <v>41</v>
      </c>
      <c r="K41" s="5" t="s">
        <v>42</v>
      </c>
      <c r="L41" s="5" t="s">
        <v>43</v>
      </c>
      <c r="M41" s="158">
        <v>6.0389999999999997</v>
      </c>
      <c r="N41" s="5" t="s">
        <v>72</v>
      </c>
      <c r="O41" s="170">
        <v>1.2999999999999999E-2</v>
      </c>
      <c r="P41" s="170">
        <v>3.7949999999999998E-2</v>
      </c>
      <c r="R41" s="158">
        <v>726000</v>
      </c>
      <c r="S41" s="169">
        <v>1</v>
      </c>
      <c r="T41" s="172">
        <v>87.06</v>
      </c>
      <c r="U41" s="158">
        <v>632.05600000000004</v>
      </c>
      <c r="W41" s="5" t="s">
        <v>36</v>
      </c>
      <c r="X41" s="170">
        <v>1.8E-5</v>
      </c>
      <c r="Y41" s="170">
        <v>0.109731911483193</v>
      </c>
      <c r="Z41" s="170">
        <v>2.6789356181912999E-2</v>
      </c>
    </row>
    <row r="42" spans="1:26">
      <c r="A42" s="5">
        <v>158</v>
      </c>
      <c r="B42" s="5">
        <v>9936</v>
      </c>
      <c r="C42" s="5" t="s">
        <v>73</v>
      </c>
      <c r="D42" s="5" t="s">
        <v>74</v>
      </c>
      <c r="E42" s="5" t="s">
        <v>75</v>
      </c>
      <c r="F42" s="5" t="s">
        <v>29</v>
      </c>
      <c r="G42" s="5" t="s">
        <v>76</v>
      </c>
      <c r="H42" s="5" t="s">
        <v>77</v>
      </c>
      <c r="I42" s="5" t="s">
        <v>78</v>
      </c>
      <c r="J42" s="5" t="s">
        <v>79</v>
      </c>
      <c r="K42" s="5" t="s">
        <v>33</v>
      </c>
      <c r="L42" s="5" t="s">
        <v>34</v>
      </c>
      <c r="M42" s="158">
        <v>7.2910000000000004</v>
      </c>
      <c r="N42" s="5" t="s">
        <v>80</v>
      </c>
      <c r="O42" s="170">
        <v>3.875E-2</v>
      </c>
      <c r="P42" s="170">
        <v>4.0739999999999998E-2</v>
      </c>
      <c r="R42" s="158">
        <v>24000</v>
      </c>
      <c r="S42" s="169">
        <v>3.19</v>
      </c>
      <c r="T42" s="172">
        <v>100.005</v>
      </c>
      <c r="U42" s="158">
        <v>76.563999999999993</v>
      </c>
      <c r="W42" s="5" t="s">
        <v>36</v>
      </c>
      <c r="X42" s="170">
        <v>0</v>
      </c>
      <c r="Y42" s="170">
        <v>1.32923888360629E-2</v>
      </c>
      <c r="Z42" s="170">
        <v>3.2451320151505102E-3</v>
      </c>
    </row>
    <row r="43" spans="1:26">
      <c r="A43" s="5">
        <v>158</v>
      </c>
      <c r="B43" s="5">
        <v>9937</v>
      </c>
      <c r="C43" s="5" t="s">
        <v>26</v>
      </c>
      <c r="D43" s="5" t="s">
        <v>94</v>
      </c>
      <c r="E43" s="5" t="s">
        <v>95</v>
      </c>
      <c r="F43" s="5" t="s">
        <v>29</v>
      </c>
      <c r="G43" s="5" t="s">
        <v>30</v>
      </c>
      <c r="H43" s="5" t="s">
        <v>30</v>
      </c>
      <c r="I43" s="5" t="s">
        <v>31</v>
      </c>
      <c r="J43" s="5" t="s">
        <v>32</v>
      </c>
      <c r="K43" s="5" t="s">
        <v>33</v>
      </c>
      <c r="L43" s="5" t="s">
        <v>34</v>
      </c>
      <c r="M43" s="158">
        <v>6.6289999999999996</v>
      </c>
      <c r="N43" s="5" t="s">
        <v>96</v>
      </c>
      <c r="O43" s="170">
        <v>5.5E-2</v>
      </c>
      <c r="P43" s="170">
        <v>5.0130000000000001E-2</v>
      </c>
      <c r="R43" s="158">
        <v>24000</v>
      </c>
      <c r="S43" s="169">
        <v>3.19</v>
      </c>
      <c r="T43" s="172">
        <v>105.38</v>
      </c>
      <c r="U43" s="158">
        <v>80.679000000000002</v>
      </c>
      <c r="W43" s="5" t="s">
        <v>36</v>
      </c>
      <c r="X43" s="170">
        <v>7.9999999999999996E-6</v>
      </c>
      <c r="Y43" s="170">
        <v>6.4235558907890598E-3</v>
      </c>
      <c r="Z43" s="170">
        <v>2.1502393301533699E-3</v>
      </c>
    </row>
    <row r="44" spans="1:26">
      <c r="A44" s="5">
        <v>158</v>
      </c>
      <c r="B44" s="5">
        <v>9937</v>
      </c>
      <c r="C44" s="5" t="s">
        <v>26</v>
      </c>
      <c r="D44" s="5" t="s">
        <v>37</v>
      </c>
      <c r="E44" s="5" t="s">
        <v>38</v>
      </c>
      <c r="F44" s="5" t="s">
        <v>39</v>
      </c>
      <c r="G44" s="5" t="s">
        <v>30</v>
      </c>
      <c r="H44" s="5" t="s">
        <v>30</v>
      </c>
      <c r="I44" s="5" t="s">
        <v>40</v>
      </c>
      <c r="J44" s="5" t="s">
        <v>41</v>
      </c>
      <c r="K44" s="5" t="s">
        <v>42</v>
      </c>
      <c r="L44" s="5" t="s">
        <v>43</v>
      </c>
      <c r="M44" s="158">
        <v>1.403</v>
      </c>
      <c r="N44" s="5" t="s">
        <v>44</v>
      </c>
      <c r="O44" s="170">
        <v>7.4999999999999997E-3</v>
      </c>
      <c r="P44" s="170">
        <v>1.9199999999999998E-2</v>
      </c>
      <c r="R44" s="158">
        <v>585000</v>
      </c>
      <c r="S44" s="169">
        <v>1</v>
      </c>
      <c r="T44" s="172">
        <v>117.85</v>
      </c>
      <c r="U44" s="158">
        <v>689.423</v>
      </c>
      <c r="W44" s="5" t="s">
        <v>36</v>
      </c>
      <c r="X44" s="170">
        <v>2.4000000000000001E-5</v>
      </c>
      <c r="Y44" s="170">
        <v>5.4891170232077097E-2</v>
      </c>
      <c r="Z44" s="170">
        <v>1.8374426115043599E-2</v>
      </c>
    </row>
    <row r="45" spans="1:26">
      <c r="A45" s="5">
        <v>158</v>
      </c>
      <c r="B45" s="5">
        <v>9937</v>
      </c>
      <c r="C45" s="5" t="s">
        <v>26</v>
      </c>
      <c r="D45" s="5" t="s">
        <v>45</v>
      </c>
      <c r="E45" s="5" t="s">
        <v>46</v>
      </c>
      <c r="F45" s="5" t="s">
        <v>39</v>
      </c>
      <c r="G45" s="5" t="s">
        <v>30</v>
      </c>
      <c r="H45" s="5" t="s">
        <v>30</v>
      </c>
      <c r="I45" s="5" t="s">
        <v>40</v>
      </c>
      <c r="J45" s="5" t="s">
        <v>41</v>
      </c>
      <c r="K45" s="5" t="s">
        <v>42</v>
      </c>
      <c r="L45" s="5" t="s">
        <v>43</v>
      </c>
      <c r="M45" s="158">
        <v>5.899</v>
      </c>
      <c r="N45" s="5" t="s">
        <v>47</v>
      </c>
      <c r="O45" s="170">
        <v>1E-3</v>
      </c>
      <c r="P45" s="170">
        <v>1.7049999999999999E-2</v>
      </c>
      <c r="R45" s="158">
        <v>1176000</v>
      </c>
      <c r="S45" s="169">
        <v>1</v>
      </c>
      <c r="T45" s="172">
        <v>107.5</v>
      </c>
      <c r="U45" s="158">
        <v>1264.2</v>
      </c>
      <c r="W45" s="5" t="s">
        <v>36</v>
      </c>
      <c r="X45" s="170">
        <v>3.4E-5</v>
      </c>
      <c r="Y45" s="170">
        <v>0.10065441352348101</v>
      </c>
      <c r="Z45" s="170">
        <v>3.3693344059177198E-2</v>
      </c>
    </row>
    <row r="46" spans="1:26">
      <c r="A46" s="5">
        <v>158</v>
      </c>
      <c r="B46" s="5">
        <v>9937</v>
      </c>
      <c r="C46" s="5" t="s">
        <v>26</v>
      </c>
      <c r="D46" s="5" t="s">
        <v>105</v>
      </c>
      <c r="E46" s="5" t="s">
        <v>106</v>
      </c>
      <c r="F46" s="5" t="s">
        <v>50</v>
      </c>
      <c r="G46" s="5" t="s">
        <v>30</v>
      </c>
      <c r="H46" s="5" t="s">
        <v>30</v>
      </c>
      <c r="I46" s="5" t="s">
        <v>40</v>
      </c>
      <c r="J46" s="5" t="s">
        <v>41</v>
      </c>
      <c r="K46" s="5" t="s">
        <v>42</v>
      </c>
      <c r="L46" s="5" t="s">
        <v>43</v>
      </c>
      <c r="M46" s="158">
        <v>2.6760000000000002</v>
      </c>
      <c r="N46" s="5" t="s">
        <v>107</v>
      </c>
      <c r="O46" s="170">
        <v>2.2499999999999999E-2</v>
      </c>
      <c r="P46" s="170">
        <v>3.7280000000000001E-2</v>
      </c>
      <c r="R46" s="158">
        <v>1010000</v>
      </c>
      <c r="S46" s="169">
        <v>1</v>
      </c>
      <c r="T46" s="172">
        <v>96.78</v>
      </c>
      <c r="U46" s="158">
        <v>977.47799999999995</v>
      </c>
      <c r="W46" s="5" t="s">
        <v>36</v>
      </c>
      <c r="X46" s="170">
        <v>2.9E-5</v>
      </c>
      <c r="Y46" s="170">
        <v>7.7825877884911299E-2</v>
      </c>
      <c r="Z46" s="170">
        <v>2.6051655247806001E-2</v>
      </c>
    </row>
    <row r="47" spans="1:26">
      <c r="A47" s="5">
        <v>158</v>
      </c>
      <c r="B47" s="5">
        <v>9937</v>
      </c>
      <c r="C47" s="5" t="s">
        <v>26</v>
      </c>
      <c r="D47" s="5" t="s">
        <v>48</v>
      </c>
      <c r="E47" s="5" t="s">
        <v>49</v>
      </c>
      <c r="F47" s="5" t="s">
        <v>50</v>
      </c>
      <c r="G47" s="5" t="s">
        <v>30</v>
      </c>
      <c r="H47" s="5" t="s">
        <v>30</v>
      </c>
      <c r="I47" s="5" t="s">
        <v>40</v>
      </c>
      <c r="J47" s="5" t="s">
        <v>41</v>
      </c>
      <c r="K47" s="5" t="s">
        <v>42</v>
      </c>
      <c r="L47" s="5" t="s">
        <v>43</v>
      </c>
      <c r="M47" s="158">
        <v>7.6879999999999997</v>
      </c>
      <c r="N47" s="5" t="s">
        <v>51</v>
      </c>
      <c r="O47" s="170">
        <v>0.04</v>
      </c>
      <c r="P47" s="170">
        <v>3.9109999999999999E-2</v>
      </c>
      <c r="R47" s="158">
        <v>2750000</v>
      </c>
      <c r="S47" s="169">
        <v>1</v>
      </c>
      <c r="T47" s="172">
        <v>103.69</v>
      </c>
      <c r="U47" s="158">
        <v>2851.4749999999999</v>
      </c>
      <c r="W47" s="5" t="s">
        <v>36</v>
      </c>
      <c r="X47" s="170">
        <v>7.4999999999999993E-5</v>
      </c>
      <c r="Y47" s="170">
        <v>0.227031754312504</v>
      </c>
      <c r="Z47" s="170">
        <v>7.5997253797771003E-2</v>
      </c>
    </row>
    <row r="48" spans="1:26">
      <c r="A48" s="5">
        <v>158</v>
      </c>
      <c r="B48" s="5">
        <v>9937</v>
      </c>
      <c r="C48" s="5" t="s">
        <v>26</v>
      </c>
      <c r="D48" s="5" t="s">
        <v>52</v>
      </c>
      <c r="E48" s="5" t="s">
        <v>53</v>
      </c>
      <c r="F48" s="5" t="s">
        <v>50</v>
      </c>
      <c r="G48" s="5" t="s">
        <v>30</v>
      </c>
      <c r="H48" s="5" t="s">
        <v>30</v>
      </c>
      <c r="I48" s="5" t="s">
        <v>40</v>
      </c>
      <c r="J48" s="5" t="s">
        <v>41</v>
      </c>
      <c r="K48" s="5" t="s">
        <v>42</v>
      </c>
      <c r="L48" s="5" t="s">
        <v>43</v>
      </c>
      <c r="M48" s="158">
        <v>14.298</v>
      </c>
      <c r="N48" s="5" t="s">
        <v>54</v>
      </c>
      <c r="O48" s="170">
        <v>3.7499999999999999E-2</v>
      </c>
      <c r="P48" s="170">
        <v>4.3090000000000003E-2</v>
      </c>
      <c r="R48" s="158">
        <v>310000</v>
      </c>
      <c r="S48" s="169">
        <v>1</v>
      </c>
      <c r="T48" s="172">
        <v>95.14</v>
      </c>
      <c r="U48" s="158">
        <v>294.93400000000003</v>
      </c>
      <c r="W48" s="5" t="s">
        <v>36</v>
      </c>
      <c r="X48" s="170">
        <v>1.1E-5</v>
      </c>
      <c r="Y48" s="170">
        <v>2.3482367345462898E-2</v>
      </c>
      <c r="Z48" s="170">
        <v>7.8605542926351493E-3</v>
      </c>
    </row>
    <row r="49" spans="1:26">
      <c r="A49" s="5">
        <v>158</v>
      </c>
      <c r="B49" s="5">
        <v>9937</v>
      </c>
      <c r="C49" s="5" t="s">
        <v>26</v>
      </c>
      <c r="D49" s="5" t="s">
        <v>55</v>
      </c>
      <c r="E49" s="5" t="s">
        <v>56</v>
      </c>
      <c r="F49" s="5" t="s">
        <v>50</v>
      </c>
      <c r="G49" s="5" t="s">
        <v>30</v>
      </c>
      <c r="H49" s="5" t="s">
        <v>30</v>
      </c>
      <c r="I49" s="5" t="s">
        <v>40</v>
      </c>
      <c r="J49" s="5" t="s">
        <v>41</v>
      </c>
      <c r="K49" s="5" t="s">
        <v>42</v>
      </c>
      <c r="L49" s="5" t="s">
        <v>43</v>
      </c>
      <c r="M49" s="158">
        <v>10.978</v>
      </c>
      <c r="N49" s="5" t="s">
        <v>57</v>
      </c>
      <c r="O49" s="170">
        <v>5.5E-2</v>
      </c>
      <c r="P49" s="170">
        <v>4.1709999999999997E-2</v>
      </c>
      <c r="R49" s="158">
        <v>345814</v>
      </c>
      <c r="S49" s="169">
        <v>1</v>
      </c>
      <c r="T49" s="172">
        <v>120.4</v>
      </c>
      <c r="U49" s="158">
        <v>416.36</v>
      </c>
      <c r="W49" s="5" t="s">
        <v>36</v>
      </c>
      <c r="X49" s="170">
        <v>1.1E-5</v>
      </c>
      <c r="Y49" s="170">
        <v>3.3150195579246602E-2</v>
      </c>
      <c r="Z49" s="170">
        <v>1.1096790554743099E-2</v>
      </c>
    </row>
    <row r="50" spans="1:26">
      <c r="A50" s="5">
        <v>158</v>
      </c>
      <c r="B50" s="5">
        <v>9937</v>
      </c>
      <c r="C50" s="5" t="s">
        <v>26</v>
      </c>
      <c r="D50" s="5" t="s">
        <v>58</v>
      </c>
      <c r="E50" s="5" t="s">
        <v>59</v>
      </c>
      <c r="F50" s="5" t="s">
        <v>39</v>
      </c>
      <c r="G50" s="5" t="s">
        <v>30</v>
      </c>
      <c r="H50" s="5" t="s">
        <v>30</v>
      </c>
      <c r="I50" s="5" t="s">
        <v>40</v>
      </c>
      <c r="J50" s="5" t="s">
        <v>41</v>
      </c>
      <c r="K50" s="5" t="s">
        <v>42</v>
      </c>
      <c r="L50" s="5" t="s">
        <v>43</v>
      </c>
      <c r="M50" s="158">
        <v>3.383</v>
      </c>
      <c r="N50" s="5" t="s">
        <v>60</v>
      </c>
      <c r="O50" s="170">
        <v>5.0000000000000001E-3</v>
      </c>
      <c r="P50" s="170">
        <v>1.712E-2</v>
      </c>
      <c r="R50" s="158">
        <v>1927000</v>
      </c>
      <c r="S50" s="169">
        <v>1</v>
      </c>
      <c r="T50" s="172">
        <v>113.71</v>
      </c>
      <c r="U50" s="158">
        <v>2191.192</v>
      </c>
      <c r="W50" s="5" t="s">
        <v>36</v>
      </c>
      <c r="X50" s="170">
        <v>6.3999999999999997E-5</v>
      </c>
      <c r="Y50" s="170">
        <v>0.17446061974451699</v>
      </c>
      <c r="Z50" s="170">
        <v>5.8399443005626703E-2</v>
      </c>
    </row>
    <row r="51" spans="1:26">
      <c r="A51" s="5">
        <v>158</v>
      </c>
      <c r="B51" s="5">
        <v>9937</v>
      </c>
      <c r="C51" s="5" t="s">
        <v>26</v>
      </c>
      <c r="D51" s="5" t="s">
        <v>64</v>
      </c>
      <c r="E51" s="5" t="s">
        <v>65</v>
      </c>
      <c r="F51" s="5" t="s">
        <v>39</v>
      </c>
      <c r="G51" s="5" t="s">
        <v>30</v>
      </c>
      <c r="H51" s="5" t="s">
        <v>30</v>
      </c>
      <c r="I51" s="5" t="s">
        <v>40</v>
      </c>
      <c r="J51" s="5" t="s">
        <v>41</v>
      </c>
      <c r="K51" s="5" t="s">
        <v>42</v>
      </c>
      <c r="L51" s="5" t="s">
        <v>43</v>
      </c>
      <c r="M51" s="158">
        <v>2.8</v>
      </c>
      <c r="N51" s="5" t="s">
        <v>66</v>
      </c>
      <c r="O51" s="170">
        <v>1.0999999999999999E-2</v>
      </c>
      <c r="P51" s="170">
        <v>1.763E-2</v>
      </c>
      <c r="R51" s="158">
        <v>699743</v>
      </c>
      <c r="S51" s="169">
        <v>1</v>
      </c>
      <c r="T51" s="172">
        <v>105.04</v>
      </c>
      <c r="U51" s="158">
        <v>735.01</v>
      </c>
      <c r="W51" s="5" t="s">
        <v>36</v>
      </c>
      <c r="X51" s="170">
        <v>2.0999999999999999E-5</v>
      </c>
      <c r="Y51" s="170">
        <v>5.8520807811091501E-2</v>
      </c>
      <c r="Z51" s="170">
        <v>1.9589421299843101E-2</v>
      </c>
    </row>
    <row r="52" spans="1:26">
      <c r="A52" s="5">
        <v>158</v>
      </c>
      <c r="B52" s="5">
        <v>9937</v>
      </c>
      <c r="C52" s="5" t="s">
        <v>26</v>
      </c>
      <c r="D52" s="5" t="s">
        <v>67</v>
      </c>
      <c r="E52" s="5" t="s">
        <v>68</v>
      </c>
      <c r="F52" s="5" t="s">
        <v>50</v>
      </c>
      <c r="G52" s="5" t="s">
        <v>30</v>
      </c>
      <c r="H52" s="5" t="s">
        <v>30</v>
      </c>
      <c r="I52" s="5" t="s">
        <v>40</v>
      </c>
      <c r="J52" s="5" t="s">
        <v>41</v>
      </c>
      <c r="K52" s="5" t="s">
        <v>42</v>
      </c>
      <c r="L52" s="5" t="s">
        <v>43</v>
      </c>
      <c r="M52" s="158">
        <v>4.141</v>
      </c>
      <c r="N52" s="5" t="s">
        <v>69</v>
      </c>
      <c r="O52" s="170">
        <v>0.01</v>
      </c>
      <c r="P52" s="170">
        <v>3.7170000000000002E-2</v>
      </c>
      <c r="R52" s="158">
        <v>1870000</v>
      </c>
      <c r="S52" s="169">
        <v>1</v>
      </c>
      <c r="T52" s="172">
        <v>90.26</v>
      </c>
      <c r="U52" s="158">
        <v>1687.8620000000001</v>
      </c>
      <c r="W52" s="5" t="s">
        <v>36</v>
      </c>
      <c r="X52" s="170">
        <v>5.0000000000000002E-5</v>
      </c>
      <c r="Y52" s="170">
        <v>0.13438598300788601</v>
      </c>
      <c r="Z52" s="170">
        <v>4.4984745364982502E-2</v>
      </c>
    </row>
    <row r="53" spans="1:26">
      <c r="A53" s="5">
        <v>158</v>
      </c>
      <c r="B53" s="5">
        <v>9937</v>
      </c>
      <c r="C53" s="5" t="s">
        <v>26</v>
      </c>
      <c r="D53" s="5" t="s">
        <v>70</v>
      </c>
      <c r="E53" s="5" t="s">
        <v>71</v>
      </c>
      <c r="F53" s="5" t="s">
        <v>50</v>
      </c>
      <c r="G53" s="5" t="s">
        <v>30</v>
      </c>
      <c r="H53" s="5" t="s">
        <v>30</v>
      </c>
      <c r="I53" s="5" t="s">
        <v>40</v>
      </c>
      <c r="J53" s="5" t="s">
        <v>41</v>
      </c>
      <c r="K53" s="5" t="s">
        <v>42</v>
      </c>
      <c r="L53" s="5" t="s">
        <v>43</v>
      </c>
      <c r="M53" s="158">
        <v>6.0389999999999997</v>
      </c>
      <c r="N53" s="5" t="s">
        <v>72</v>
      </c>
      <c r="O53" s="170">
        <v>1.2999999999999999E-2</v>
      </c>
      <c r="P53" s="170">
        <v>3.7949999999999998E-2</v>
      </c>
      <c r="R53" s="158">
        <v>1575000</v>
      </c>
      <c r="S53" s="169">
        <v>1</v>
      </c>
      <c r="T53" s="172">
        <v>87.06</v>
      </c>
      <c r="U53" s="158">
        <v>1371.1949999999999</v>
      </c>
      <c r="W53" s="5" t="s">
        <v>36</v>
      </c>
      <c r="X53" s="170">
        <v>3.8000000000000002E-5</v>
      </c>
      <c r="Y53" s="170">
        <v>0.109173254668034</v>
      </c>
      <c r="Z53" s="170">
        <v>3.6544965121992901E-2</v>
      </c>
    </row>
  </sheetData>
  <sheetProtection formatColumns="0"/>
  <customSheetViews>
    <customSheetView guid="{AE318230-F718-49FC-82EB-7CAC3DCD05F1}" showGridLines="0" hiddenRows="1">
      <selection activeCell="E26" sqref="E26"/>
      <pageMargins left="0.7" right="0.7" top="0.75" bottom="0.75" header="0.3" footer="0.3"/>
    </customSheetView>
  </customSheetViews>
  <dataValidations count="5">
    <dataValidation type="list" allowBlank="1" showInputMessage="1" showErrorMessage="1" sqref="G2:G20" xr:uid="{00000000-0002-0000-0300-000000000000}">
      <formula1>israel_abroad</formula1>
    </dataValidation>
    <dataValidation type="list" allowBlank="1" showInputMessage="1" showErrorMessage="1" sqref="I2:I20" xr:uid="{00000000-0002-0000-0300-000001000000}">
      <formula1>Stock_Exchange_Gov_Bonds</formula1>
    </dataValidation>
    <dataValidation type="list" allowBlank="1" showInputMessage="1" showErrorMessage="1" sqref="K2:K20" xr:uid="{00000000-0002-0000-0300-000002000000}">
      <formula1>Rating_Agency</formula1>
    </dataValidation>
    <dataValidation type="list" allowBlank="1" showInputMessage="1" showErrorMessage="1" sqref="W2:W20" xr:uid="{00000000-0002-0000-0300-000003000000}">
      <formula1>In_the_books</formula1>
    </dataValidation>
    <dataValidation type="list" allowBlank="1" showInputMessage="1" showErrorMessage="1" sqref="H2:H20" xr:uid="{00000000-0002-0000-0300-000004000000}">
      <formula1>Country_list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5000000}">
          <x14:formula1>
            <xm:f>'אפשרויות בחירה'!$C$862:$C$869</xm:f>
          </x14:formula1>
          <xm:sqref>F2:F20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J20"/>
  <sheetViews>
    <sheetView rightToLeft="1" workbookViewId="0">
      <selection activeCell="A2" sqref="A2"/>
    </sheetView>
  </sheetViews>
  <sheetFormatPr defaultColWidth="0" defaultRowHeight="14.25"/>
  <cols>
    <col min="1" max="36" width="11.625" style="5" customWidth="1"/>
    <col min="37" max="37" width="11.625" style="5" hidden="1" customWidth="1"/>
    <col min="38" max="16384" width="11.625" style="5" hidden="1"/>
  </cols>
  <sheetData>
    <row r="1" spans="1:36" ht="51">
      <c r="A1" s="19" t="s">
        <v>0</v>
      </c>
      <c r="B1" s="19" t="s">
        <v>1</v>
      </c>
      <c r="C1" s="19" t="s">
        <v>2</v>
      </c>
      <c r="D1" s="19" t="s">
        <v>108</v>
      </c>
      <c r="E1" s="19" t="s">
        <v>109</v>
      </c>
      <c r="F1" s="19" t="s">
        <v>3</v>
      </c>
      <c r="G1" s="19" t="s">
        <v>4</v>
      </c>
      <c r="H1" s="19" t="s">
        <v>110</v>
      </c>
      <c r="I1" s="19" t="s">
        <v>5</v>
      </c>
      <c r="J1" s="19" t="s">
        <v>6</v>
      </c>
      <c r="K1" s="19" t="s">
        <v>7</v>
      </c>
      <c r="L1" s="19" t="s">
        <v>8</v>
      </c>
      <c r="M1" s="19" t="s">
        <v>111</v>
      </c>
      <c r="N1" s="19" t="s">
        <v>112</v>
      </c>
      <c r="O1" s="19" t="s">
        <v>9</v>
      </c>
      <c r="P1" s="19" t="s">
        <v>10</v>
      </c>
      <c r="Q1" s="19" t="s">
        <v>113</v>
      </c>
      <c r="R1" s="19" t="s">
        <v>11</v>
      </c>
      <c r="S1" s="19" t="s">
        <v>12</v>
      </c>
      <c r="T1" s="19" t="s">
        <v>114</v>
      </c>
      <c r="U1" s="19" t="s">
        <v>13</v>
      </c>
      <c r="V1" s="19" t="s">
        <v>14</v>
      </c>
      <c r="W1" s="19" t="s">
        <v>15</v>
      </c>
      <c r="X1" s="19" t="s">
        <v>115</v>
      </c>
      <c r="Y1" s="19" t="s">
        <v>116</v>
      </c>
      <c r="Z1" s="19" t="s">
        <v>17</v>
      </c>
      <c r="AA1" s="19" t="s">
        <v>18</v>
      </c>
      <c r="AB1" s="19" t="s">
        <v>19</v>
      </c>
      <c r="AC1" s="19" t="s">
        <v>16</v>
      </c>
      <c r="AD1" s="19" t="s">
        <v>20</v>
      </c>
      <c r="AE1" s="19" t="s">
        <v>21</v>
      </c>
      <c r="AF1" s="19" t="s">
        <v>117</v>
      </c>
      <c r="AG1" s="19" t="s">
        <v>22</v>
      </c>
      <c r="AH1" s="19" t="s">
        <v>23</v>
      </c>
      <c r="AI1" s="19" t="s">
        <v>24</v>
      </c>
      <c r="AJ1" s="19" t="s">
        <v>25</v>
      </c>
    </row>
    <row r="2" spans="1:36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P2" s="18"/>
      <c r="Q2" s="18"/>
      <c r="R2" s="18"/>
      <c r="S2" s="18"/>
      <c r="T2" s="20"/>
      <c r="U2" s="18"/>
      <c r="V2" s="18"/>
      <c r="X2" s="18"/>
      <c r="Y2" s="28"/>
      <c r="Z2" s="18"/>
      <c r="AA2" s="18"/>
      <c r="AB2" s="18"/>
      <c r="AC2" s="18"/>
      <c r="AD2" s="18"/>
      <c r="AE2" s="18"/>
      <c r="AG2" s="18"/>
    </row>
    <row r="3" spans="1:36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P3" s="18"/>
      <c r="Q3" s="18"/>
      <c r="R3" s="18"/>
      <c r="S3" s="18"/>
      <c r="T3" s="20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G3" s="18"/>
    </row>
    <row r="4" spans="1:36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P4" s="18"/>
      <c r="Q4" s="18"/>
      <c r="R4" s="18"/>
      <c r="S4" s="18"/>
      <c r="T4" s="20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G4" s="18"/>
    </row>
    <row r="5" spans="1:36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P5" s="18"/>
      <c r="Q5" s="18"/>
      <c r="R5" s="18"/>
      <c r="S5" s="18"/>
      <c r="T5" s="20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G5" s="18"/>
    </row>
    <row r="6" spans="1:36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P6" s="18"/>
      <c r="Q6" s="18"/>
      <c r="R6" s="18"/>
      <c r="S6" s="18"/>
      <c r="T6" s="20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G6" s="18"/>
    </row>
    <row r="7" spans="1:36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P7" s="18"/>
      <c r="Q7" s="18"/>
      <c r="R7" s="18"/>
      <c r="S7" s="18"/>
      <c r="T7" s="20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</row>
    <row r="8" spans="1:36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P8" s="18"/>
      <c r="Q8" s="18"/>
      <c r="R8" s="18"/>
      <c r="S8" s="18"/>
      <c r="T8" s="20"/>
      <c r="U8" s="18"/>
      <c r="V8" s="18"/>
      <c r="W8" s="18"/>
      <c r="X8" s="18"/>
      <c r="Y8" s="18"/>
      <c r="Z8" s="18"/>
    </row>
    <row r="9" spans="1:36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P9" s="18"/>
      <c r="Q9" s="18"/>
      <c r="R9" s="18"/>
      <c r="S9" s="18"/>
      <c r="T9" s="20"/>
      <c r="U9" s="18"/>
      <c r="V9" s="18"/>
      <c r="W9" s="18"/>
      <c r="X9" s="18"/>
      <c r="Y9" s="18"/>
      <c r="Z9" s="18"/>
      <c r="AB9" s="20"/>
      <c r="AC9" s="20"/>
      <c r="AD9" s="27"/>
      <c r="AG9" s="18"/>
    </row>
    <row r="10" spans="1:36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P10" s="18"/>
      <c r="Q10" s="18"/>
      <c r="R10" s="18"/>
      <c r="S10" s="18"/>
      <c r="T10" s="20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G10" s="18"/>
    </row>
    <row r="11" spans="1:36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P11" s="18"/>
      <c r="Q11" s="18"/>
      <c r="R11" s="18"/>
      <c r="S11" s="18"/>
      <c r="T11" s="20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G11" s="18"/>
    </row>
    <row r="12" spans="1:36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P12" s="18"/>
      <c r="Q12" s="18"/>
      <c r="R12" s="18"/>
      <c r="S12" s="18"/>
      <c r="T12" s="20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G12" s="18"/>
    </row>
    <row r="13" spans="1:36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P13" s="18"/>
      <c r="Q13" s="18"/>
      <c r="R13" s="18"/>
      <c r="S13" s="18"/>
      <c r="T13" s="20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G13" s="18"/>
    </row>
    <row r="14" spans="1:36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P14" s="18"/>
      <c r="Q14" s="18"/>
      <c r="R14" s="18"/>
      <c r="S14" s="18"/>
      <c r="T14" s="20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G14" s="18"/>
    </row>
    <row r="15" spans="1:36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P15" s="18"/>
      <c r="Q15" s="18"/>
      <c r="R15" s="18"/>
      <c r="S15" s="18"/>
      <c r="T15" s="20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G15" s="18"/>
    </row>
    <row r="16" spans="1:36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P16" s="18"/>
      <c r="Q16" s="18"/>
      <c r="R16" s="18"/>
      <c r="S16" s="18"/>
      <c r="T16" s="20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G16" s="18"/>
    </row>
    <row r="17" spans="1:33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P17" s="18"/>
      <c r="Q17" s="18"/>
      <c r="R17" s="18"/>
      <c r="S17" s="18"/>
      <c r="T17" s="20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G17" s="18"/>
    </row>
    <row r="18" spans="1:33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P18" s="18"/>
      <c r="Q18" s="18"/>
      <c r="R18" s="18"/>
      <c r="S18" s="18"/>
      <c r="T18" s="20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G18" s="18"/>
    </row>
    <row r="19" spans="1:33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P19" s="18"/>
      <c r="Q19" s="18"/>
      <c r="R19" s="18"/>
      <c r="S19" s="18"/>
      <c r="T19" s="20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G19" s="18"/>
    </row>
    <row r="20" spans="1:33">
      <c r="E20" s="18"/>
      <c r="H20" s="18"/>
      <c r="I20" s="18"/>
      <c r="J20" s="18"/>
      <c r="K20" s="18"/>
      <c r="L20" s="18"/>
      <c r="M20" s="18"/>
      <c r="N20" s="18"/>
      <c r="P20" s="18"/>
      <c r="Q20" s="18"/>
      <c r="T20" s="20"/>
      <c r="X20" s="18"/>
      <c r="Y20" s="18"/>
      <c r="AG20" s="18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paperSize="9" orientation="portrait" verticalDpi="0"/>
    </customSheetView>
  </customSheetViews>
  <dataValidations count="15">
    <dataValidation type="list" allowBlank="1" showInputMessage="1" showErrorMessage="1" sqref="J2:J20" xr:uid="{00000000-0002-0000-0400-000000000000}">
      <formula1>israel_abroad</formula1>
    </dataValidation>
    <dataValidation type="list" allowBlank="1" showInputMessage="1" showErrorMessage="1" sqref="N2:N1048576" xr:uid="{00000000-0002-0000-0400-000001000000}">
      <formula1>Holding_interest</formula1>
    </dataValidation>
    <dataValidation type="list" allowBlank="1" showInputMessage="1" showErrorMessage="1" sqref="P2:P20" xr:uid="{00000000-0002-0000-0400-000002000000}">
      <formula1>Rating_Agency</formula1>
    </dataValidation>
    <dataValidation type="list" allowBlank="1" showInputMessage="1" showErrorMessage="1" sqref="Q2:Q20" xr:uid="{00000000-0002-0000-0400-000003000000}">
      <formula1>What_is_rated</formula1>
    </dataValidation>
    <dataValidation type="list" allowBlank="1" showInputMessage="1" showErrorMessage="1" sqref="AG9:AG20 AG2:AG6" xr:uid="{00000000-0002-0000-0400-000004000000}">
      <formula1>In_the_books</formula1>
    </dataValidation>
    <dataValidation type="list" allowBlank="1" showInputMessage="1" showErrorMessage="1" sqref="K2:K20" xr:uid="{00000000-0002-0000-0400-000005000000}">
      <formula1>Country_list</formula1>
    </dataValidation>
    <dataValidation type="list" allowBlank="1" showInputMessage="1" showErrorMessage="1" sqref="T2:T20" xr:uid="{00000000-0002-0000-0400-000006000000}">
      <formula1>Underlying_Interest_Rates</formula1>
    </dataValidation>
    <dataValidation type="list" allowBlank="1" showInputMessage="1" showErrorMessage="1" sqref="Y2:Y20" xr:uid="{00000000-0002-0000-0400-000007000000}">
      <formula1>Yes_No_Bad_Debt</formula1>
    </dataValidation>
    <dataValidation type="list" allowBlank="1" showInputMessage="1" showErrorMessage="1" sqref="X2:X20" xr:uid="{00000000-0002-0000-0400-000008000000}">
      <formula1>Subordination_Risk</formula1>
    </dataValidation>
    <dataValidation type="list" allowBlank="1" showInputMessage="1" showErrorMessage="1" sqref="E2:E20" xr:uid="{00000000-0002-0000-0400-000009000000}">
      <formula1>Issuer_Number_Type_2</formula1>
    </dataValidation>
    <dataValidation type="list" allowBlank="1" showInputMessage="1" showErrorMessage="1" sqref="H3:H20" xr:uid="{00000000-0002-0000-0400-00000A000000}">
      <formula1>Type_of_Security_ID_Fund</formula1>
    </dataValidation>
    <dataValidation type="list" allowBlank="1" showInputMessage="1" showErrorMessage="1" sqref="H2" xr:uid="{00000000-0002-0000-0400-00000B000000}">
      <formula1>Security_ID_Number_Type</formula1>
    </dataValidation>
    <dataValidation type="list" allowBlank="1" showInputMessage="1" showErrorMessage="1" sqref="M2:M20" xr:uid="{00000000-0002-0000-0400-00000C000000}">
      <formula1>Industry_Sector</formula1>
    </dataValidation>
    <dataValidation type="list" allowBlank="1" showInputMessage="1" showErrorMessage="1" sqref="L2:L20" xr:uid="{00000000-0002-0000-0400-00000D000000}">
      <formula1>Stock_Exchange</formula1>
    </dataValidation>
    <dataValidation type="list" allowBlank="1" showInputMessage="1" showErrorMessage="1" sqref="L21:L1048576" xr:uid="{00000000-0002-0000-0400-00000E000000}">
      <formula1>Stock_Exchange_Gov_Bonds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F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AJ360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23" width="11.625" style="3" customWidth="1"/>
    <col min="24" max="25" width="11.625" style="5" customWidth="1"/>
    <col min="26" max="36" width="11.625" style="3" customWidth="1"/>
    <col min="37" max="37" width="11.625" style="3" hidden="1" customWidth="1"/>
    <col min="38" max="16384" width="11.625" style="3" hidden="1"/>
  </cols>
  <sheetData>
    <row r="1" spans="1:36" ht="51">
      <c r="A1" s="19" t="s">
        <v>0</v>
      </c>
      <c r="B1" s="19" t="s">
        <v>1</v>
      </c>
      <c r="C1" s="19" t="s">
        <v>2</v>
      </c>
      <c r="D1" s="19" t="s">
        <v>108</v>
      </c>
      <c r="E1" s="19" t="s">
        <v>109</v>
      </c>
      <c r="F1" s="19" t="s">
        <v>3</v>
      </c>
      <c r="G1" s="19" t="s">
        <v>4</v>
      </c>
      <c r="H1" s="19" t="s">
        <v>110</v>
      </c>
      <c r="I1" s="19" t="s">
        <v>5</v>
      </c>
      <c r="J1" s="19" t="s">
        <v>6</v>
      </c>
      <c r="K1" s="19" t="s">
        <v>7</v>
      </c>
      <c r="L1" s="19" t="s">
        <v>118</v>
      </c>
      <c r="M1" s="19" t="s">
        <v>8</v>
      </c>
      <c r="N1" s="19" t="s">
        <v>111</v>
      </c>
      <c r="O1" s="19" t="s">
        <v>112</v>
      </c>
      <c r="P1" s="19" t="s">
        <v>9</v>
      </c>
      <c r="Q1" s="19" t="s">
        <v>10</v>
      </c>
      <c r="R1" s="19" t="s">
        <v>113</v>
      </c>
      <c r="S1" s="19" t="s">
        <v>11</v>
      </c>
      <c r="T1" s="19" t="s">
        <v>12</v>
      </c>
      <c r="U1" s="19" t="s">
        <v>13</v>
      </c>
      <c r="V1" s="166" t="s">
        <v>14</v>
      </c>
      <c r="W1" s="166" t="s">
        <v>15</v>
      </c>
      <c r="X1" s="19" t="s">
        <v>115</v>
      </c>
      <c r="Y1" s="19" t="s">
        <v>116</v>
      </c>
      <c r="Z1" s="19" t="s">
        <v>17</v>
      </c>
      <c r="AA1" s="164" t="s">
        <v>18</v>
      </c>
      <c r="AB1" s="171" t="s">
        <v>19</v>
      </c>
      <c r="AC1" s="19" t="s">
        <v>16</v>
      </c>
      <c r="AD1" s="19" t="s">
        <v>20</v>
      </c>
      <c r="AE1" s="19" t="s">
        <v>21</v>
      </c>
      <c r="AF1" s="19" t="s">
        <v>117</v>
      </c>
      <c r="AG1" s="19" t="s">
        <v>22</v>
      </c>
      <c r="AH1" s="166" t="s">
        <v>23</v>
      </c>
      <c r="AI1" s="166" t="s">
        <v>24</v>
      </c>
      <c r="AJ1" s="166" t="s">
        <v>25</v>
      </c>
    </row>
    <row r="2" spans="1:36">
      <c r="A2" s="3">
        <v>158</v>
      </c>
      <c r="B2" s="20">
        <v>1441</v>
      </c>
      <c r="C2" s="20" t="s">
        <v>119</v>
      </c>
      <c r="D2" s="20" t="s">
        <v>120</v>
      </c>
      <c r="E2" s="18" t="s">
        <v>121</v>
      </c>
      <c r="F2" s="20" t="s">
        <v>122</v>
      </c>
      <c r="G2" s="20" t="s">
        <v>123</v>
      </c>
      <c r="H2" s="18" t="s">
        <v>124</v>
      </c>
      <c r="I2" s="37" t="s">
        <v>125</v>
      </c>
      <c r="J2" s="18" t="s">
        <v>30</v>
      </c>
      <c r="K2" s="18" t="s">
        <v>30</v>
      </c>
      <c r="L2" s="20" t="s">
        <v>126</v>
      </c>
      <c r="M2" s="18" t="s">
        <v>40</v>
      </c>
      <c r="N2" s="20" t="s">
        <v>127</v>
      </c>
      <c r="O2" s="20" t="s">
        <v>128</v>
      </c>
      <c r="P2" s="20" t="s">
        <v>129</v>
      </c>
      <c r="Q2" s="20" t="s">
        <v>130</v>
      </c>
      <c r="R2" s="20" t="s">
        <v>131</v>
      </c>
      <c r="S2" s="18" t="s">
        <v>43</v>
      </c>
      <c r="T2" s="159">
        <v>5.7190000000000003</v>
      </c>
      <c r="U2" s="20" t="s">
        <v>132</v>
      </c>
      <c r="V2" s="174">
        <v>5.1299999999999998E-2</v>
      </c>
      <c r="W2" s="174">
        <v>4.5629999999999997E-2</v>
      </c>
      <c r="X2" s="18" t="s">
        <v>133</v>
      </c>
      <c r="Y2" s="28" t="s">
        <v>128</v>
      </c>
      <c r="Z2" s="159">
        <v>10000</v>
      </c>
      <c r="AA2" s="173">
        <v>1</v>
      </c>
      <c r="AB2" s="175">
        <v>104.92</v>
      </c>
      <c r="AC2" s="20"/>
      <c r="AD2" s="159">
        <v>10.492000000000001</v>
      </c>
      <c r="AE2" s="20"/>
      <c r="AF2" s="37"/>
      <c r="AG2" s="18" t="s">
        <v>36</v>
      </c>
      <c r="AH2" s="168">
        <v>2.9E-5</v>
      </c>
      <c r="AI2" s="168">
        <v>3.68667493760936E-3</v>
      </c>
      <c r="AJ2" s="168">
        <v>1.08395270501644E-3</v>
      </c>
    </row>
    <row r="3" spans="1:36">
      <c r="A3" s="20">
        <v>158</v>
      </c>
      <c r="B3" s="20">
        <v>1441</v>
      </c>
      <c r="C3" s="20" t="s">
        <v>134</v>
      </c>
      <c r="D3" s="20" t="s">
        <v>135</v>
      </c>
      <c r="E3" s="18" t="s">
        <v>121</v>
      </c>
      <c r="F3" s="20" t="s">
        <v>136</v>
      </c>
      <c r="G3" s="20" t="s">
        <v>137</v>
      </c>
      <c r="H3" s="18" t="s">
        <v>124</v>
      </c>
      <c r="I3" s="21" t="s">
        <v>138</v>
      </c>
      <c r="J3" s="18" t="s">
        <v>30</v>
      </c>
      <c r="K3" s="18" t="s">
        <v>30</v>
      </c>
      <c r="L3" s="20" t="s">
        <v>126</v>
      </c>
      <c r="M3" s="18" t="s">
        <v>40</v>
      </c>
      <c r="N3" s="20" t="s">
        <v>139</v>
      </c>
      <c r="O3" s="20" t="s">
        <v>128</v>
      </c>
      <c r="P3" s="20" t="s">
        <v>140</v>
      </c>
      <c r="Q3" s="20" t="s">
        <v>141</v>
      </c>
      <c r="R3" s="20" t="s">
        <v>131</v>
      </c>
      <c r="S3" s="18" t="s">
        <v>43</v>
      </c>
      <c r="T3" s="159">
        <v>1.5149999999999999</v>
      </c>
      <c r="U3" s="20" t="s">
        <v>142</v>
      </c>
      <c r="V3" s="174">
        <v>2.3400000000000001E-2</v>
      </c>
      <c r="W3" s="174">
        <v>2.6200000000000001E-2</v>
      </c>
      <c r="X3" s="18" t="s">
        <v>133</v>
      </c>
      <c r="Y3" s="18" t="s">
        <v>128</v>
      </c>
      <c r="Z3" s="159">
        <v>31188.82</v>
      </c>
      <c r="AA3" s="173">
        <v>1</v>
      </c>
      <c r="AB3" s="175">
        <v>119.52</v>
      </c>
      <c r="AC3" s="20"/>
      <c r="AD3" s="159">
        <v>37.277000000000001</v>
      </c>
      <c r="AE3" s="20"/>
      <c r="AG3" s="18" t="s">
        <v>36</v>
      </c>
      <c r="AH3" s="168">
        <v>1.9000000000000001E-5</v>
      </c>
      <c r="AI3" s="168">
        <v>1.30983349824818E-2</v>
      </c>
      <c r="AJ3" s="168">
        <v>3.85116015806896E-3</v>
      </c>
    </row>
    <row r="4" spans="1:36">
      <c r="A4" s="20">
        <v>158</v>
      </c>
      <c r="B4" s="20">
        <v>1441</v>
      </c>
      <c r="C4" s="20" t="s">
        <v>134</v>
      </c>
      <c r="D4" s="20" t="s">
        <v>135</v>
      </c>
      <c r="E4" s="18" t="s">
        <v>121</v>
      </c>
      <c r="F4" s="20" t="s">
        <v>143</v>
      </c>
      <c r="G4" s="20" t="s">
        <v>144</v>
      </c>
      <c r="H4" s="18" t="s">
        <v>124</v>
      </c>
      <c r="I4" s="21" t="s">
        <v>125</v>
      </c>
      <c r="J4" s="18" t="s">
        <v>30</v>
      </c>
      <c r="K4" s="18" t="s">
        <v>30</v>
      </c>
      <c r="L4" s="20" t="s">
        <v>126</v>
      </c>
      <c r="M4" s="18" t="s">
        <v>40</v>
      </c>
      <c r="N4" s="20" t="s">
        <v>139</v>
      </c>
      <c r="O4" s="20" t="s">
        <v>128</v>
      </c>
      <c r="P4" s="20" t="s">
        <v>140</v>
      </c>
      <c r="Q4" s="20" t="s">
        <v>141</v>
      </c>
      <c r="R4" s="20" t="s">
        <v>131</v>
      </c>
      <c r="S4" s="18" t="s">
        <v>43</v>
      </c>
      <c r="T4" s="159">
        <v>1.9359999999999999</v>
      </c>
      <c r="U4" s="20" t="s">
        <v>145</v>
      </c>
      <c r="V4" s="174">
        <v>0.05</v>
      </c>
      <c r="W4" s="174">
        <v>4.2439999999999999E-2</v>
      </c>
      <c r="X4" s="18" t="s">
        <v>133</v>
      </c>
      <c r="Y4" s="18" t="s">
        <v>128</v>
      </c>
      <c r="Z4" s="159">
        <v>43750</v>
      </c>
      <c r="AA4" s="173">
        <v>1</v>
      </c>
      <c r="AB4" s="175">
        <v>102.39</v>
      </c>
      <c r="AC4" s="20"/>
      <c r="AD4" s="159">
        <v>44.795999999999999</v>
      </c>
      <c r="AE4" s="20"/>
      <c r="AG4" s="18" t="s">
        <v>36</v>
      </c>
      <c r="AH4" s="168">
        <v>8.8999999999999995E-5</v>
      </c>
      <c r="AI4" s="168">
        <v>1.5740269538891301E-2</v>
      </c>
      <c r="AJ4" s="168">
        <v>4.6279392767491299E-3</v>
      </c>
    </row>
    <row r="5" spans="1:36">
      <c r="A5" s="20">
        <v>158</v>
      </c>
      <c r="B5" s="20">
        <v>1441</v>
      </c>
      <c r="C5" s="20" t="s">
        <v>146</v>
      </c>
      <c r="D5" s="20" t="s">
        <v>147</v>
      </c>
      <c r="E5" s="18" t="s">
        <v>121</v>
      </c>
      <c r="F5" s="20" t="s">
        <v>148</v>
      </c>
      <c r="G5" s="20" t="s">
        <v>149</v>
      </c>
      <c r="H5" s="18" t="s">
        <v>124</v>
      </c>
      <c r="I5" s="21" t="s">
        <v>125</v>
      </c>
      <c r="J5" s="18" t="s">
        <v>30</v>
      </c>
      <c r="K5" s="18" t="s">
        <v>150</v>
      </c>
      <c r="L5" s="20" t="s">
        <v>126</v>
      </c>
      <c r="M5" s="18" t="s">
        <v>40</v>
      </c>
      <c r="N5" s="20" t="s">
        <v>151</v>
      </c>
      <c r="O5" s="20" t="s">
        <v>128</v>
      </c>
      <c r="P5" s="20" t="s">
        <v>152</v>
      </c>
      <c r="Q5" s="20" t="s">
        <v>141</v>
      </c>
      <c r="R5" s="20" t="s">
        <v>131</v>
      </c>
      <c r="S5" s="18" t="s">
        <v>43</v>
      </c>
      <c r="T5" s="159">
        <v>1.9379999999999999</v>
      </c>
      <c r="U5" s="20" t="s">
        <v>153</v>
      </c>
      <c r="V5" s="174">
        <v>1.0800000000000001E-2</v>
      </c>
      <c r="W5" s="174">
        <v>3.9289999999999999E-2</v>
      </c>
      <c r="X5" s="18" t="s">
        <v>133</v>
      </c>
      <c r="Y5" s="18" t="s">
        <v>128</v>
      </c>
      <c r="Z5" s="159">
        <v>17300.5</v>
      </c>
      <c r="AA5" s="173">
        <v>1</v>
      </c>
      <c r="AB5" s="175">
        <v>94.72</v>
      </c>
      <c r="AC5" s="20"/>
      <c r="AD5" s="159">
        <v>16.387</v>
      </c>
      <c r="AE5" s="20"/>
      <c r="AG5" s="18" t="s">
        <v>36</v>
      </c>
      <c r="AH5" s="168">
        <v>2.3E-5</v>
      </c>
      <c r="AI5" s="168">
        <v>5.7580695839575396E-3</v>
      </c>
      <c r="AJ5" s="168">
        <v>1.69298221482227E-3</v>
      </c>
    </row>
    <row r="6" spans="1:36">
      <c r="A6" s="20">
        <v>158</v>
      </c>
      <c r="B6" s="20">
        <v>1441</v>
      </c>
      <c r="C6" s="20" t="s">
        <v>154</v>
      </c>
      <c r="D6" s="20" t="s">
        <v>155</v>
      </c>
      <c r="E6" s="18" t="s">
        <v>121</v>
      </c>
      <c r="F6" s="20" t="s">
        <v>156</v>
      </c>
      <c r="G6" s="20" t="s">
        <v>157</v>
      </c>
      <c r="H6" s="18" t="s">
        <v>124</v>
      </c>
      <c r="I6" s="21" t="s">
        <v>138</v>
      </c>
      <c r="J6" s="18" t="s">
        <v>30</v>
      </c>
      <c r="K6" s="18" t="s">
        <v>30</v>
      </c>
      <c r="L6" s="20" t="s">
        <v>126</v>
      </c>
      <c r="M6" s="18" t="s">
        <v>40</v>
      </c>
      <c r="N6" s="20" t="s">
        <v>158</v>
      </c>
      <c r="O6" s="20" t="s">
        <v>128</v>
      </c>
      <c r="P6" s="20" t="s">
        <v>159</v>
      </c>
      <c r="Q6" s="20" t="s">
        <v>141</v>
      </c>
      <c r="R6" s="20" t="s">
        <v>131</v>
      </c>
      <c r="S6" s="18" t="s">
        <v>43</v>
      </c>
      <c r="T6" s="159">
        <v>0.54600000000000004</v>
      </c>
      <c r="U6" s="20" t="s">
        <v>160</v>
      </c>
      <c r="V6" s="174">
        <v>1.8499999999999999E-2</v>
      </c>
      <c r="W6" s="174">
        <v>3.9030000000000002E-2</v>
      </c>
      <c r="X6" s="18" t="s">
        <v>133</v>
      </c>
      <c r="Y6" s="18" t="s">
        <v>128</v>
      </c>
      <c r="Z6" s="156">
        <v>25059.88</v>
      </c>
      <c r="AA6" s="165">
        <v>1</v>
      </c>
      <c r="AB6" s="176">
        <v>115.38</v>
      </c>
      <c r="AC6" s="20"/>
      <c r="AD6" s="156">
        <v>28.914000000000001</v>
      </c>
      <c r="AG6" s="3" t="s">
        <v>36</v>
      </c>
      <c r="AH6" s="168">
        <v>9.0000000000000006E-5</v>
      </c>
      <c r="AI6" s="168">
        <v>1.01598216989761E-2</v>
      </c>
      <c r="AJ6" s="168">
        <v>2.9871812404028098E-3</v>
      </c>
    </row>
    <row r="7" spans="1:36">
      <c r="A7" s="20">
        <v>158</v>
      </c>
      <c r="B7" s="20">
        <v>1441</v>
      </c>
      <c r="C7" s="20" t="s">
        <v>161</v>
      </c>
      <c r="D7" s="20" t="s">
        <v>162</v>
      </c>
      <c r="E7" s="18" t="s">
        <v>121</v>
      </c>
      <c r="F7" s="20" t="s">
        <v>163</v>
      </c>
      <c r="G7" s="20" t="s">
        <v>164</v>
      </c>
      <c r="H7" s="18" t="s">
        <v>124</v>
      </c>
      <c r="I7" s="21" t="s">
        <v>125</v>
      </c>
      <c r="J7" s="18" t="s">
        <v>30</v>
      </c>
      <c r="K7" s="18" t="s">
        <v>30</v>
      </c>
      <c r="L7" s="20" t="s">
        <v>126</v>
      </c>
      <c r="M7" s="18" t="s">
        <v>40</v>
      </c>
      <c r="N7" s="20" t="s">
        <v>139</v>
      </c>
      <c r="O7" s="20" t="s">
        <v>128</v>
      </c>
      <c r="P7" s="20" t="s">
        <v>165</v>
      </c>
      <c r="Q7" s="20" t="s">
        <v>141</v>
      </c>
      <c r="R7" s="20" t="s">
        <v>131</v>
      </c>
      <c r="S7" s="18" t="s">
        <v>43</v>
      </c>
      <c r="T7" s="159">
        <v>0.64</v>
      </c>
      <c r="U7" s="20" t="s">
        <v>166</v>
      </c>
      <c r="V7" s="174">
        <v>3.85E-2</v>
      </c>
      <c r="W7" s="174">
        <v>4.6289999999999998E-2</v>
      </c>
      <c r="X7" s="18" t="s">
        <v>133</v>
      </c>
      <c r="Y7" s="18" t="s">
        <v>128</v>
      </c>
      <c r="Z7" s="156">
        <v>33333.33</v>
      </c>
      <c r="AA7" s="165">
        <v>1</v>
      </c>
      <c r="AB7" s="176">
        <v>102.73</v>
      </c>
      <c r="AC7" s="20"/>
      <c r="AD7" s="156">
        <v>34.243000000000002</v>
      </c>
      <c r="AG7" s="3" t="s">
        <v>36</v>
      </c>
      <c r="AH7" s="168">
        <v>1.07E-4</v>
      </c>
      <c r="AI7" s="168">
        <v>1.20324081353221E-2</v>
      </c>
      <c r="AJ7" s="168">
        <v>3.5377573468958002E-3</v>
      </c>
    </row>
    <row r="8" spans="1:36">
      <c r="A8" s="20">
        <v>158</v>
      </c>
      <c r="B8" s="20">
        <v>1441</v>
      </c>
      <c r="C8" s="20" t="s">
        <v>161</v>
      </c>
      <c r="D8" s="20" t="s">
        <v>162</v>
      </c>
      <c r="E8" s="18" t="s">
        <v>121</v>
      </c>
      <c r="F8" s="20" t="s">
        <v>167</v>
      </c>
      <c r="G8" s="20" t="s">
        <v>168</v>
      </c>
      <c r="H8" s="18" t="s">
        <v>124</v>
      </c>
      <c r="I8" s="21" t="s">
        <v>138</v>
      </c>
      <c r="J8" s="18" t="s">
        <v>30</v>
      </c>
      <c r="K8" s="18" t="s">
        <v>30</v>
      </c>
      <c r="L8" s="20" t="s">
        <v>126</v>
      </c>
      <c r="M8" s="18" t="s">
        <v>40</v>
      </c>
      <c r="N8" s="20" t="s">
        <v>139</v>
      </c>
      <c r="O8" s="20" t="s">
        <v>128</v>
      </c>
      <c r="P8" s="20" t="s">
        <v>165</v>
      </c>
      <c r="Q8" s="20" t="s">
        <v>141</v>
      </c>
      <c r="R8" s="20" t="s">
        <v>131</v>
      </c>
      <c r="S8" s="18" t="s">
        <v>43</v>
      </c>
      <c r="T8" s="159">
        <v>5.9720000000000004</v>
      </c>
      <c r="U8" s="20" t="s">
        <v>169</v>
      </c>
      <c r="V8" s="174">
        <v>2.5600000000000001E-2</v>
      </c>
      <c r="W8" s="174">
        <v>2.802E-2</v>
      </c>
      <c r="X8" s="18" t="s">
        <v>133</v>
      </c>
      <c r="Y8" s="18" t="s">
        <v>128</v>
      </c>
      <c r="Z8" s="159">
        <v>10000</v>
      </c>
      <c r="AA8" s="173">
        <v>1</v>
      </c>
      <c r="AB8" s="175">
        <v>110.8</v>
      </c>
      <c r="AC8" s="20"/>
      <c r="AD8" s="159">
        <v>11.08</v>
      </c>
      <c r="AE8" s="20"/>
      <c r="AG8" s="18" t="s">
        <v>36</v>
      </c>
      <c r="AH8" s="168">
        <v>1.0000000000000001E-5</v>
      </c>
      <c r="AI8" s="168">
        <v>3.8932861521837302E-3</v>
      </c>
      <c r="AJ8" s="168">
        <v>1.14470034041004E-3</v>
      </c>
    </row>
    <row r="9" spans="1:36">
      <c r="A9" s="20">
        <v>158</v>
      </c>
      <c r="B9" s="20">
        <v>1441</v>
      </c>
      <c r="C9" s="20" t="s">
        <v>161</v>
      </c>
      <c r="D9" s="20" t="s">
        <v>162</v>
      </c>
      <c r="E9" s="18" t="s">
        <v>121</v>
      </c>
      <c r="F9" s="20" t="s">
        <v>170</v>
      </c>
      <c r="G9" s="20" t="s">
        <v>171</v>
      </c>
      <c r="H9" s="18" t="s">
        <v>124</v>
      </c>
      <c r="I9" s="21" t="s">
        <v>125</v>
      </c>
      <c r="J9" s="18" t="s">
        <v>30</v>
      </c>
      <c r="K9" s="18" t="s">
        <v>30</v>
      </c>
      <c r="L9" s="20" t="s">
        <v>126</v>
      </c>
      <c r="M9" s="18" t="s">
        <v>40</v>
      </c>
      <c r="N9" s="20" t="s">
        <v>139</v>
      </c>
      <c r="O9" s="20" t="s">
        <v>128</v>
      </c>
      <c r="P9" s="20" t="s">
        <v>165</v>
      </c>
      <c r="Q9" s="20" t="s">
        <v>141</v>
      </c>
      <c r="R9" s="20" t="s">
        <v>131</v>
      </c>
      <c r="S9" s="18" t="s">
        <v>43</v>
      </c>
      <c r="T9" s="159">
        <v>3.2090000000000001</v>
      </c>
      <c r="U9" s="20" t="s">
        <v>172</v>
      </c>
      <c r="V9" s="174">
        <v>2.41E-2</v>
      </c>
      <c r="W9" s="174">
        <v>4.478E-2</v>
      </c>
      <c r="X9" s="18" t="s">
        <v>133</v>
      </c>
      <c r="Y9" s="18" t="s">
        <v>128</v>
      </c>
      <c r="Z9" s="159">
        <v>47385</v>
      </c>
      <c r="AA9" s="173">
        <v>1</v>
      </c>
      <c r="AB9" s="175">
        <v>95.65</v>
      </c>
      <c r="AC9" s="20"/>
      <c r="AD9" s="159">
        <v>45.323999999999998</v>
      </c>
      <c r="AE9" s="20"/>
      <c r="AG9" s="18" t="s">
        <v>36</v>
      </c>
      <c r="AH9" s="168">
        <v>2.3E-5</v>
      </c>
      <c r="AI9" s="168">
        <v>1.5925842777369401E-2</v>
      </c>
      <c r="AJ9" s="168">
        <v>4.6825013461561597E-3</v>
      </c>
    </row>
    <row r="10" spans="1:36">
      <c r="A10" s="20">
        <v>158</v>
      </c>
      <c r="B10" s="20">
        <v>1441</v>
      </c>
      <c r="C10" s="20" t="s">
        <v>173</v>
      </c>
      <c r="D10" s="20" t="s">
        <v>174</v>
      </c>
      <c r="E10" s="18" t="s">
        <v>121</v>
      </c>
      <c r="F10" s="20" t="s">
        <v>175</v>
      </c>
      <c r="G10" s="20" t="s">
        <v>176</v>
      </c>
      <c r="H10" s="18" t="s">
        <v>124</v>
      </c>
      <c r="I10" s="21" t="s">
        <v>125</v>
      </c>
      <c r="J10" s="18" t="s">
        <v>30</v>
      </c>
      <c r="K10" s="18" t="s">
        <v>30</v>
      </c>
      <c r="L10" s="20" t="s">
        <v>126</v>
      </c>
      <c r="M10" s="18" t="s">
        <v>40</v>
      </c>
      <c r="N10" s="20" t="s">
        <v>177</v>
      </c>
      <c r="O10" s="20" t="s">
        <v>128</v>
      </c>
      <c r="P10" s="20" t="s">
        <v>159</v>
      </c>
      <c r="Q10" s="20" t="s">
        <v>141</v>
      </c>
      <c r="R10" s="20" t="s">
        <v>131</v>
      </c>
      <c r="S10" s="18" t="s">
        <v>43</v>
      </c>
      <c r="T10" s="159">
        <v>2.3180000000000001</v>
      </c>
      <c r="U10" s="20" t="s">
        <v>178</v>
      </c>
      <c r="V10" s="174">
        <v>0.04</v>
      </c>
      <c r="W10" s="174">
        <v>4.5150000000000003E-2</v>
      </c>
      <c r="X10" s="18" t="s">
        <v>133</v>
      </c>
      <c r="Y10" s="18" t="s">
        <v>128</v>
      </c>
      <c r="Z10" s="159">
        <v>27214.29</v>
      </c>
      <c r="AA10" s="173">
        <v>1</v>
      </c>
      <c r="AB10" s="175">
        <v>100.82</v>
      </c>
      <c r="AC10" s="20"/>
      <c r="AD10" s="159">
        <v>27.437000000000001</v>
      </c>
      <c r="AE10" s="20"/>
      <c r="AG10" s="18" t="s">
        <v>36</v>
      </c>
      <c r="AH10" s="168">
        <v>4.6999999999999997E-5</v>
      </c>
      <c r="AI10" s="168">
        <v>9.6409596705216601E-3</v>
      </c>
      <c r="AJ10" s="168">
        <v>2.8346259137760799E-3</v>
      </c>
    </row>
    <row r="11" spans="1:36">
      <c r="A11" s="20">
        <v>158</v>
      </c>
      <c r="B11" s="20">
        <v>1441</v>
      </c>
      <c r="C11" s="20" t="s">
        <v>179</v>
      </c>
      <c r="D11" s="20" t="s">
        <v>180</v>
      </c>
      <c r="E11" s="18" t="s">
        <v>121</v>
      </c>
      <c r="F11" s="20" t="s">
        <v>181</v>
      </c>
      <c r="G11" s="20" t="s">
        <v>182</v>
      </c>
      <c r="H11" s="18" t="s">
        <v>124</v>
      </c>
      <c r="I11" s="21" t="s">
        <v>138</v>
      </c>
      <c r="J11" s="18" t="s">
        <v>30</v>
      </c>
      <c r="K11" s="18" t="s">
        <v>30</v>
      </c>
      <c r="L11" s="20" t="s">
        <v>126</v>
      </c>
      <c r="M11" s="18" t="s">
        <v>40</v>
      </c>
      <c r="N11" s="20" t="s">
        <v>139</v>
      </c>
      <c r="O11" s="20" t="s">
        <v>128</v>
      </c>
      <c r="P11" s="20" t="s">
        <v>140</v>
      </c>
      <c r="Q11" s="20" t="s">
        <v>141</v>
      </c>
      <c r="R11" s="20" t="s">
        <v>131</v>
      </c>
      <c r="S11" s="18" t="s">
        <v>43</v>
      </c>
      <c r="T11" s="159">
        <v>1.462</v>
      </c>
      <c r="U11" s="20" t="s">
        <v>183</v>
      </c>
      <c r="V11" s="174">
        <v>3.2000000000000001E-2</v>
      </c>
      <c r="W11" s="174">
        <v>2.6120000000000001E-2</v>
      </c>
      <c r="X11" s="18" t="s">
        <v>133</v>
      </c>
      <c r="Y11" s="18" t="s">
        <v>128</v>
      </c>
      <c r="Z11" s="159">
        <v>20250</v>
      </c>
      <c r="AA11" s="173">
        <v>1</v>
      </c>
      <c r="AB11" s="175">
        <v>120.58</v>
      </c>
      <c r="AC11" s="20"/>
      <c r="AD11" s="159">
        <v>24.417000000000002</v>
      </c>
      <c r="AE11" s="20"/>
      <c r="AG11" s="18" t="s">
        <v>36</v>
      </c>
      <c r="AH11" s="168">
        <v>4.8999999999999998E-5</v>
      </c>
      <c r="AI11" s="168">
        <v>8.5797942199132299E-3</v>
      </c>
      <c r="AJ11" s="168">
        <v>2.5226230439481098E-3</v>
      </c>
    </row>
    <row r="12" spans="1:36">
      <c r="A12" s="20">
        <v>158</v>
      </c>
      <c r="B12" s="20">
        <v>1441</v>
      </c>
      <c r="C12" s="20" t="s">
        <v>179</v>
      </c>
      <c r="D12" s="20" t="s">
        <v>180</v>
      </c>
      <c r="E12" s="18" t="s">
        <v>121</v>
      </c>
      <c r="F12" s="20" t="s">
        <v>184</v>
      </c>
      <c r="G12" s="20" t="s">
        <v>185</v>
      </c>
      <c r="H12" s="18" t="s">
        <v>124</v>
      </c>
      <c r="I12" s="21" t="s">
        <v>138</v>
      </c>
      <c r="J12" s="18" t="s">
        <v>30</v>
      </c>
      <c r="K12" s="18" t="s">
        <v>30</v>
      </c>
      <c r="L12" s="20" t="s">
        <v>126</v>
      </c>
      <c r="M12" s="18" t="s">
        <v>40</v>
      </c>
      <c r="N12" s="20" t="s">
        <v>139</v>
      </c>
      <c r="O12" s="20" t="s">
        <v>128</v>
      </c>
      <c r="P12" s="20" t="s">
        <v>140</v>
      </c>
      <c r="Q12" s="20" t="s">
        <v>141</v>
      </c>
      <c r="R12" s="20" t="s">
        <v>131</v>
      </c>
      <c r="S12" s="18" t="s">
        <v>43</v>
      </c>
      <c r="T12" s="159">
        <v>2.3809999999999998</v>
      </c>
      <c r="U12" s="20" t="s">
        <v>186</v>
      </c>
      <c r="V12" s="174">
        <v>1.14E-2</v>
      </c>
      <c r="W12" s="174">
        <v>2.46E-2</v>
      </c>
      <c r="X12" s="18" t="s">
        <v>133</v>
      </c>
      <c r="Y12" s="18" t="s">
        <v>128</v>
      </c>
      <c r="Z12" s="159">
        <v>45000</v>
      </c>
      <c r="AA12" s="173">
        <v>1</v>
      </c>
      <c r="AB12" s="175">
        <v>112.98</v>
      </c>
      <c r="AC12" s="20"/>
      <c r="AD12" s="159">
        <v>50.841000000000001</v>
      </c>
      <c r="AE12" s="20"/>
      <c r="AG12" s="18" t="s">
        <v>36</v>
      </c>
      <c r="AH12" s="168">
        <v>2.0999999999999999E-5</v>
      </c>
      <c r="AI12" s="168">
        <v>1.7864491088733999E-2</v>
      </c>
      <c r="AJ12" s="168">
        <v>5.2525009031395998E-3</v>
      </c>
    </row>
    <row r="13" spans="1:36">
      <c r="A13" s="20">
        <v>158</v>
      </c>
      <c r="B13" s="20">
        <v>1441</v>
      </c>
      <c r="C13" s="20" t="s">
        <v>179</v>
      </c>
      <c r="D13" s="20" t="s">
        <v>180</v>
      </c>
      <c r="E13" s="18" t="s">
        <v>121</v>
      </c>
      <c r="F13" s="20" t="s">
        <v>187</v>
      </c>
      <c r="G13" s="20" t="s">
        <v>188</v>
      </c>
      <c r="H13" s="18" t="s">
        <v>124</v>
      </c>
      <c r="I13" s="21" t="s">
        <v>125</v>
      </c>
      <c r="J13" s="18" t="s">
        <v>30</v>
      </c>
      <c r="K13" s="18" t="s">
        <v>30</v>
      </c>
      <c r="L13" s="20" t="s">
        <v>126</v>
      </c>
      <c r="M13" s="18" t="s">
        <v>40</v>
      </c>
      <c r="N13" s="20" t="s">
        <v>139</v>
      </c>
      <c r="O13" s="20" t="s">
        <v>128</v>
      </c>
      <c r="P13" s="20" t="s">
        <v>140</v>
      </c>
      <c r="Q13" s="20" t="s">
        <v>141</v>
      </c>
      <c r="R13" s="20" t="s">
        <v>131</v>
      </c>
      <c r="S13" s="18" t="s">
        <v>43</v>
      </c>
      <c r="T13" s="159">
        <v>4.2869999999999999</v>
      </c>
      <c r="U13" s="20" t="s">
        <v>189</v>
      </c>
      <c r="V13" s="174">
        <v>2.4400000000000002E-2</v>
      </c>
      <c r="W13" s="174">
        <v>4.3729999999999998E-2</v>
      </c>
      <c r="X13" s="18" t="s">
        <v>133</v>
      </c>
      <c r="Y13" s="18" t="s">
        <v>128</v>
      </c>
      <c r="Z13" s="159">
        <v>20000</v>
      </c>
      <c r="AA13" s="173">
        <v>1</v>
      </c>
      <c r="AB13" s="175">
        <v>92.24</v>
      </c>
      <c r="AC13" s="159">
        <v>0.48799999999999999</v>
      </c>
      <c r="AD13" s="159">
        <v>18.936</v>
      </c>
      <c r="AE13" s="20"/>
      <c r="AG13" s="18" t="s">
        <v>36</v>
      </c>
      <c r="AH13" s="168">
        <v>1.5999999999999999E-5</v>
      </c>
      <c r="AI13" s="168">
        <v>6.6537244203746498E-3</v>
      </c>
      <c r="AJ13" s="168">
        <v>1.9563218092061799E-3</v>
      </c>
    </row>
    <row r="14" spans="1:36">
      <c r="A14" s="20">
        <v>158</v>
      </c>
      <c r="B14" s="20">
        <v>1441</v>
      </c>
      <c r="C14" s="20" t="s">
        <v>190</v>
      </c>
      <c r="D14" s="20" t="s">
        <v>191</v>
      </c>
      <c r="E14" s="18" t="s">
        <v>121</v>
      </c>
      <c r="F14" s="20" t="s">
        <v>192</v>
      </c>
      <c r="G14" s="20" t="s">
        <v>193</v>
      </c>
      <c r="H14" s="18" t="s">
        <v>124</v>
      </c>
      <c r="I14" s="21" t="s">
        <v>125</v>
      </c>
      <c r="J14" s="18" t="s">
        <v>30</v>
      </c>
      <c r="K14" s="18" t="s">
        <v>77</v>
      </c>
      <c r="L14" s="20" t="s">
        <v>126</v>
      </c>
      <c r="M14" s="18" t="s">
        <v>40</v>
      </c>
      <c r="N14" s="20" t="s">
        <v>194</v>
      </c>
      <c r="O14" s="20" t="s">
        <v>128</v>
      </c>
      <c r="P14" s="20" t="s">
        <v>195</v>
      </c>
      <c r="Q14" s="20" t="s">
        <v>141</v>
      </c>
      <c r="R14" s="20" t="s">
        <v>131</v>
      </c>
      <c r="S14" s="18" t="s">
        <v>43</v>
      </c>
      <c r="T14" s="159">
        <v>0.65700000000000003</v>
      </c>
      <c r="U14" s="20" t="s">
        <v>196</v>
      </c>
      <c r="V14" s="174">
        <v>3.4500000000000003E-2</v>
      </c>
      <c r="W14" s="174">
        <v>4.8649999999999999E-2</v>
      </c>
      <c r="X14" s="18" t="s">
        <v>133</v>
      </c>
      <c r="Y14" s="18" t="s">
        <v>128</v>
      </c>
      <c r="Z14" s="159">
        <v>43333.33</v>
      </c>
      <c r="AA14" s="173">
        <v>1</v>
      </c>
      <c r="AB14" s="175">
        <v>100.27</v>
      </c>
      <c r="AC14" s="20"/>
      <c r="AD14" s="159">
        <v>43.45</v>
      </c>
      <c r="AE14" s="20"/>
      <c r="AG14" s="18" t="s">
        <v>36</v>
      </c>
      <c r="AH14" s="168">
        <v>7.7999999999999999E-5</v>
      </c>
      <c r="AI14" s="168">
        <v>1.52675602943839E-2</v>
      </c>
      <c r="AJ14" s="168">
        <v>4.4889537483417102E-3</v>
      </c>
    </row>
    <row r="15" spans="1:36">
      <c r="A15" s="20">
        <v>158</v>
      </c>
      <c r="B15" s="20">
        <v>1441</v>
      </c>
      <c r="C15" s="20" t="s">
        <v>197</v>
      </c>
      <c r="D15" s="20" t="s">
        <v>198</v>
      </c>
      <c r="E15" s="18" t="s">
        <v>121</v>
      </c>
      <c r="F15" s="20" t="s">
        <v>199</v>
      </c>
      <c r="G15" s="20" t="s">
        <v>200</v>
      </c>
      <c r="H15" s="18" t="s">
        <v>124</v>
      </c>
      <c r="I15" s="21" t="s">
        <v>125</v>
      </c>
      <c r="J15" s="18" t="s">
        <v>30</v>
      </c>
      <c r="K15" s="18" t="s">
        <v>30</v>
      </c>
      <c r="L15" s="20" t="s">
        <v>126</v>
      </c>
      <c r="M15" s="18" t="s">
        <v>40</v>
      </c>
      <c r="N15" s="20" t="s">
        <v>194</v>
      </c>
      <c r="O15" s="20" t="s">
        <v>128</v>
      </c>
      <c r="P15" s="20" t="s">
        <v>195</v>
      </c>
      <c r="Q15" s="20" t="s">
        <v>141</v>
      </c>
      <c r="R15" s="20" t="s">
        <v>131</v>
      </c>
      <c r="S15" s="18" t="s">
        <v>43</v>
      </c>
      <c r="T15" s="159">
        <v>2.2010000000000001</v>
      </c>
      <c r="U15" s="20" t="s">
        <v>201</v>
      </c>
      <c r="V15" s="174">
        <v>2.0500000000000001E-2</v>
      </c>
      <c r="W15" s="174">
        <v>4.6739999999999997E-2</v>
      </c>
      <c r="X15" s="18" t="s">
        <v>133</v>
      </c>
      <c r="Y15" s="18" t="s">
        <v>128</v>
      </c>
      <c r="Z15" s="159">
        <v>45833.34</v>
      </c>
      <c r="AA15" s="173">
        <v>1</v>
      </c>
      <c r="AB15" s="175">
        <v>95.33</v>
      </c>
      <c r="AC15" s="20"/>
      <c r="AD15" s="159">
        <v>43.692999999999998</v>
      </c>
      <c r="AE15" s="20"/>
      <c r="AG15" s="18" t="s">
        <v>36</v>
      </c>
      <c r="AH15" s="168">
        <v>5.3000000000000001E-5</v>
      </c>
      <c r="AI15" s="168">
        <v>1.5352802540612101E-2</v>
      </c>
      <c r="AJ15" s="168">
        <v>4.5140165935733702E-3</v>
      </c>
    </row>
    <row r="16" spans="1:36">
      <c r="A16" s="20">
        <v>158</v>
      </c>
      <c r="B16" s="20">
        <v>1441</v>
      </c>
      <c r="C16" s="20" t="s">
        <v>202</v>
      </c>
      <c r="D16" s="20" t="s">
        <v>203</v>
      </c>
      <c r="E16" s="18" t="s">
        <v>121</v>
      </c>
      <c r="F16" s="20" t="s">
        <v>204</v>
      </c>
      <c r="G16" s="20" t="s">
        <v>205</v>
      </c>
      <c r="H16" s="18" t="s">
        <v>124</v>
      </c>
      <c r="I16" s="21" t="s">
        <v>125</v>
      </c>
      <c r="J16" s="18" t="s">
        <v>30</v>
      </c>
      <c r="K16" s="18" t="s">
        <v>30</v>
      </c>
      <c r="L16" s="20" t="s">
        <v>126</v>
      </c>
      <c r="M16" s="18" t="s">
        <v>40</v>
      </c>
      <c r="N16" s="20" t="s">
        <v>206</v>
      </c>
      <c r="O16" s="20" t="s">
        <v>128</v>
      </c>
      <c r="P16" s="20" t="s">
        <v>140</v>
      </c>
      <c r="Q16" s="20" t="s">
        <v>141</v>
      </c>
      <c r="R16" s="20" t="s">
        <v>131</v>
      </c>
      <c r="S16" s="18" t="s">
        <v>43</v>
      </c>
      <c r="T16" s="159">
        <v>2.29</v>
      </c>
      <c r="U16" s="20" t="s">
        <v>207</v>
      </c>
      <c r="V16" s="174">
        <v>3.2000000000000001E-2</v>
      </c>
      <c r="W16" s="174">
        <v>4.1980000000000003E-2</v>
      </c>
      <c r="X16" s="18" t="s">
        <v>133</v>
      </c>
      <c r="Y16" s="18" t="s">
        <v>128</v>
      </c>
      <c r="Z16" s="159">
        <v>55000</v>
      </c>
      <c r="AA16" s="173">
        <v>1</v>
      </c>
      <c r="AB16" s="175">
        <v>98.13</v>
      </c>
      <c r="AC16" s="20"/>
      <c r="AD16" s="159">
        <v>53.970999999999997</v>
      </c>
      <c r="AE16" s="20"/>
      <c r="AG16" s="18" t="s">
        <v>36</v>
      </c>
      <c r="AH16" s="168">
        <v>3.8999999999999999E-5</v>
      </c>
      <c r="AI16" s="168">
        <v>1.8964484978572602E-2</v>
      </c>
      <c r="AJ16" s="168">
        <v>5.5759200742274704E-3</v>
      </c>
    </row>
    <row r="17" spans="1:36">
      <c r="A17" s="20">
        <v>158</v>
      </c>
      <c r="B17" s="20">
        <v>1441</v>
      </c>
      <c r="C17" s="20" t="s">
        <v>208</v>
      </c>
      <c r="D17" s="20" t="s">
        <v>209</v>
      </c>
      <c r="E17" s="18" t="s">
        <v>121</v>
      </c>
      <c r="F17" s="20" t="s">
        <v>210</v>
      </c>
      <c r="G17" s="20" t="s">
        <v>211</v>
      </c>
      <c r="H17" s="18" t="s">
        <v>124</v>
      </c>
      <c r="I17" s="21" t="s">
        <v>138</v>
      </c>
      <c r="J17" s="18" t="s">
        <v>30</v>
      </c>
      <c r="K17" s="18" t="s">
        <v>30</v>
      </c>
      <c r="L17" s="20" t="s">
        <v>126</v>
      </c>
      <c r="M17" s="18" t="s">
        <v>40</v>
      </c>
      <c r="N17" s="20" t="s">
        <v>139</v>
      </c>
      <c r="O17" s="20" t="s">
        <v>128</v>
      </c>
      <c r="P17" s="20" t="s">
        <v>165</v>
      </c>
      <c r="Q17" s="20" t="s">
        <v>141</v>
      </c>
      <c r="R17" s="20" t="s">
        <v>131</v>
      </c>
      <c r="S17" s="18" t="s">
        <v>43</v>
      </c>
      <c r="T17" s="159">
        <v>4.4950000000000001</v>
      </c>
      <c r="U17" s="20" t="s">
        <v>212</v>
      </c>
      <c r="V17" s="174">
        <v>1.8700000000000001E-2</v>
      </c>
      <c r="W17" s="174">
        <v>2.6079999999999999E-2</v>
      </c>
      <c r="X17" s="18" t="s">
        <v>133</v>
      </c>
      <c r="Y17" s="18" t="s">
        <v>128</v>
      </c>
      <c r="Z17" s="159">
        <v>47727.27</v>
      </c>
      <c r="AA17" s="173">
        <v>1</v>
      </c>
      <c r="AB17" s="175">
        <v>109.95</v>
      </c>
      <c r="AC17" s="20"/>
      <c r="AD17" s="159">
        <v>52.475999999999999</v>
      </c>
      <c r="AE17" s="20"/>
      <c r="AG17" s="18" t="s">
        <v>36</v>
      </c>
      <c r="AH17" s="168">
        <v>4.8999999999999998E-5</v>
      </c>
      <c r="AI17" s="168">
        <v>1.84390436236553E-2</v>
      </c>
      <c r="AJ17" s="168">
        <v>5.4214303002092096E-3</v>
      </c>
    </row>
    <row r="18" spans="1:36">
      <c r="A18" s="20">
        <v>158</v>
      </c>
      <c r="B18" s="20">
        <v>1441</v>
      </c>
      <c r="C18" s="20" t="s">
        <v>213</v>
      </c>
      <c r="D18" s="20" t="s">
        <v>214</v>
      </c>
      <c r="E18" s="18" t="s">
        <v>121</v>
      </c>
      <c r="F18" s="20" t="s">
        <v>215</v>
      </c>
      <c r="G18" s="20" t="s">
        <v>216</v>
      </c>
      <c r="H18" s="18" t="s">
        <v>124</v>
      </c>
      <c r="I18" s="21" t="s">
        <v>138</v>
      </c>
      <c r="J18" s="18" t="s">
        <v>30</v>
      </c>
      <c r="K18" s="18" t="s">
        <v>30</v>
      </c>
      <c r="L18" s="20" t="s">
        <v>126</v>
      </c>
      <c r="M18" s="18" t="s">
        <v>40</v>
      </c>
      <c r="N18" s="20" t="s">
        <v>217</v>
      </c>
      <c r="O18" s="20" t="s">
        <v>128</v>
      </c>
      <c r="P18" s="20" t="s">
        <v>218</v>
      </c>
      <c r="Q18" s="20" t="s">
        <v>141</v>
      </c>
      <c r="R18" s="20" t="s">
        <v>131</v>
      </c>
      <c r="S18" s="18" t="s">
        <v>43</v>
      </c>
      <c r="T18" s="159">
        <v>1.4259999999999999</v>
      </c>
      <c r="U18" s="20" t="s">
        <v>219</v>
      </c>
      <c r="V18" s="174">
        <v>1E-3</v>
      </c>
      <c r="W18" s="174">
        <v>2.2859999999999998E-2</v>
      </c>
      <c r="X18" s="18" t="s">
        <v>133</v>
      </c>
      <c r="Y18" s="18" t="s">
        <v>128</v>
      </c>
      <c r="Z18" s="159">
        <v>66667</v>
      </c>
      <c r="AA18" s="173">
        <v>1</v>
      </c>
      <c r="AB18" s="175">
        <v>111.58</v>
      </c>
      <c r="AC18" s="20"/>
      <c r="AD18" s="159">
        <v>74.387</v>
      </c>
      <c r="AE18" s="20"/>
      <c r="AG18" s="18" t="s">
        <v>36</v>
      </c>
      <c r="AH18" s="168">
        <v>2.14E-4</v>
      </c>
      <c r="AI18" s="168">
        <v>2.6138089104994301E-2</v>
      </c>
      <c r="AJ18" s="168">
        <v>7.68509642667099E-3</v>
      </c>
    </row>
    <row r="19" spans="1:36">
      <c r="A19" s="20">
        <v>158</v>
      </c>
      <c r="B19" s="20">
        <v>1441</v>
      </c>
      <c r="C19" s="20" t="s">
        <v>220</v>
      </c>
      <c r="D19" s="20" t="s">
        <v>221</v>
      </c>
      <c r="E19" s="18" t="s">
        <v>121</v>
      </c>
      <c r="F19" s="20" t="s">
        <v>222</v>
      </c>
      <c r="G19" s="20" t="s">
        <v>223</v>
      </c>
      <c r="H19" s="18" t="s">
        <v>124</v>
      </c>
      <c r="I19" s="21" t="s">
        <v>125</v>
      </c>
      <c r="J19" s="18" t="s">
        <v>30</v>
      </c>
      <c r="K19" s="18" t="s">
        <v>30</v>
      </c>
      <c r="L19" s="20" t="s">
        <v>126</v>
      </c>
      <c r="M19" s="18" t="s">
        <v>40</v>
      </c>
      <c r="N19" s="20" t="s">
        <v>224</v>
      </c>
      <c r="O19" s="20" t="s">
        <v>128</v>
      </c>
      <c r="P19" s="20" t="s">
        <v>32</v>
      </c>
      <c r="Q19" s="20" t="s">
        <v>130</v>
      </c>
      <c r="R19" s="20" t="s">
        <v>131</v>
      </c>
      <c r="S19" s="18" t="s">
        <v>43</v>
      </c>
      <c r="T19" s="159">
        <v>2.3479999999999999</v>
      </c>
      <c r="U19" s="20" t="s">
        <v>145</v>
      </c>
      <c r="V19" s="174">
        <v>7.2499999999999995E-2</v>
      </c>
      <c r="W19" s="174">
        <v>5.8560000000000001E-2</v>
      </c>
      <c r="X19" s="18" t="s">
        <v>133</v>
      </c>
      <c r="Y19" s="18" t="s">
        <v>128</v>
      </c>
      <c r="Z19" s="159">
        <v>7963.2</v>
      </c>
      <c r="AA19" s="173">
        <v>1</v>
      </c>
      <c r="AB19" s="175">
        <v>105.31</v>
      </c>
      <c r="AC19" s="20"/>
      <c r="AD19" s="159">
        <v>8.3859999999999992</v>
      </c>
      <c r="AE19" s="20"/>
      <c r="AG19" s="18" t="s">
        <v>36</v>
      </c>
      <c r="AH19" s="168">
        <v>1.2E-5</v>
      </c>
      <c r="AI19" s="168">
        <v>2.9466856003531501E-3</v>
      </c>
      <c r="AJ19" s="168">
        <v>8.66381734595506E-4</v>
      </c>
    </row>
    <row r="20" spans="1:36">
      <c r="A20" s="3">
        <v>158</v>
      </c>
      <c r="B20" s="3">
        <v>1441</v>
      </c>
      <c r="C20" s="3" t="s">
        <v>225</v>
      </c>
      <c r="D20" s="3" t="s">
        <v>226</v>
      </c>
      <c r="E20" s="18" t="s">
        <v>121</v>
      </c>
      <c r="F20" s="3" t="s">
        <v>227</v>
      </c>
      <c r="G20" s="3" t="s">
        <v>228</v>
      </c>
      <c r="H20" s="18" t="s">
        <v>124</v>
      </c>
      <c r="I20" s="21" t="s">
        <v>125</v>
      </c>
      <c r="J20" s="18" t="s">
        <v>30</v>
      </c>
      <c r="K20" s="18" t="s">
        <v>30</v>
      </c>
      <c r="L20" s="20" t="s">
        <v>126</v>
      </c>
      <c r="M20" s="18" t="s">
        <v>40</v>
      </c>
      <c r="N20" s="20" t="s">
        <v>139</v>
      </c>
      <c r="O20" s="20" t="s">
        <v>128</v>
      </c>
      <c r="P20" s="3" t="s">
        <v>140</v>
      </c>
      <c r="Q20" s="20" t="s">
        <v>141</v>
      </c>
      <c r="R20" s="20" t="s">
        <v>131</v>
      </c>
      <c r="S20" s="3" t="s">
        <v>43</v>
      </c>
      <c r="T20" s="156">
        <v>4.3869999999999996</v>
      </c>
      <c r="U20" s="3" t="s">
        <v>229</v>
      </c>
      <c r="V20" s="168">
        <v>2.5499999999999998E-2</v>
      </c>
      <c r="W20" s="168">
        <v>4.4990000000000002E-2</v>
      </c>
      <c r="X20" s="18" t="s">
        <v>133</v>
      </c>
      <c r="Y20" s="18" t="s">
        <v>128</v>
      </c>
      <c r="Z20" s="156">
        <v>29230.77</v>
      </c>
      <c r="AA20" s="165">
        <v>1</v>
      </c>
      <c r="AB20" s="176">
        <v>92.05</v>
      </c>
      <c r="AD20" s="156">
        <v>26.907</v>
      </c>
      <c r="AG20" s="3" t="s">
        <v>36</v>
      </c>
      <c r="AH20" s="168">
        <v>1.0000000000000001E-5</v>
      </c>
      <c r="AI20" s="168">
        <v>9.45454456407974E-3</v>
      </c>
      <c r="AJ20" s="168">
        <v>2.7798163191404702E-3</v>
      </c>
    </row>
    <row r="21" spans="1:36" s="39" customFormat="1">
      <c r="A21" s="39">
        <v>158</v>
      </c>
      <c r="B21" s="39">
        <v>1441</v>
      </c>
      <c r="C21" s="39" t="s">
        <v>225</v>
      </c>
      <c r="D21" s="39" t="s">
        <v>226</v>
      </c>
      <c r="E21" s="42" t="s">
        <v>121</v>
      </c>
      <c r="F21" s="39" t="s">
        <v>230</v>
      </c>
      <c r="G21" s="39" t="s">
        <v>231</v>
      </c>
      <c r="H21" s="42" t="s">
        <v>124</v>
      </c>
      <c r="I21" s="39" t="s">
        <v>138</v>
      </c>
      <c r="J21" s="39" t="s">
        <v>30</v>
      </c>
      <c r="K21" s="39" t="s">
        <v>30</v>
      </c>
      <c r="L21" s="39" t="s">
        <v>126</v>
      </c>
      <c r="M21" s="42" t="s">
        <v>40</v>
      </c>
      <c r="N21" s="39" t="s">
        <v>139</v>
      </c>
      <c r="O21" s="39" t="s">
        <v>128</v>
      </c>
      <c r="P21" s="39" t="s">
        <v>140</v>
      </c>
      <c r="Q21" s="39" t="s">
        <v>141</v>
      </c>
      <c r="R21" s="39" t="s">
        <v>131</v>
      </c>
      <c r="S21" s="39" t="s">
        <v>43</v>
      </c>
      <c r="T21" s="156">
        <v>3.524</v>
      </c>
      <c r="U21" s="39" t="s">
        <v>232</v>
      </c>
      <c r="V21" s="168">
        <v>5.0000000000000001E-3</v>
      </c>
      <c r="W21" s="168">
        <v>2.462E-2</v>
      </c>
      <c r="X21" s="42" t="s">
        <v>133</v>
      </c>
      <c r="Y21" s="42" t="s">
        <v>128</v>
      </c>
      <c r="Z21" s="156">
        <v>41509.43</v>
      </c>
      <c r="AA21" s="165">
        <v>1</v>
      </c>
      <c r="AB21" s="176">
        <v>109.85</v>
      </c>
      <c r="AD21" s="156">
        <v>45.597999999999999</v>
      </c>
      <c r="AG21" s="39" t="s">
        <v>36</v>
      </c>
      <c r="AH21" s="168">
        <v>3.1000000000000001E-5</v>
      </c>
      <c r="AI21" s="168">
        <v>1.60222460082074E-2</v>
      </c>
      <c r="AJ21" s="168">
        <v>4.7108457336076199E-3</v>
      </c>
    </row>
    <row r="22" spans="1:36">
      <c r="A22" s="3">
        <v>158</v>
      </c>
      <c r="B22" s="3">
        <v>1441</v>
      </c>
      <c r="C22" s="3" t="s">
        <v>233</v>
      </c>
      <c r="D22" s="3" t="s">
        <v>234</v>
      </c>
      <c r="E22" s="5" t="s">
        <v>121</v>
      </c>
      <c r="F22" s="3" t="s">
        <v>235</v>
      </c>
      <c r="G22" s="3" t="s">
        <v>236</v>
      </c>
      <c r="H22" s="5" t="s">
        <v>124</v>
      </c>
      <c r="I22" s="3" t="s">
        <v>138</v>
      </c>
      <c r="J22" s="3" t="s">
        <v>30</v>
      </c>
      <c r="K22" s="3" t="s">
        <v>150</v>
      </c>
      <c r="L22" s="3" t="s">
        <v>126</v>
      </c>
      <c r="M22" s="5" t="s">
        <v>40</v>
      </c>
      <c r="N22" s="3" t="s">
        <v>237</v>
      </c>
      <c r="O22" s="3" t="s">
        <v>128</v>
      </c>
      <c r="P22" s="3" t="s">
        <v>238</v>
      </c>
      <c r="Q22" s="3" t="s">
        <v>141</v>
      </c>
      <c r="R22" s="3" t="s">
        <v>131</v>
      </c>
      <c r="S22" s="3" t="s">
        <v>43</v>
      </c>
      <c r="T22" s="156">
        <v>2.0089999999999999</v>
      </c>
      <c r="U22" s="3" t="s">
        <v>239</v>
      </c>
      <c r="V22" s="168">
        <v>3.2800000000000003E-2</v>
      </c>
      <c r="W22" s="168">
        <v>6.7849999999999994E-2</v>
      </c>
      <c r="X22" s="5" t="s">
        <v>133</v>
      </c>
      <c r="Y22" s="5" t="s">
        <v>128</v>
      </c>
      <c r="Z22" s="156">
        <v>28125</v>
      </c>
      <c r="AA22" s="165">
        <v>1</v>
      </c>
      <c r="AB22" s="176">
        <v>111.77</v>
      </c>
      <c r="AD22" s="156">
        <v>31.434999999999999</v>
      </c>
      <c r="AG22" s="3" t="s">
        <v>36</v>
      </c>
      <c r="AH22" s="168">
        <v>2.0000000000000002E-5</v>
      </c>
      <c r="AI22" s="168">
        <v>1.10457280546767E-2</v>
      </c>
      <c r="AJ22" s="168">
        <v>3.2476545956359099E-3</v>
      </c>
    </row>
    <row r="23" spans="1:36">
      <c r="A23" s="3">
        <v>158</v>
      </c>
      <c r="B23" s="3">
        <v>1441</v>
      </c>
      <c r="C23" s="3" t="s">
        <v>240</v>
      </c>
      <c r="D23" s="3" t="s">
        <v>241</v>
      </c>
      <c r="E23" s="5" t="s">
        <v>121</v>
      </c>
      <c r="F23" s="3" t="s">
        <v>242</v>
      </c>
      <c r="G23" s="3" t="s">
        <v>243</v>
      </c>
      <c r="H23" s="5" t="s">
        <v>124</v>
      </c>
      <c r="I23" s="3" t="s">
        <v>138</v>
      </c>
      <c r="J23" s="3" t="s">
        <v>30</v>
      </c>
      <c r="K23" s="3" t="s">
        <v>30</v>
      </c>
      <c r="L23" s="3" t="s">
        <v>126</v>
      </c>
      <c r="M23" s="3" t="s">
        <v>40</v>
      </c>
      <c r="N23" s="3" t="s">
        <v>217</v>
      </c>
      <c r="O23" s="3" t="s">
        <v>128</v>
      </c>
      <c r="P23" s="3" t="s">
        <v>218</v>
      </c>
      <c r="Q23" s="3" t="s">
        <v>141</v>
      </c>
      <c r="R23" s="3" t="s">
        <v>131</v>
      </c>
      <c r="S23" s="3" t="s">
        <v>43</v>
      </c>
      <c r="T23" s="156">
        <v>3.2749999999999999</v>
      </c>
      <c r="U23" s="3" t="s">
        <v>244</v>
      </c>
      <c r="V23" s="168">
        <v>2E-3</v>
      </c>
      <c r="W23" s="168">
        <v>2.2429999999999999E-2</v>
      </c>
      <c r="X23" s="5" t="s">
        <v>133</v>
      </c>
      <c r="Y23" s="5" t="s">
        <v>128</v>
      </c>
      <c r="Z23" s="156">
        <v>65855.25</v>
      </c>
      <c r="AA23" s="165">
        <v>1</v>
      </c>
      <c r="AB23" s="176">
        <v>107.7</v>
      </c>
      <c r="AD23" s="156">
        <v>70.926000000000002</v>
      </c>
      <c r="AG23" s="3" t="s">
        <v>36</v>
      </c>
      <c r="AH23" s="168">
        <v>2.0999999999999999E-5</v>
      </c>
      <c r="AI23" s="168">
        <v>2.49219873199336E-2</v>
      </c>
      <c r="AJ23" s="168">
        <v>7.3275393212033201E-3</v>
      </c>
    </row>
    <row r="24" spans="1:36">
      <c r="A24" s="3">
        <v>158</v>
      </c>
      <c r="B24" s="3">
        <v>1441</v>
      </c>
      <c r="C24" s="3" t="s">
        <v>240</v>
      </c>
      <c r="D24" s="3" t="s">
        <v>241</v>
      </c>
      <c r="E24" s="5" t="s">
        <v>121</v>
      </c>
      <c r="F24" s="3" t="s">
        <v>245</v>
      </c>
      <c r="G24" s="3" t="s">
        <v>246</v>
      </c>
      <c r="H24" s="3" t="s">
        <v>124</v>
      </c>
      <c r="I24" s="3" t="s">
        <v>138</v>
      </c>
      <c r="J24" s="3" t="s">
        <v>30</v>
      </c>
      <c r="K24" s="3" t="s">
        <v>30</v>
      </c>
      <c r="L24" s="3" t="s">
        <v>126</v>
      </c>
      <c r="M24" s="3" t="s">
        <v>40</v>
      </c>
      <c r="N24" s="3" t="s">
        <v>217</v>
      </c>
      <c r="O24" s="3" t="s">
        <v>128</v>
      </c>
      <c r="P24" s="3" t="s">
        <v>218</v>
      </c>
      <c r="Q24" s="3" t="s">
        <v>141</v>
      </c>
      <c r="R24" s="3" t="s">
        <v>131</v>
      </c>
      <c r="S24" s="3" t="s">
        <v>43</v>
      </c>
      <c r="T24" s="156">
        <v>4.4189999999999996</v>
      </c>
      <c r="U24" s="3" t="s">
        <v>247</v>
      </c>
      <c r="V24" s="168">
        <v>2.47E-2</v>
      </c>
      <c r="W24" s="168">
        <v>2.2870000000000001E-2</v>
      </c>
      <c r="X24" s="5" t="s">
        <v>133</v>
      </c>
      <c r="Y24" s="5" t="s">
        <v>128</v>
      </c>
      <c r="Z24" s="156">
        <v>27300</v>
      </c>
      <c r="AA24" s="165">
        <v>1</v>
      </c>
      <c r="AB24" s="176">
        <v>106.89</v>
      </c>
      <c r="AD24" s="156">
        <v>29.181000000000001</v>
      </c>
      <c r="AG24" s="3" t="s">
        <v>36</v>
      </c>
      <c r="AH24" s="168">
        <v>1.0000000000000001E-5</v>
      </c>
      <c r="AI24" s="168">
        <v>1.02535980512896E-2</v>
      </c>
      <c r="AJ24" s="168">
        <v>3.0147532754959501E-3</v>
      </c>
    </row>
    <row r="25" spans="1:36">
      <c r="A25" s="3">
        <v>158</v>
      </c>
      <c r="B25" s="3">
        <v>1441</v>
      </c>
      <c r="C25" s="3" t="s">
        <v>240</v>
      </c>
      <c r="D25" s="3" t="s">
        <v>241</v>
      </c>
      <c r="E25" s="5" t="s">
        <v>121</v>
      </c>
      <c r="F25" s="3" t="s">
        <v>248</v>
      </c>
      <c r="G25" s="3" t="s">
        <v>249</v>
      </c>
      <c r="H25" s="3" t="s">
        <v>124</v>
      </c>
      <c r="I25" s="3" t="s">
        <v>138</v>
      </c>
      <c r="J25" s="3" t="s">
        <v>30</v>
      </c>
      <c r="K25" s="3" t="s">
        <v>30</v>
      </c>
      <c r="L25" s="3" t="s">
        <v>126</v>
      </c>
      <c r="M25" s="3" t="s">
        <v>40</v>
      </c>
      <c r="N25" s="3" t="s">
        <v>217</v>
      </c>
      <c r="O25" s="3" t="s">
        <v>128</v>
      </c>
      <c r="P25" s="3" t="s">
        <v>218</v>
      </c>
      <c r="Q25" s="3" t="s">
        <v>141</v>
      </c>
      <c r="R25" s="3" t="s">
        <v>131</v>
      </c>
      <c r="S25" s="3" t="s">
        <v>43</v>
      </c>
      <c r="T25" s="156">
        <v>4.34</v>
      </c>
      <c r="U25" s="3" t="s">
        <v>247</v>
      </c>
      <c r="V25" s="168">
        <v>2.4E-2</v>
      </c>
      <c r="W25" s="168">
        <v>2.281E-2</v>
      </c>
      <c r="X25" s="5" t="s">
        <v>133</v>
      </c>
      <c r="Y25" s="5" t="s">
        <v>128</v>
      </c>
      <c r="Z25" s="156">
        <v>20000</v>
      </c>
      <c r="AA25" s="165">
        <v>1</v>
      </c>
      <c r="AB25" s="176">
        <v>105.25</v>
      </c>
      <c r="AD25" s="156">
        <v>21.05</v>
      </c>
      <c r="AG25" s="3" t="s">
        <v>36</v>
      </c>
      <c r="AH25" s="168">
        <v>5.0000000000000004E-6</v>
      </c>
      <c r="AI25" s="168">
        <v>7.3965409299158397E-3</v>
      </c>
      <c r="AJ25" s="168">
        <v>2.1747240221688898E-3</v>
      </c>
    </row>
    <row r="26" spans="1:36">
      <c r="A26" s="3">
        <v>158</v>
      </c>
      <c r="B26" s="3">
        <v>1441</v>
      </c>
      <c r="C26" s="3" t="s">
        <v>250</v>
      </c>
      <c r="D26" s="3" t="s">
        <v>251</v>
      </c>
      <c r="E26" s="5" t="s">
        <v>121</v>
      </c>
      <c r="F26" s="3" t="s">
        <v>252</v>
      </c>
      <c r="G26" s="3" t="s">
        <v>253</v>
      </c>
      <c r="H26" s="3" t="s">
        <v>124</v>
      </c>
      <c r="I26" s="3" t="s">
        <v>138</v>
      </c>
      <c r="J26" s="3" t="s">
        <v>30</v>
      </c>
      <c r="K26" s="3" t="s">
        <v>30</v>
      </c>
      <c r="L26" s="3" t="s">
        <v>126</v>
      </c>
      <c r="M26" s="3" t="s">
        <v>40</v>
      </c>
      <c r="N26" s="3" t="s">
        <v>139</v>
      </c>
      <c r="O26" s="3" t="s">
        <v>128</v>
      </c>
      <c r="P26" s="3" t="s">
        <v>238</v>
      </c>
      <c r="Q26" s="3" t="s">
        <v>141</v>
      </c>
      <c r="R26" s="3" t="s">
        <v>131</v>
      </c>
      <c r="S26" s="3" t="s">
        <v>43</v>
      </c>
      <c r="T26" s="156">
        <v>0.98099999999999998</v>
      </c>
      <c r="U26" s="3" t="s">
        <v>254</v>
      </c>
      <c r="V26" s="168">
        <v>2.2499999999999999E-2</v>
      </c>
      <c r="W26" s="168">
        <v>2.8719999999999999E-2</v>
      </c>
      <c r="X26" s="5" t="s">
        <v>133</v>
      </c>
      <c r="Y26" s="5" t="s">
        <v>128</v>
      </c>
      <c r="Z26" s="156">
        <v>30000.01</v>
      </c>
      <c r="AA26" s="165">
        <v>1</v>
      </c>
      <c r="AB26" s="176">
        <v>117.99</v>
      </c>
      <c r="AD26" s="156">
        <v>35.396999999999998</v>
      </c>
      <c r="AG26" s="3" t="s">
        <v>36</v>
      </c>
      <c r="AH26" s="168">
        <v>1.2E-4</v>
      </c>
      <c r="AI26" s="168">
        <v>1.2437788435535301E-2</v>
      </c>
      <c r="AJ26" s="168">
        <v>3.65694688229363E-3</v>
      </c>
    </row>
    <row r="27" spans="1:36">
      <c r="A27" s="3">
        <v>158</v>
      </c>
      <c r="B27" s="3">
        <v>1441</v>
      </c>
      <c r="C27" s="3" t="s">
        <v>255</v>
      </c>
      <c r="D27" s="3" t="s">
        <v>256</v>
      </c>
      <c r="E27" s="5" t="s">
        <v>121</v>
      </c>
      <c r="F27" s="3" t="s">
        <v>257</v>
      </c>
      <c r="G27" s="3" t="s">
        <v>258</v>
      </c>
      <c r="H27" s="3" t="s">
        <v>124</v>
      </c>
      <c r="I27" s="3" t="s">
        <v>125</v>
      </c>
      <c r="J27" s="3" t="s">
        <v>30</v>
      </c>
      <c r="K27" s="3" t="s">
        <v>30</v>
      </c>
      <c r="L27" s="3" t="s">
        <v>126</v>
      </c>
      <c r="M27" s="3" t="s">
        <v>40</v>
      </c>
      <c r="N27" s="3" t="s">
        <v>127</v>
      </c>
      <c r="O27" s="3" t="s">
        <v>128</v>
      </c>
      <c r="P27" s="3" t="s">
        <v>140</v>
      </c>
      <c r="Q27" s="3" t="s">
        <v>141</v>
      </c>
      <c r="R27" s="3" t="s">
        <v>131</v>
      </c>
      <c r="S27" s="3" t="s">
        <v>43</v>
      </c>
      <c r="T27" s="156">
        <v>3.895</v>
      </c>
      <c r="U27" s="3" t="s">
        <v>259</v>
      </c>
      <c r="V27" s="168">
        <v>1.9400000000000001E-2</v>
      </c>
      <c r="W27" s="168">
        <v>4.2430000000000002E-2</v>
      </c>
      <c r="X27" s="5" t="s">
        <v>133</v>
      </c>
      <c r="Y27" s="5" t="s">
        <v>128</v>
      </c>
      <c r="Z27" s="156">
        <v>52500</v>
      </c>
      <c r="AA27" s="165">
        <v>1</v>
      </c>
      <c r="AB27" s="176">
        <v>91.6</v>
      </c>
      <c r="AD27" s="156">
        <v>48.09</v>
      </c>
      <c r="AG27" s="3" t="s">
        <v>36</v>
      </c>
      <c r="AH27" s="168">
        <v>4.0000000000000003E-5</v>
      </c>
      <c r="AI27" s="168">
        <v>1.6897845763403901E-2</v>
      </c>
      <c r="AJ27" s="168">
        <v>4.9682887518338204E-3</v>
      </c>
    </row>
    <row r="28" spans="1:36">
      <c r="A28" s="3">
        <v>158</v>
      </c>
      <c r="B28" s="3">
        <v>1441</v>
      </c>
      <c r="C28" s="3" t="s">
        <v>260</v>
      </c>
      <c r="D28" s="3" t="s">
        <v>261</v>
      </c>
      <c r="E28" s="5" t="s">
        <v>121</v>
      </c>
      <c r="F28" s="3" t="s">
        <v>262</v>
      </c>
      <c r="G28" s="3" t="s">
        <v>263</v>
      </c>
      <c r="H28" s="3" t="s">
        <v>124</v>
      </c>
      <c r="I28" s="3" t="s">
        <v>125</v>
      </c>
      <c r="J28" s="3" t="s">
        <v>30</v>
      </c>
      <c r="K28" s="3" t="s">
        <v>30</v>
      </c>
      <c r="L28" s="3" t="s">
        <v>126</v>
      </c>
      <c r="M28" s="3" t="s">
        <v>40</v>
      </c>
      <c r="N28" s="3" t="s">
        <v>127</v>
      </c>
      <c r="O28" s="3" t="s">
        <v>128</v>
      </c>
      <c r="P28" s="3" t="s">
        <v>165</v>
      </c>
      <c r="Q28" s="3" t="s">
        <v>141</v>
      </c>
      <c r="R28" s="3" t="s">
        <v>131</v>
      </c>
      <c r="S28" s="3" t="s">
        <v>43</v>
      </c>
      <c r="T28" s="156">
        <v>0.49299999999999999</v>
      </c>
      <c r="U28" s="3" t="s">
        <v>264</v>
      </c>
      <c r="V28" s="168">
        <v>2.9100000000000001E-2</v>
      </c>
      <c r="W28" s="168">
        <v>4.6629999999999998E-2</v>
      </c>
      <c r="X28" s="5" t="s">
        <v>133</v>
      </c>
      <c r="Y28" s="5" t="s">
        <v>128</v>
      </c>
      <c r="Z28" s="156">
        <v>10000</v>
      </c>
      <c r="AA28" s="165">
        <v>1</v>
      </c>
      <c r="AB28" s="176">
        <v>99.2</v>
      </c>
      <c r="AD28" s="156">
        <v>9.92</v>
      </c>
      <c r="AG28" s="3" t="s">
        <v>36</v>
      </c>
      <c r="AH28" s="168">
        <v>3.3000000000000003E-5</v>
      </c>
      <c r="AI28" s="168">
        <v>3.4856857969009598E-3</v>
      </c>
      <c r="AJ28" s="168">
        <v>1.0248580665042899E-3</v>
      </c>
    </row>
    <row r="29" spans="1:36">
      <c r="A29" s="3">
        <v>158</v>
      </c>
      <c r="B29" s="3">
        <v>1441</v>
      </c>
      <c r="C29" s="3" t="s">
        <v>260</v>
      </c>
      <c r="D29" s="3" t="s">
        <v>261</v>
      </c>
      <c r="E29" s="5" t="s">
        <v>121</v>
      </c>
      <c r="F29" s="3" t="s">
        <v>265</v>
      </c>
      <c r="G29" s="3" t="s">
        <v>266</v>
      </c>
      <c r="H29" s="3" t="s">
        <v>124</v>
      </c>
      <c r="I29" s="3" t="s">
        <v>125</v>
      </c>
      <c r="J29" s="3" t="s">
        <v>30</v>
      </c>
      <c r="K29" s="3" t="s">
        <v>30</v>
      </c>
      <c r="L29" s="3" t="s">
        <v>126</v>
      </c>
      <c r="M29" s="3" t="s">
        <v>40</v>
      </c>
      <c r="N29" s="3" t="s">
        <v>127</v>
      </c>
      <c r="O29" s="3" t="s">
        <v>128</v>
      </c>
      <c r="P29" s="3" t="s">
        <v>140</v>
      </c>
      <c r="Q29" s="3" t="s">
        <v>141</v>
      </c>
      <c r="R29" s="3" t="s">
        <v>131</v>
      </c>
      <c r="S29" s="3" t="s">
        <v>43</v>
      </c>
      <c r="T29" s="156">
        <v>3.714</v>
      </c>
      <c r="U29" s="3" t="s">
        <v>267</v>
      </c>
      <c r="V29" s="168">
        <v>4.3799999999999999E-2</v>
      </c>
      <c r="W29" s="168">
        <v>4.1599999999999998E-2</v>
      </c>
      <c r="X29" s="5" t="s">
        <v>133</v>
      </c>
      <c r="Y29" s="5" t="s">
        <v>128</v>
      </c>
      <c r="Z29" s="156">
        <v>28500</v>
      </c>
      <c r="AA29" s="165">
        <v>1</v>
      </c>
      <c r="AB29" s="176">
        <v>100.96</v>
      </c>
      <c r="AD29" s="156">
        <v>28.774000000000001</v>
      </c>
      <c r="AG29" s="3" t="s">
        <v>36</v>
      </c>
      <c r="AH29" s="168">
        <v>5.7000000000000003E-5</v>
      </c>
      <c r="AI29" s="168">
        <v>1.0110456536865899E-2</v>
      </c>
      <c r="AJ29" s="168">
        <v>2.9726669417709599E-3</v>
      </c>
    </row>
    <row r="30" spans="1:36">
      <c r="A30" s="3">
        <v>158</v>
      </c>
      <c r="B30" s="3">
        <v>1441</v>
      </c>
      <c r="C30" s="3" t="s">
        <v>268</v>
      </c>
      <c r="D30" s="3" t="s">
        <v>269</v>
      </c>
      <c r="E30" s="5" t="s">
        <v>121</v>
      </c>
      <c r="F30" s="3" t="s">
        <v>270</v>
      </c>
      <c r="G30" s="3" t="s">
        <v>271</v>
      </c>
      <c r="H30" s="3" t="s">
        <v>124</v>
      </c>
      <c r="I30" s="3" t="s">
        <v>125</v>
      </c>
      <c r="J30" s="3" t="s">
        <v>30</v>
      </c>
      <c r="K30" s="3" t="s">
        <v>30</v>
      </c>
      <c r="L30" s="3" t="s">
        <v>126</v>
      </c>
      <c r="M30" s="3" t="s">
        <v>40</v>
      </c>
      <c r="N30" s="3" t="s">
        <v>127</v>
      </c>
      <c r="O30" s="3" t="s">
        <v>128</v>
      </c>
      <c r="P30" s="3" t="s">
        <v>272</v>
      </c>
      <c r="Q30" s="3" t="s">
        <v>130</v>
      </c>
      <c r="R30" s="3" t="s">
        <v>131</v>
      </c>
      <c r="S30" s="3" t="s">
        <v>43</v>
      </c>
      <c r="T30" s="156">
        <v>4.7649999999999997</v>
      </c>
      <c r="U30" s="3" t="s">
        <v>273</v>
      </c>
      <c r="V30" s="168">
        <v>1.95E-2</v>
      </c>
      <c r="W30" s="168">
        <v>4.1930000000000002E-2</v>
      </c>
      <c r="X30" s="5" t="s">
        <v>133</v>
      </c>
      <c r="Y30" s="5" t="s">
        <v>128</v>
      </c>
      <c r="Z30" s="156">
        <v>31605.9</v>
      </c>
      <c r="AA30" s="165">
        <v>1</v>
      </c>
      <c r="AB30" s="176">
        <v>90.02</v>
      </c>
      <c r="AD30" s="156">
        <v>28.452000000000002</v>
      </c>
      <c r="AG30" s="3" t="s">
        <v>36</v>
      </c>
      <c r="AH30" s="168">
        <v>3.4999999999999997E-5</v>
      </c>
      <c r="AI30" s="168">
        <v>9.9973232563296804E-3</v>
      </c>
      <c r="AJ30" s="168">
        <v>2.9394036008092801E-3</v>
      </c>
    </row>
    <row r="31" spans="1:36">
      <c r="A31" s="3">
        <v>158</v>
      </c>
      <c r="B31" s="3">
        <v>1441</v>
      </c>
      <c r="C31" s="3" t="s">
        <v>274</v>
      </c>
      <c r="D31" s="3" t="s">
        <v>275</v>
      </c>
      <c r="E31" s="5" t="s">
        <v>121</v>
      </c>
      <c r="F31" s="3" t="s">
        <v>276</v>
      </c>
      <c r="G31" s="3" t="s">
        <v>277</v>
      </c>
      <c r="H31" s="3" t="s">
        <v>124</v>
      </c>
      <c r="I31" s="3" t="s">
        <v>125</v>
      </c>
      <c r="J31" s="3" t="s">
        <v>30</v>
      </c>
      <c r="K31" s="3" t="s">
        <v>30</v>
      </c>
      <c r="L31" s="3" t="s">
        <v>126</v>
      </c>
      <c r="M31" s="3" t="s">
        <v>40</v>
      </c>
      <c r="N31" s="3" t="s">
        <v>278</v>
      </c>
      <c r="O31" s="3" t="s">
        <v>128</v>
      </c>
      <c r="P31" s="3" t="s">
        <v>159</v>
      </c>
      <c r="Q31" s="3" t="s">
        <v>141</v>
      </c>
      <c r="R31" s="3" t="s">
        <v>131</v>
      </c>
      <c r="S31" s="3" t="s">
        <v>43</v>
      </c>
      <c r="T31" s="156">
        <v>1.58</v>
      </c>
      <c r="U31" s="3" t="s">
        <v>239</v>
      </c>
      <c r="V31" s="168">
        <v>2.1999999999999999E-2</v>
      </c>
      <c r="W31" s="168">
        <v>4.3099999999999999E-2</v>
      </c>
      <c r="X31" s="5" t="s">
        <v>133</v>
      </c>
      <c r="Y31" s="5" t="s">
        <v>128</v>
      </c>
      <c r="Z31" s="156">
        <v>40000</v>
      </c>
      <c r="AA31" s="165">
        <v>1</v>
      </c>
      <c r="AB31" s="176">
        <v>96.84</v>
      </c>
      <c r="AD31" s="156">
        <v>38.735999999999997</v>
      </c>
      <c r="AG31" s="3" t="s">
        <v>36</v>
      </c>
      <c r="AH31" s="168">
        <v>4.6E-5</v>
      </c>
      <c r="AI31" s="168">
        <v>1.36110408295116E-2</v>
      </c>
      <c r="AJ31" s="168">
        <v>4.0019054500111204E-3</v>
      </c>
    </row>
    <row r="32" spans="1:36">
      <c r="A32" s="3">
        <v>158</v>
      </c>
      <c r="B32" s="3">
        <v>1441</v>
      </c>
      <c r="C32" s="3" t="s">
        <v>279</v>
      </c>
      <c r="D32" s="3" t="s">
        <v>280</v>
      </c>
      <c r="E32" s="5" t="s">
        <v>121</v>
      </c>
      <c r="F32" s="3" t="s">
        <v>281</v>
      </c>
      <c r="G32" s="3" t="s">
        <v>282</v>
      </c>
      <c r="H32" s="3" t="s">
        <v>124</v>
      </c>
      <c r="I32" s="3" t="s">
        <v>138</v>
      </c>
      <c r="J32" s="3" t="s">
        <v>30</v>
      </c>
      <c r="K32" s="3" t="s">
        <v>30</v>
      </c>
      <c r="L32" s="3" t="s">
        <v>126</v>
      </c>
      <c r="M32" s="3" t="s">
        <v>40</v>
      </c>
      <c r="N32" s="3" t="s">
        <v>224</v>
      </c>
      <c r="O32" s="3" t="s">
        <v>128</v>
      </c>
      <c r="P32" s="3" t="s">
        <v>218</v>
      </c>
      <c r="Q32" s="3" t="s">
        <v>141</v>
      </c>
      <c r="R32" s="3" t="s">
        <v>131</v>
      </c>
      <c r="S32" s="3" t="s">
        <v>43</v>
      </c>
      <c r="T32" s="156">
        <v>2.3170000000000002</v>
      </c>
      <c r="U32" s="3" t="s">
        <v>283</v>
      </c>
      <c r="V32" s="168">
        <v>3.85E-2</v>
      </c>
      <c r="W32" s="168">
        <v>2.3429999999999999E-2</v>
      </c>
      <c r="X32" s="5" t="s">
        <v>133</v>
      </c>
      <c r="Y32" s="5" t="s">
        <v>128</v>
      </c>
      <c r="Z32" s="156">
        <v>94791.65</v>
      </c>
      <c r="AA32" s="165">
        <v>1</v>
      </c>
      <c r="AB32" s="176">
        <v>123.99</v>
      </c>
      <c r="AD32" s="156">
        <v>117.532</v>
      </c>
      <c r="AG32" s="3" t="s">
        <v>36</v>
      </c>
      <c r="AH32" s="168">
        <v>3.8000000000000002E-5</v>
      </c>
      <c r="AI32" s="168">
        <v>4.1298407723362199E-2</v>
      </c>
      <c r="AJ32" s="168">
        <v>1.21425190780825E-2</v>
      </c>
    </row>
    <row r="33" spans="1:36">
      <c r="A33" s="3">
        <v>158</v>
      </c>
      <c r="B33" s="3">
        <v>1441</v>
      </c>
      <c r="C33" s="3" t="s">
        <v>279</v>
      </c>
      <c r="D33" s="3" t="s">
        <v>280</v>
      </c>
      <c r="E33" s="5" t="s">
        <v>121</v>
      </c>
      <c r="F33" s="3" t="s">
        <v>284</v>
      </c>
      <c r="G33" s="3" t="s">
        <v>285</v>
      </c>
      <c r="H33" s="3" t="s">
        <v>124</v>
      </c>
      <c r="I33" s="3" t="s">
        <v>138</v>
      </c>
      <c r="J33" s="3" t="s">
        <v>30</v>
      </c>
      <c r="K33" s="3" t="s">
        <v>30</v>
      </c>
      <c r="L33" s="3" t="s">
        <v>126</v>
      </c>
      <c r="M33" s="3" t="s">
        <v>40</v>
      </c>
      <c r="N33" s="3" t="s">
        <v>224</v>
      </c>
      <c r="O33" s="3" t="s">
        <v>128</v>
      </c>
      <c r="P33" s="3" t="s">
        <v>218</v>
      </c>
      <c r="Q33" s="3" t="s">
        <v>141</v>
      </c>
      <c r="R33" s="3" t="s">
        <v>131</v>
      </c>
      <c r="S33" s="3" t="s">
        <v>43</v>
      </c>
      <c r="T33" s="156">
        <v>4.681</v>
      </c>
      <c r="U33" s="3" t="s">
        <v>286</v>
      </c>
      <c r="V33" s="168">
        <v>2.3900000000000001E-2</v>
      </c>
      <c r="W33" s="168">
        <v>2.3050000000000001E-2</v>
      </c>
      <c r="X33" s="5" t="s">
        <v>133</v>
      </c>
      <c r="Y33" s="5" t="s">
        <v>128</v>
      </c>
      <c r="Z33" s="156">
        <v>45000</v>
      </c>
      <c r="AA33" s="165">
        <v>1</v>
      </c>
      <c r="AB33" s="176">
        <v>118.92</v>
      </c>
      <c r="AD33" s="156">
        <v>53.514000000000003</v>
      </c>
      <c r="AG33" s="3" t="s">
        <v>36</v>
      </c>
      <c r="AH33" s="168">
        <v>1.2E-5</v>
      </c>
      <c r="AI33" s="168">
        <v>1.8803728803967499E-2</v>
      </c>
      <c r="AJ33" s="168">
        <v>5.52865469464826E-3</v>
      </c>
    </row>
    <row r="34" spans="1:36">
      <c r="A34" s="3">
        <v>158</v>
      </c>
      <c r="B34" s="3">
        <v>1441</v>
      </c>
      <c r="C34" s="3" t="s">
        <v>287</v>
      </c>
      <c r="D34" s="3" t="s">
        <v>288</v>
      </c>
      <c r="E34" s="5" t="s">
        <v>121</v>
      </c>
      <c r="F34" s="3" t="s">
        <v>289</v>
      </c>
      <c r="G34" s="3" t="s">
        <v>290</v>
      </c>
      <c r="H34" s="3" t="s">
        <v>124</v>
      </c>
      <c r="I34" s="3" t="s">
        <v>125</v>
      </c>
      <c r="J34" s="3" t="s">
        <v>30</v>
      </c>
      <c r="K34" s="3" t="s">
        <v>30</v>
      </c>
      <c r="L34" s="3" t="s">
        <v>126</v>
      </c>
      <c r="M34" s="3" t="s">
        <v>40</v>
      </c>
      <c r="N34" s="3" t="s">
        <v>291</v>
      </c>
      <c r="O34" s="3" t="s">
        <v>128</v>
      </c>
      <c r="P34" s="3" t="s">
        <v>165</v>
      </c>
      <c r="Q34" s="3" t="s">
        <v>141</v>
      </c>
      <c r="R34" s="3" t="s">
        <v>131</v>
      </c>
      <c r="S34" s="3" t="s">
        <v>43</v>
      </c>
      <c r="T34" s="156">
        <v>1.5509999999999999</v>
      </c>
      <c r="U34" s="3" t="s">
        <v>292</v>
      </c>
      <c r="V34" s="168">
        <v>2.18E-2</v>
      </c>
      <c r="W34" s="168">
        <v>4.4249999999999998E-2</v>
      </c>
      <c r="X34" s="5" t="s">
        <v>133</v>
      </c>
      <c r="Y34" s="5" t="s">
        <v>128</v>
      </c>
      <c r="Z34" s="156">
        <v>42058.84</v>
      </c>
      <c r="AA34" s="165">
        <v>1</v>
      </c>
      <c r="AB34" s="176">
        <v>96.99</v>
      </c>
      <c r="AD34" s="156">
        <v>40.792999999999999</v>
      </c>
      <c r="AG34" s="3" t="s">
        <v>36</v>
      </c>
      <c r="AH34" s="168">
        <v>1.7000000000000001E-4</v>
      </c>
      <c r="AI34" s="168">
        <v>1.43337826406596E-2</v>
      </c>
      <c r="AJ34" s="168">
        <v>4.2144053189934298E-3</v>
      </c>
    </row>
    <row r="35" spans="1:36">
      <c r="A35" s="3">
        <v>158</v>
      </c>
      <c r="B35" s="3">
        <v>1441</v>
      </c>
      <c r="C35" s="3" t="s">
        <v>293</v>
      </c>
      <c r="D35" s="3" t="s">
        <v>294</v>
      </c>
      <c r="E35" s="5" t="s">
        <v>121</v>
      </c>
      <c r="F35" s="3" t="s">
        <v>295</v>
      </c>
      <c r="G35" s="3" t="s">
        <v>296</v>
      </c>
      <c r="H35" s="3" t="s">
        <v>124</v>
      </c>
      <c r="I35" s="3" t="s">
        <v>125</v>
      </c>
      <c r="J35" s="3" t="s">
        <v>30</v>
      </c>
      <c r="K35" s="3" t="s">
        <v>30</v>
      </c>
      <c r="L35" s="3" t="s">
        <v>126</v>
      </c>
      <c r="M35" s="3" t="s">
        <v>40</v>
      </c>
      <c r="N35" s="3" t="s">
        <v>139</v>
      </c>
      <c r="O35" s="3" t="s">
        <v>128</v>
      </c>
      <c r="P35" s="3" t="s">
        <v>165</v>
      </c>
      <c r="Q35" s="3" t="s">
        <v>141</v>
      </c>
      <c r="R35" s="3" t="s">
        <v>131</v>
      </c>
      <c r="S35" s="3" t="s">
        <v>43</v>
      </c>
      <c r="T35" s="156">
        <v>0.64500000000000002</v>
      </c>
      <c r="U35" s="3" t="s">
        <v>297</v>
      </c>
      <c r="V35" s="168">
        <v>5.0500000000000003E-2</v>
      </c>
      <c r="W35" s="168">
        <v>4.4929999999999998E-2</v>
      </c>
      <c r="X35" s="5" t="s">
        <v>133</v>
      </c>
      <c r="Y35" s="5" t="s">
        <v>128</v>
      </c>
      <c r="Z35" s="156">
        <v>23428.57</v>
      </c>
      <c r="AA35" s="165">
        <v>1</v>
      </c>
      <c r="AB35" s="176">
        <v>102.09</v>
      </c>
      <c r="AD35" s="156">
        <v>23.917999999999999</v>
      </c>
      <c r="AG35" s="3" t="s">
        <v>36</v>
      </c>
      <c r="AH35" s="168">
        <v>1.26E-4</v>
      </c>
      <c r="AI35" s="168">
        <v>8.4043774732697092E-3</v>
      </c>
      <c r="AJ35" s="168">
        <v>2.4710471767378801E-3</v>
      </c>
    </row>
    <row r="36" spans="1:36">
      <c r="A36" s="3">
        <v>158</v>
      </c>
      <c r="B36" s="3">
        <v>1441</v>
      </c>
      <c r="C36" s="3" t="s">
        <v>298</v>
      </c>
      <c r="D36" s="3" t="s">
        <v>299</v>
      </c>
      <c r="E36" s="5" t="s">
        <v>121</v>
      </c>
      <c r="F36" s="3" t="s">
        <v>300</v>
      </c>
      <c r="G36" s="3" t="s">
        <v>301</v>
      </c>
      <c r="H36" s="3" t="s">
        <v>124</v>
      </c>
      <c r="I36" s="3" t="s">
        <v>125</v>
      </c>
      <c r="J36" s="3" t="s">
        <v>30</v>
      </c>
      <c r="K36" s="3" t="s">
        <v>30</v>
      </c>
      <c r="L36" s="3" t="s">
        <v>126</v>
      </c>
      <c r="M36" s="3" t="s">
        <v>40</v>
      </c>
      <c r="N36" s="3" t="s">
        <v>127</v>
      </c>
      <c r="O36" s="3" t="s">
        <v>128</v>
      </c>
      <c r="P36" s="3" t="s">
        <v>159</v>
      </c>
      <c r="Q36" s="3" t="s">
        <v>141</v>
      </c>
      <c r="R36" s="3" t="s">
        <v>131</v>
      </c>
      <c r="S36" s="3" t="s">
        <v>43</v>
      </c>
      <c r="T36" s="156">
        <v>8.4090000000000007</v>
      </c>
      <c r="U36" s="3" t="s">
        <v>302</v>
      </c>
      <c r="V36" s="168">
        <v>5.1200000000000002E-2</v>
      </c>
      <c r="W36" s="168">
        <v>4.8649999999999999E-2</v>
      </c>
      <c r="X36" s="5" t="s">
        <v>133</v>
      </c>
      <c r="Y36" s="5" t="s">
        <v>128</v>
      </c>
      <c r="Z36" s="156">
        <v>10000</v>
      </c>
      <c r="AA36" s="165">
        <v>1</v>
      </c>
      <c r="AB36" s="176">
        <v>103.56</v>
      </c>
      <c r="AD36" s="156">
        <v>10.356</v>
      </c>
      <c r="AG36" s="3" t="s">
        <v>36</v>
      </c>
      <c r="AH36" s="168">
        <v>9.0000000000000002E-6</v>
      </c>
      <c r="AI36" s="168">
        <v>3.6388873097486199E-3</v>
      </c>
      <c r="AJ36" s="168">
        <v>1.0699022315240399E-3</v>
      </c>
    </row>
    <row r="37" spans="1:36">
      <c r="A37" s="3">
        <v>158</v>
      </c>
      <c r="B37" s="3">
        <v>1441</v>
      </c>
      <c r="C37" s="3" t="s">
        <v>303</v>
      </c>
      <c r="D37" s="3" t="s">
        <v>304</v>
      </c>
      <c r="E37" s="5" t="s">
        <v>121</v>
      </c>
      <c r="F37" s="3" t="s">
        <v>305</v>
      </c>
      <c r="G37" s="3" t="s">
        <v>306</v>
      </c>
      <c r="H37" s="3" t="s">
        <v>124</v>
      </c>
      <c r="I37" s="3" t="s">
        <v>138</v>
      </c>
      <c r="J37" s="3" t="s">
        <v>30</v>
      </c>
      <c r="K37" s="3" t="s">
        <v>30</v>
      </c>
      <c r="L37" s="3" t="s">
        <v>126</v>
      </c>
      <c r="M37" s="3" t="s">
        <v>40</v>
      </c>
      <c r="N37" s="3" t="s">
        <v>217</v>
      </c>
      <c r="O37" s="3" t="s">
        <v>128</v>
      </c>
      <c r="P37" s="3" t="s">
        <v>218</v>
      </c>
      <c r="Q37" s="3" t="s">
        <v>141</v>
      </c>
      <c r="R37" s="3" t="s">
        <v>131</v>
      </c>
      <c r="S37" s="3" t="s">
        <v>43</v>
      </c>
      <c r="T37" s="156">
        <v>0.49299999999999999</v>
      </c>
      <c r="U37" s="3" t="s">
        <v>264</v>
      </c>
      <c r="V37" s="168">
        <v>8.3000000000000001E-3</v>
      </c>
      <c r="W37" s="168">
        <v>3.0339999999999999E-2</v>
      </c>
      <c r="X37" s="5" t="s">
        <v>133</v>
      </c>
      <c r="Y37" s="5" t="s">
        <v>128</v>
      </c>
      <c r="Z37" s="156">
        <v>15000</v>
      </c>
      <c r="AA37" s="165">
        <v>1</v>
      </c>
      <c r="AB37" s="176">
        <v>117.19</v>
      </c>
      <c r="AD37" s="156">
        <v>17.577999999999999</v>
      </c>
      <c r="AG37" s="3" t="s">
        <v>36</v>
      </c>
      <c r="AH37" s="168">
        <v>1.0000000000000001E-5</v>
      </c>
      <c r="AI37" s="168">
        <v>6.1767265908088198E-3</v>
      </c>
      <c r="AJ37" s="168">
        <v>1.81607535504493E-3</v>
      </c>
    </row>
    <row r="38" spans="1:36">
      <c r="A38" s="3">
        <v>158</v>
      </c>
      <c r="B38" s="3">
        <v>1441</v>
      </c>
      <c r="C38" s="3" t="s">
        <v>303</v>
      </c>
      <c r="D38" s="3" t="s">
        <v>304</v>
      </c>
      <c r="E38" s="5" t="s">
        <v>121</v>
      </c>
      <c r="F38" s="3" t="s">
        <v>307</v>
      </c>
      <c r="G38" s="3" t="s">
        <v>308</v>
      </c>
      <c r="H38" s="3" t="s">
        <v>124</v>
      </c>
      <c r="I38" s="3" t="s">
        <v>125</v>
      </c>
      <c r="J38" s="3" t="s">
        <v>30</v>
      </c>
      <c r="K38" s="3" t="s">
        <v>30</v>
      </c>
      <c r="L38" s="3" t="s">
        <v>126</v>
      </c>
      <c r="M38" s="3" t="s">
        <v>40</v>
      </c>
      <c r="N38" s="3" t="s">
        <v>217</v>
      </c>
      <c r="O38" s="3" t="s">
        <v>128</v>
      </c>
      <c r="P38" s="3" t="s">
        <v>218</v>
      </c>
      <c r="Q38" s="3" t="s">
        <v>141</v>
      </c>
      <c r="R38" s="3" t="s">
        <v>131</v>
      </c>
      <c r="S38" s="3" t="s">
        <v>43</v>
      </c>
      <c r="T38" s="156">
        <v>2.2330000000000001</v>
      </c>
      <c r="U38" s="3" t="s">
        <v>309</v>
      </c>
      <c r="V38" s="168">
        <v>2.76E-2</v>
      </c>
      <c r="W38" s="168">
        <v>4.1250000000000002E-2</v>
      </c>
      <c r="X38" s="5" t="s">
        <v>133</v>
      </c>
      <c r="Y38" s="5" t="s">
        <v>128</v>
      </c>
      <c r="Z38" s="156">
        <v>49500</v>
      </c>
      <c r="AA38" s="165">
        <v>1</v>
      </c>
      <c r="AB38" s="176">
        <v>97.54</v>
      </c>
      <c r="AD38" s="156">
        <v>48.281999999999996</v>
      </c>
      <c r="AG38" s="3" t="s">
        <v>36</v>
      </c>
      <c r="AH38" s="168">
        <v>2.5000000000000001E-5</v>
      </c>
      <c r="AI38" s="168">
        <v>1.69654160636806E-2</v>
      </c>
      <c r="AJ38" s="168">
        <v>4.98815570810285E-3</v>
      </c>
    </row>
    <row r="39" spans="1:36">
      <c r="A39" s="3">
        <v>158</v>
      </c>
      <c r="B39" s="3">
        <v>1441</v>
      </c>
      <c r="C39" s="3" t="s">
        <v>303</v>
      </c>
      <c r="D39" s="3" t="s">
        <v>304</v>
      </c>
      <c r="E39" s="5" t="s">
        <v>121</v>
      </c>
      <c r="F39" s="3" t="s">
        <v>310</v>
      </c>
      <c r="G39" s="3" t="s">
        <v>311</v>
      </c>
      <c r="H39" s="3" t="s">
        <v>124</v>
      </c>
      <c r="I39" s="3" t="s">
        <v>138</v>
      </c>
      <c r="J39" s="3" t="s">
        <v>30</v>
      </c>
      <c r="K39" s="3" t="s">
        <v>30</v>
      </c>
      <c r="L39" s="3" t="s">
        <v>126</v>
      </c>
      <c r="M39" s="3" t="s">
        <v>40</v>
      </c>
      <c r="N39" s="3" t="s">
        <v>217</v>
      </c>
      <c r="O39" s="3" t="s">
        <v>128</v>
      </c>
      <c r="P39" s="3" t="s">
        <v>218</v>
      </c>
      <c r="Q39" s="3" t="s">
        <v>141</v>
      </c>
      <c r="R39" s="3" t="s">
        <v>131</v>
      </c>
      <c r="S39" s="3" t="s">
        <v>43</v>
      </c>
      <c r="T39" s="156">
        <v>3.9510000000000001</v>
      </c>
      <c r="U39" s="3" t="s">
        <v>312</v>
      </c>
      <c r="V39" s="168">
        <v>2.0199999999999999E-2</v>
      </c>
      <c r="W39" s="168">
        <v>2.1909999999999999E-2</v>
      </c>
      <c r="X39" s="5" t="s">
        <v>133</v>
      </c>
      <c r="Y39" s="5" t="s">
        <v>128</v>
      </c>
      <c r="Z39" s="156">
        <v>40000</v>
      </c>
      <c r="AA39" s="165">
        <v>1</v>
      </c>
      <c r="AB39" s="176">
        <v>105.39</v>
      </c>
      <c r="AD39" s="156">
        <v>42.155999999999999</v>
      </c>
      <c r="AG39" s="3" t="s">
        <v>36</v>
      </c>
      <c r="AH39" s="168">
        <v>1.1E-5</v>
      </c>
      <c r="AI39" s="168">
        <v>1.4812759118362599E-2</v>
      </c>
      <c r="AJ39" s="168">
        <v>4.3552335334228797E-3</v>
      </c>
    </row>
    <row r="40" spans="1:36">
      <c r="A40" s="3">
        <v>158</v>
      </c>
      <c r="B40" s="3">
        <v>1441</v>
      </c>
      <c r="C40" s="3" t="s">
        <v>303</v>
      </c>
      <c r="D40" s="3" t="s">
        <v>304</v>
      </c>
      <c r="E40" s="5" t="s">
        <v>121</v>
      </c>
      <c r="F40" s="3" t="s">
        <v>313</v>
      </c>
      <c r="G40" s="3" t="s">
        <v>314</v>
      </c>
      <c r="H40" s="3" t="s">
        <v>124</v>
      </c>
      <c r="I40" s="3" t="s">
        <v>138</v>
      </c>
      <c r="J40" s="3" t="s">
        <v>30</v>
      </c>
      <c r="K40" s="3" t="s">
        <v>30</v>
      </c>
      <c r="L40" s="3" t="s">
        <v>126</v>
      </c>
      <c r="M40" s="3" t="s">
        <v>40</v>
      </c>
      <c r="N40" s="3" t="s">
        <v>217</v>
      </c>
      <c r="O40" s="3" t="s">
        <v>128</v>
      </c>
      <c r="P40" s="3" t="s">
        <v>218</v>
      </c>
      <c r="Q40" s="3" t="s">
        <v>141</v>
      </c>
      <c r="R40" s="3" t="s">
        <v>131</v>
      </c>
      <c r="S40" s="3" t="s">
        <v>43</v>
      </c>
      <c r="T40" s="156">
        <v>3.895</v>
      </c>
      <c r="U40" s="3" t="s">
        <v>315</v>
      </c>
      <c r="V40" s="168">
        <v>1E-3</v>
      </c>
      <c r="W40" s="168">
        <v>2.1850000000000001E-2</v>
      </c>
      <c r="X40" s="5" t="s">
        <v>133</v>
      </c>
      <c r="Y40" s="5" t="s">
        <v>128</v>
      </c>
      <c r="Z40" s="156">
        <v>50000</v>
      </c>
      <c r="AA40" s="165">
        <v>1</v>
      </c>
      <c r="AB40" s="176">
        <v>106.2</v>
      </c>
      <c r="AD40" s="156">
        <v>53.1</v>
      </c>
      <c r="AG40" s="3" t="s">
        <v>36</v>
      </c>
      <c r="AH40" s="168">
        <v>1.2E-5</v>
      </c>
      <c r="AI40" s="168">
        <v>1.86582576426856E-2</v>
      </c>
      <c r="AJ40" s="168">
        <v>5.4858834003405198E-3</v>
      </c>
    </row>
    <row r="41" spans="1:36">
      <c r="A41" s="3">
        <v>158</v>
      </c>
      <c r="B41" s="3">
        <v>1441</v>
      </c>
      <c r="C41" s="3" t="s">
        <v>303</v>
      </c>
      <c r="D41" s="3" t="s">
        <v>304</v>
      </c>
      <c r="E41" s="5" t="s">
        <v>121</v>
      </c>
      <c r="F41" s="3" t="s">
        <v>316</v>
      </c>
      <c r="G41" s="3" t="s">
        <v>317</v>
      </c>
      <c r="H41" s="3" t="s">
        <v>124</v>
      </c>
      <c r="I41" s="3" t="s">
        <v>125</v>
      </c>
      <c r="J41" s="3" t="s">
        <v>30</v>
      </c>
      <c r="K41" s="3" t="s">
        <v>30</v>
      </c>
      <c r="L41" s="3" t="s">
        <v>126</v>
      </c>
      <c r="M41" s="3" t="s">
        <v>40</v>
      </c>
      <c r="N41" s="3" t="s">
        <v>217</v>
      </c>
      <c r="O41" s="3" t="s">
        <v>128</v>
      </c>
      <c r="P41" s="3" t="s">
        <v>318</v>
      </c>
      <c r="Q41" s="3" t="s">
        <v>130</v>
      </c>
      <c r="R41" s="3" t="s">
        <v>131</v>
      </c>
      <c r="S41" s="3" t="s">
        <v>43</v>
      </c>
      <c r="T41" s="156">
        <v>5.54</v>
      </c>
      <c r="U41" s="3" t="s">
        <v>319</v>
      </c>
      <c r="V41" s="168">
        <v>4.5900000000000003E-2</v>
      </c>
      <c r="W41" s="168">
        <v>4.181E-2</v>
      </c>
      <c r="X41" s="5" t="s">
        <v>133</v>
      </c>
      <c r="Y41" s="5" t="s">
        <v>128</v>
      </c>
      <c r="Z41" s="156">
        <v>30000</v>
      </c>
      <c r="AA41" s="165">
        <v>1</v>
      </c>
      <c r="AB41" s="176">
        <v>103.65</v>
      </c>
      <c r="AD41" s="156">
        <v>31.094999999999999</v>
      </c>
      <c r="AG41" s="3" t="s">
        <v>36</v>
      </c>
      <c r="AH41" s="168">
        <v>1.5999999999999999E-5</v>
      </c>
      <c r="AI41" s="168">
        <v>1.0926149178894701E-2</v>
      </c>
      <c r="AJ41" s="168">
        <v>3.2124961268095802E-3</v>
      </c>
    </row>
    <row r="42" spans="1:36">
      <c r="A42" s="3">
        <v>158</v>
      </c>
      <c r="B42" s="3">
        <v>1441</v>
      </c>
      <c r="C42" s="3" t="s">
        <v>303</v>
      </c>
      <c r="D42" s="3" t="s">
        <v>304</v>
      </c>
      <c r="E42" s="5" t="s">
        <v>121</v>
      </c>
      <c r="F42" s="3" t="s">
        <v>320</v>
      </c>
      <c r="G42" s="3" t="s">
        <v>321</v>
      </c>
      <c r="H42" s="3" t="s">
        <v>124</v>
      </c>
      <c r="I42" s="3" t="s">
        <v>138</v>
      </c>
      <c r="J42" s="3" t="s">
        <v>30</v>
      </c>
      <c r="K42" s="3" t="s">
        <v>30</v>
      </c>
      <c r="L42" s="3" t="s">
        <v>126</v>
      </c>
      <c r="M42" s="3" t="s">
        <v>40</v>
      </c>
      <c r="N42" s="3" t="s">
        <v>217</v>
      </c>
      <c r="O42" s="3" t="s">
        <v>128</v>
      </c>
      <c r="P42" s="3" t="s">
        <v>318</v>
      </c>
      <c r="Q42" s="3" t="s">
        <v>130</v>
      </c>
      <c r="R42" s="3" t="s">
        <v>131</v>
      </c>
      <c r="S42" s="3" t="s">
        <v>43</v>
      </c>
      <c r="T42" s="156">
        <v>6.48</v>
      </c>
      <c r="U42" s="3" t="s">
        <v>322</v>
      </c>
      <c r="V42" s="168">
        <v>2.5999999999999999E-2</v>
      </c>
      <c r="W42" s="168">
        <v>2.2110000000000001E-2</v>
      </c>
      <c r="X42" s="5" t="s">
        <v>133</v>
      </c>
      <c r="Y42" s="5" t="s">
        <v>128</v>
      </c>
      <c r="Z42" s="156">
        <v>30000</v>
      </c>
      <c r="AA42" s="165">
        <v>1</v>
      </c>
      <c r="AB42" s="176">
        <v>103.41</v>
      </c>
      <c r="AD42" s="156">
        <v>31.023</v>
      </c>
      <c r="AG42" s="3" t="s">
        <v>36</v>
      </c>
      <c r="AH42" s="168">
        <v>1.5999999999999999E-5</v>
      </c>
      <c r="AI42" s="168">
        <v>1.09008498464978E-2</v>
      </c>
      <c r="AJ42" s="168">
        <v>3.20505764084301E-3</v>
      </c>
    </row>
    <row r="43" spans="1:36">
      <c r="A43" s="3">
        <v>158</v>
      </c>
      <c r="B43" s="3">
        <v>1441</v>
      </c>
      <c r="C43" s="3" t="s">
        <v>323</v>
      </c>
      <c r="D43" s="3" t="s">
        <v>324</v>
      </c>
      <c r="E43" s="5" t="s">
        <v>121</v>
      </c>
      <c r="F43" s="3" t="s">
        <v>325</v>
      </c>
      <c r="G43" s="3" t="s">
        <v>326</v>
      </c>
      <c r="H43" s="3" t="s">
        <v>124</v>
      </c>
      <c r="I43" s="3" t="s">
        <v>125</v>
      </c>
      <c r="J43" s="3" t="s">
        <v>30</v>
      </c>
      <c r="K43" s="3" t="s">
        <v>30</v>
      </c>
      <c r="L43" s="3" t="s">
        <v>126</v>
      </c>
      <c r="M43" s="3" t="s">
        <v>40</v>
      </c>
      <c r="N43" s="3" t="s">
        <v>139</v>
      </c>
      <c r="O43" s="3" t="s">
        <v>128</v>
      </c>
      <c r="P43" s="3" t="s">
        <v>140</v>
      </c>
      <c r="Q43" s="3" t="s">
        <v>141</v>
      </c>
      <c r="R43" s="3" t="s">
        <v>131</v>
      </c>
      <c r="S43" s="3" t="s">
        <v>43</v>
      </c>
      <c r="T43" s="156">
        <v>1.4450000000000001</v>
      </c>
      <c r="U43" s="3" t="s">
        <v>239</v>
      </c>
      <c r="V43" s="168">
        <v>5.6500000000000002E-2</v>
      </c>
      <c r="W43" s="168">
        <v>4.2750000000000003E-2</v>
      </c>
      <c r="X43" s="5" t="s">
        <v>133</v>
      </c>
      <c r="Y43" s="5" t="s">
        <v>128</v>
      </c>
      <c r="Z43" s="156">
        <v>19500</v>
      </c>
      <c r="AA43" s="165">
        <v>1</v>
      </c>
      <c r="AB43" s="176">
        <v>102.05</v>
      </c>
      <c r="AD43" s="156">
        <v>19.899999999999999</v>
      </c>
      <c r="AG43" s="3" t="s">
        <v>36</v>
      </c>
      <c r="AH43" s="168">
        <v>1.6699999999999999E-4</v>
      </c>
      <c r="AI43" s="168">
        <v>6.9923665258951398E-3</v>
      </c>
      <c r="AJ43" s="168">
        <v>2.0558890432377801E-3</v>
      </c>
    </row>
    <row r="44" spans="1:36">
      <c r="A44" s="3">
        <v>158</v>
      </c>
      <c r="B44" s="3">
        <v>1441</v>
      </c>
      <c r="C44" s="3" t="s">
        <v>323</v>
      </c>
      <c r="D44" s="3" t="s">
        <v>324</v>
      </c>
      <c r="E44" s="5" t="s">
        <v>121</v>
      </c>
      <c r="F44" s="3" t="s">
        <v>327</v>
      </c>
      <c r="G44" s="3" t="s">
        <v>328</v>
      </c>
      <c r="H44" s="3" t="s">
        <v>124</v>
      </c>
      <c r="I44" s="3" t="s">
        <v>138</v>
      </c>
      <c r="J44" s="3" t="s">
        <v>30</v>
      </c>
      <c r="K44" s="3" t="s">
        <v>30</v>
      </c>
      <c r="L44" s="3" t="s">
        <v>126</v>
      </c>
      <c r="M44" s="3" t="s">
        <v>40</v>
      </c>
      <c r="N44" s="3" t="s">
        <v>139</v>
      </c>
      <c r="O44" s="3" t="s">
        <v>128</v>
      </c>
      <c r="P44" s="3" t="s">
        <v>140</v>
      </c>
      <c r="Q44" s="3" t="s">
        <v>141</v>
      </c>
      <c r="R44" s="3" t="s">
        <v>131</v>
      </c>
      <c r="S44" s="3" t="s">
        <v>43</v>
      </c>
      <c r="T44" s="156">
        <v>1.4630000000000001</v>
      </c>
      <c r="U44" s="3" t="s">
        <v>239</v>
      </c>
      <c r="V44" s="168">
        <v>3.6999999999999998E-2</v>
      </c>
      <c r="W44" s="168">
        <v>2.5409999999999999E-2</v>
      </c>
      <c r="X44" s="5" t="s">
        <v>133</v>
      </c>
      <c r="Y44" s="5" t="s">
        <v>128</v>
      </c>
      <c r="Z44" s="156">
        <v>19875</v>
      </c>
      <c r="AA44" s="165">
        <v>1</v>
      </c>
      <c r="AB44" s="176">
        <v>120.09</v>
      </c>
      <c r="AD44" s="156">
        <v>23.867999999999999</v>
      </c>
      <c r="AG44" s="3" t="s">
        <v>36</v>
      </c>
      <c r="AH44" s="168">
        <v>8.7999999999999998E-5</v>
      </c>
      <c r="AI44" s="168">
        <v>8.3866891593528097E-3</v>
      </c>
      <c r="AJ44" s="168">
        <v>2.4658464752814499E-3</v>
      </c>
    </row>
    <row r="45" spans="1:36">
      <c r="A45" s="3">
        <v>158</v>
      </c>
      <c r="B45" s="3">
        <v>1441</v>
      </c>
      <c r="C45" s="3" t="s">
        <v>329</v>
      </c>
      <c r="D45" s="3" t="s">
        <v>330</v>
      </c>
      <c r="E45" s="5" t="s">
        <v>121</v>
      </c>
      <c r="F45" s="3" t="s">
        <v>331</v>
      </c>
      <c r="G45" s="3" t="s">
        <v>332</v>
      </c>
      <c r="H45" s="3" t="s">
        <v>124</v>
      </c>
      <c r="I45" s="3" t="s">
        <v>125</v>
      </c>
      <c r="J45" s="3" t="s">
        <v>30</v>
      </c>
      <c r="K45" s="3" t="s">
        <v>30</v>
      </c>
      <c r="L45" s="3" t="s">
        <v>126</v>
      </c>
      <c r="M45" s="3" t="s">
        <v>40</v>
      </c>
      <c r="N45" s="3" t="s">
        <v>127</v>
      </c>
      <c r="O45" s="3" t="s">
        <v>128</v>
      </c>
      <c r="P45" s="3" t="s">
        <v>159</v>
      </c>
      <c r="Q45" s="3" t="s">
        <v>141</v>
      </c>
      <c r="R45" s="3" t="s">
        <v>131</v>
      </c>
      <c r="S45" s="3" t="s">
        <v>43</v>
      </c>
      <c r="T45" s="156">
        <v>5.8719999999999999</v>
      </c>
      <c r="U45" s="3" t="s">
        <v>259</v>
      </c>
      <c r="V45" s="168">
        <v>6.0699999999999997E-2</v>
      </c>
      <c r="W45" s="168">
        <v>4.444E-2</v>
      </c>
      <c r="X45" s="5" t="s">
        <v>133</v>
      </c>
      <c r="Y45" s="5" t="s">
        <v>128</v>
      </c>
      <c r="Z45" s="156">
        <v>50000</v>
      </c>
      <c r="AA45" s="165">
        <v>1</v>
      </c>
      <c r="AB45" s="176">
        <v>109.99</v>
      </c>
      <c r="AD45" s="156">
        <v>54.994999999999997</v>
      </c>
      <c r="AG45" s="3" t="s">
        <v>36</v>
      </c>
      <c r="AH45" s="168">
        <v>8.0000000000000007E-5</v>
      </c>
      <c r="AI45" s="168">
        <v>1.9324122016186301E-2</v>
      </c>
      <c r="AJ45" s="168">
        <v>5.6816602184882698E-3</v>
      </c>
    </row>
    <row r="46" spans="1:36">
      <c r="A46" s="3">
        <v>158</v>
      </c>
      <c r="B46" s="3">
        <v>1441</v>
      </c>
      <c r="C46" s="3" t="s">
        <v>329</v>
      </c>
      <c r="D46" s="3" t="s">
        <v>330</v>
      </c>
      <c r="E46" s="5" t="s">
        <v>121</v>
      </c>
      <c r="F46" s="3" t="s">
        <v>333</v>
      </c>
      <c r="G46" s="3" t="s">
        <v>334</v>
      </c>
      <c r="H46" s="3" t="s">
        <v>124</v>
      </c>
      <c r="I46" s="3" t="s">
        <v>125</v>
      </c>
      <c r="J46" s="3" t="s">
        <v>30</v>
      </c>
      <c r="K46" s="3" t="s">
        <v>30</v>
      </c>
      <c r="L46" s="3" t="s">
        <v>126</v>
      </c>
      <c r="M46" s="3" t="s">
        <v>40</v>
      </c>
      <c r="N46" s="3" t="s">
        <v>127</v>
      </c>
      <c r="O46" s="3" t="s">
        <v>128</v>
      </c>
      <c r="P46" s="3" t="s">
        <v>335</v>
      </c>
      <c r="Q46" s="3" t="s">
        <v>130</v>
      </c>
      <c r="R46" s="3" t="s">
        <v>131</v>
      </c>
      <c r="S46" s="3" t="s">
        <v>43</v>
      </c>
      <c r="T46" s="156">
        <v>7.0730000000000004</v>
      </c>
      <c r="U46" s="3" t="s">
        <v>336</v>
      </c>
      <c r="V46" s="168">
        <v>4.7800000000000002E-2</v>
      </c>
      <c r="W46" s="168">
        <v>4.7E-2</v>
      </c>
      <c r="X46" s="5" t="s">
        <v>133</v>
      </c>
      <c r="Y46" s="5" t="s">
        <v>128</v>
      </c>
      <c r="Z46" s="156">
        <v>10000</v>
      </c>
      <c r="AA46" s="165">
        <v>1</v>
      </c>
      <c r="AB46" s="176">
        <v>101.2</v>
      </c>
      <c r="AD46" s="156">
        <v>10.119999999999999</v>
      </c>
      <c r="AG46" s="3" t="s">
        <v>36</v>
      </c>
      <c r="AH46" s="168">
        <v>3.6999999999999998E-5</v>
      </c>
      <c r="AI46" s="168">
        <v>3.55596172022557E-3</v>
      </c>
      <c r="AJ46" s="168">
        <v>1.0455205275225301E-3</v>
      </c>
    </row>
    <row r="47" spans="1:36">
      <c r="A47" s="3">
        <v>158</v>
      </c>
      <c r="B47" s="3">
        <v>1441</v>
      </c>
      <c r="C47" s="3" t="s">
        <v>329</v>
      </c>
      <c r="D47" s="3" t="s">
        <v>330</v>
      </c>
      <c r="E47" s="5" t="s">
        <v>121</v>
      </c>
      <c r="F47" s="3" t="s">
        <v>337</v>
      </c>
      <c r="G47" s="3" t="s">
        <v>338</v>
      </c>
      <c r="H47" s="3" t="s">
        <v>124</v>
      </c>
      <c r="I47" s="3" t="s">
        <v>125</v>
      </c>
      <c r="J47" s="3" t="s">
        <v>30</v>
      </c>
      <c r="K47" s="3" t="s">
        <v>30</v>
      </c>
      <c r="L47" s="3" t="s">
        <v>126</v>
      </c>
      <c r="M47" s="3" t="s">
        <v>40</v>
      </c>
      <c r="N47" s="3" t="s">
        <v>127</v>
      </c>
      <c r="O47" s="3" t="s">
        <v>128</v>
      </c>
      <c r="P47" s="3" t="s">
        <v>335</v>
      </c>
      <c r="Q47" s="3" t="s">
        <v>130</v>
      </c>
      <c r="R47" s="3" t="s">
        <v>131</v>
      </c>
      <c r="S47" s="3" t="s">
        <v>43</v>
      </c>
      <c r="T47" s="156">
        <v>7.7309999999999999</v>
      </c>
      <c r="U47" s="3" t="s">
        <v>339</v>
      </c>
      <c r="V47" s="168">
        <v>4.7800000000000002E-2</v>
      </c>
      <c r="W47" s="168">
        <v>4.7780000000000003E-2</v>
      </c>
      <c r="X47" s="5" t="s">
        <v>133</v>
      </c>
      <c r="Y47" s="5" t="s">
        <v>128</v>
      </c>
      <c r="Z47" s="156">
        <v>10000</v>
      </c>
      <c r="AA47" s="165">
        <v>1</v>
      </c>
      <c r="AB47" s="176">
        <v>100.7</v>
      </c>
      <c r="AD47" s="156">
        <v>10.07</v>
      </c>
      <c r="AG47" s="3" t="s">
        <v>36</v>
      </c>
      <c r="AH47" s="168">
        <v>3.6999999999999998E-5</v>
      </c>
      <c r="AI47" s="168">
        <v>3.5383927393944198E-3</v>
      </c>
      <c r="AJ47" s="168">
        <v>1.04035491226797E-3</v>
      </c>
    </row>
    <row r="48" spans="1:36">
      <c r="A48" s="3">
        <v>158</v>
      </c>
      <c r="B48" s="3">
        <v>1441</v>
      </c>
      <c r="C48" s="3" t="s">
        <v>340</v>
      </c>
      <c r="D48" s="3" t="s">
        <v>341</v>
      </c>
      <c r="E48" s="5" t="s">
        <v>121</v>
      </c>
      <c r="F48" s="3" t="s">
        <v>342</v>
      </c>
      <c r="G48" s="3" t="s">
        <v>343</v>
      </c>
      <c r="H48" s="3" t="s">
        <v>124</v>
      </c>
      <c r="I48" s="3" t="s">
        <v>138</v>
      </c>
      <c r="J48" s="3" t="s">
        <v>30</v>
      </c>
      <c r="K48" s="3" t="s">
        <v>30</v>
      </c>
      <c r="L48" s="3" t="s">
        <v>126</v>
      </c>
      <c r="M48" s="3" t="s">
        <v>40</v>
      </c>
      <c r="N48" s="3" t="s">
        <v>139</v>
      </c>
      <c r="O48" s="3" t="s">
        <v>128</v>
      </c>
      <c r="P48" s="3" t="s">
        <v>159</v>
      </c>
      <c r="Q48" s="3" t="s">
        <v>141</v>
      </c>
      <c r="R48" s="3" t="s">
        <v>131</v>
      </c>
      <c r="S48" s="3" t="s">
        <v>43</v>
      </c>
      <c r="T48" s="156">
        <v>1.141</v>
      </c>
      <c r="U48" s="3" t="s">
        <v>344</v>
      </c>
      <c r="V48" s="168">
        <v>2.0500000000000001E-2</v>
      </c>
      <c r="W48" s="168">
        <v>2.8219999999999999E-2</v>
      </c>
      <c r="X48" s="5" t="s">
        <v>133</v>
      </c>
      <c r="Y48" s="5" t="s">
        <v>128</v>
      </c>
      <c r="Z48" s="156">
        <v>12000</v>
      </c>
      <c r="AA48" s="165">
        <v>1</v>
      </c>
      <c r="AB48" s="176">
        <v>119.3</v>
      </c>
      <c r="AD48" s="156">
        <v>14.316000000000001</v>
      </c>
      <c r="AG48" s="3" t="s">
        <v>36</v>
      </c>
      <c r="AH48" s="168">
        <v>2.4000000000000001E-5</v>
      </c>
      <c r="AI48" s="168">
        <v>5.0303505915760202E-3</v>
      </c>
      <c r="AJ48" s="168">
        <v>1.4790189596850299E-3</v>
      </c>
    </row>
    <row r="49" spans="1:36">
      <c r="A49" s="3">
        <v>158</v>
      </c>
      <c r="B49" s="3">
        <v>1441</v>
      </c>
      <c r="C49" s="3" t="s">
        <v>345</v>
      </c>
      <c r="D49" s="3" t="s">
        <v>346</v>
      </c>
      <c r="E49" s="5" t="s">
        <v>121</v>
      </c>
      <c r="F49" s="3" t="s">
        <v>347</v>
      </c>
      <c r="G49" s="3" t="s">
        <v>348</v>
      </c>
      <c r="H49" s="3" t="s">
        <v>124</v>
      </c>
      <c r="I49" s="3" t="s">
        <v>138</v>
      </c>
      <c r="J49" s="3" t="s">
        <v>30</v>
      </c>
      <c r="K49" s="3" t="s">
        <v>30</v>
      </c>
      <c r="L49" s="3" t="s">
        <v>126</v>
      </c>
      <c r="M49" s="3" t="s">
        <v>40</v>
      </c>
      <c r="N49" s="3" t="s">
        <v>217</v>
      </c>
      <c r="O49" s="3" t="s">
        <v>128</v>
      </c>
      <c r="P49" s="3" t="s">
        <v>218</v>
      </c>
      <c r="Q49" s="3" t="s">
        <v>141</v>
      </c>
      <c r="R49" s="3" t="s">
        <v>131</v>
      </c>
      <c r="S49" s="3" t="s">
        <v>43</v>
      </c>
      <c r="T49" s="156">
        <v>2.8050000000000002</v>
      </c>
      <c r="U49" s="3" t="s">
        <v>349</v>
      </c>
      <c r="V49" s="168">
        <v>1E-3</v>
      </c>
      <c r="W49" s="168">
        <v>2.1919999999999999E-2</v>
      </c>
      <c r="X49" s="5" t="s">
        <v>133</v>
      </c>
      <c r="Y49" s="5" t="s">
        <v>128</v>
      </c>
      <c r="Z49" s="156">
        <v>100000</v>
      </c>
      <c r="AA49" s="165">
        <v>1</v>
      </c>
      <c r="AB49" s="176">
        <v>108.71</v>
      </c>
      <c r="AD49" s="156">
        <v>108.71</v>
      </c>
      <c r="AG49" s="3" t="s">
        <v>36</v>
      </c>
      <c r="AH49" s="168">
        <v>3.0000000000000001E-5</v>
      </c>
      <c r="AI49" s="168">
        <v>3.8198478123095098E-2</v>
      </c>
      <c r="AJ49" s="168">
        <v>1.12310806864599E-2</v>
      </c>
    </row>
    <row r="50" spans="1:36">
      <c r="A50" s="3">
        <v>158</v>
      </c>
      <c r="B50" s="3">
        <v>1441</v>
      </c>
      <c r="C50" s="3" t="s">
        <v>345</v>
      </c>
      <c r="D50" s="3" t="s">
        <v>346</v>
      </c>
      <c r="E50" s="5" t="s">
        <v>121</v>
      </c>
      <c r="F50" s="3" t="s">
        <v>350</v>
      </c>
      <c r="G50" s="3" t="s">
        <v>351</v>
      </c>
      <c r="H50" s="3" t="s">
        <v>124</v>
      </c>
      <c r="I50" s="3" t="s">
        <v>125</v>
      </c>
      <c r="J50" s="3" t="s">
        <v>30</v>
      </c>
      <c r="K50" s="3" t="s">
        <v>30</v>
      </c>
      <c r="L50" s="3" t="s">
        <v>126</v>
      </c>
      <c r="M50" s="3" t="s">
        <v>40</v>
      </c>
      <c r="N50" s="3" t="s">
        <v>217</v>
      </c>
      <c r="O50" s="3" t="s">
        <v>128</v>
      </c>
      <c r="P50" s="3" t="s">
        <v>218</v>
      </c>
      <c r="Q50" s="3" t="s">
        <v>141</v>
      </c>
      <c r="R50" s="3" t="s">
        <v>131</v>
      </c>
      <c r="S50" s="3" t="s">
        <v>43</v>
      </c>
      <c r="T50" s="156">
        <v>2.589</v>
      </c>
      <c r="U50" s="3" t="s">
        <v>352</v>
      </c>
      <c r="V50" s="168">
        <v>2.7400000000000001E-2</v>
      </c>
      <c r="W50" s="168">
        <v>4.1160000000000002E-2</v>
      </c>
      <c r="X50" s="5" t="s">
        <v>133</v>
      </c>
      <c r="Y50" s="5" t="s">
        <v>128</v>
      </c>
      <c r="Z50" s="156">
        <v>47143.87</v>
      </c>
      <c r="AA50" s="165">
        <v>1</v>
      </c>
      <c r="AB50" s="176">
        <v>98.49</v>
      </c>
      <c r="AD50" s="156">
        <v>46.432000000000002</v>
      </c>
      <c r="AG50" s="3" t="s">
        <v>36</v>
      </c>
      <c r="AH50" s="168">
        <v>1.5E-5</v>
      </c>
      <c r="AI50" s="168">
        <v>1.63152575027307E-2</v>
      </c>
      <c r="AJ50" s="168">
        <v>4.7969966982205903E-3</v>
      </c>
    </row>
    <row r="51" spans="1:36">
      <c r="A51" s="3">
        <v>158</v>
      </c>
      <c r="B51" s="3">
        <v>1441</v>
      </c>
      <c r="C51" s="3" t="s">
        <v>345</v>
      </c>
      <c r="D51" s="3" t="s">
        <v>346</v>
      </c>
      <c r="E51" s="5" t="s">
        <v>121</v>
      </c>
      <c r="F51" s="3" t="s">
        <v>353</v>
      </c>
      <c r="G51" s="3" t="s">
        <v>354</v>
      </c>
      <c r="H51" s="3" t="s">
        <v>124</v>
      </c>
      <c r="I51" s="3" t="s">
        <v>138</v>
      </c>
      <c r="J51" s="3" t="s">
        <v>30</v>
      </c>
      <c r="K51" s="3" t="s">
        <v>30</v>
      </c>
      <c r="L51" s="3" t="s">
        <v>126</v>
      </c>
      <c r="M51" s="3" t="s">
        <v>40</v>
      </c>
      <c r="N51" s="3" t="s">
        <v>217</v>
      </c>
      <c r="O51" s="3" t="s">
        <v>128</v>
      </c>
      <c r="P51" s="3" t="s">
        <v>218</v>
      </c>
      <c r="Q51" s="3" t="s">
        <v>141</v>
      </c>
      <c r="R51" s="3" t="s">
        <v>131</v>
      </c>
      <c r="S51" s="3" t="s">
        <v>43</v>
      </c>
      <c r="T51" s="156">
        <v>3.7330000000000001</v>
      </c>
      <c r="U51" s="3" t="s">
        <v>355</v>
      </c>
      <c r="V51" s="168">
        <v>2.06E-2</v>
      </c>
      <c r="W51" s="168">
        <v>2.2249999999999999E-2</v>
      </c>
      <c r="X51" s="5" t="s">
        <v>133</v>
      </c>
      <c r="Y51" s="5" t="s">
        <v>128</v>
      </c>
      <c r="Z51" s="156">
        <v>24000</v>
      </c>
      <c r="AA51" s="165">
        <v>1</v>
      </c>
      <c r="AB51" s="176">
        <v>107.55</v>
      </c>
      <c r="AD51" s="156">
        <v>25.812000000000001</v>
      </c>
      <c r="AG51" s="3" t="s">
        <v>36</v>
      </c>
      <c r="AH51" s="168">
        <v>1.5E-5</v>
      </c>
      <c r="AI51" s="168">
        <v>9.0698106642749503E-3</v>
      </c>
      <c r="AJ51" s="168">
        <v>2.66669721901299E-3</v>
      </c>
    </row>
    <row r="52" spans="1:36">
      <c r="A52" s="3">
        <v>158</v>
      </c>
      <c r="B52" s="3">
        <v>1441</v>
      </c>
      <c r="C52" s="3" t="s">
        <v>345</v>
      </c>
      <c r="D52" s="3" t="s">
        <v>346</v>
      </c>
      <c r="E52" s="5" t="s">
        <v>121</v>
      </c>
      <c r="F52" s="3" t="s">
        <v>356</v>
      </c>
      <c r="G52" s="3" t="s">
        <v>357</v>
      </c>
      <c r="H52" s="3" t="s">
        <v>124</v>
      </c>
      <c r="I52" s="3" t="s">
        <v>138</v>
      </c>
      <c r="J52" s="3" t="s">
        <v>30</v>
      </c>
      <c r="K52" s="3" t="s">
        <v>30</v>
      </c>
      <c r="L52" s="3" t="s">
        <v>126</v>
      </c>
      <c r="M52" s="3" t="s">
        <v>40</v>
      </c>
      <c r="N52" s="3" t="s">
        <v>217</v>
      </c>
      <c r="O52" s="3" t="s">
        <v>128</v>
      </c>
      <c r="P52" s="3" t="s">
        <v>218</v>
      </c>
      <c r="Q52" s="3" t="s">
        <v>141</v>
      </c>
      <c r="R52" s="3" t="s">
        <v>131</v>
      </c>
      <c r="S52" s="3" t="s">
        <v>43</v>
      </c>
      <c r="T52" s="156">
        <v>4.2699999999999996</v>
      </c>
      <c r="U52" s="3" t="s">
        <v>358</v>
      </c>
      <c r="V52" s="168">
        <v>1.9900000000000001E-2</v>
      </c>
      <c r="W52" s="168">
        <v>2.2780000000000002E-2</v>
      </c>
      <c r="X52" s="5" t="s">
        <v>133</v>
      </c>
      <c r="Y52" s="5" t="s">
        <v>128</v>
      </c>
      <c r="Z52" s="156">
        <v>24000</v>
      </c>
      <c r="AA52" s="165">
        <v>1</v>
      </c>
      <c r="AB52" s="176">
        <v>104.63</v>
      </c>
      <c r="AD52" s="156">
        <v>25.111000000000001</v>
      </c>
      <c r="AG52" s="3" t="s">
        <v>36</v>
      </c>
      <c r="AH52" s="168">
        <v>1.1E-5</v>
      </c>
      <c r="AI52" s="168">
        <v>8.8235638289454899E-3</v>
      </c>
      <c r="AJ52" s="168">
        <v>2.5942959556051002E-3</v>
      </c>
    </row>
    <row r="53" spans="1:36">
      <c r="A53" s="3">
        <v>158</v>
      </c>
      <c r="B53" s="3">
        <v>1441</v>
      </c>
      <c r="C53" s="3" t="s">
        <v>345</v>
      </c>
      <c r="D53" s="3" t="s">
        <v>346</v>
      </c>
      <c r="E53" s="5" t="s">
        <v>121</v>
      </c>
      <c r="F53" s="3" t="s">
        <v>359</v>
      </c>
      <c r="G53" s="3" t="s">
        <v>360</v>
      </c>
      <c r="H53" s="3" t="s">
        <v>124</v>
      </c>
      <c r="I53" s="3" t="s">
        <v>138</v>
      </c>
      <c r="J53" s="3" t="s">
        <v>30</v>
      </c>
      <c r="K53" s="3" t="s">
        <v>30</v>
      </c>
      <c r="L53" s="3" t="s">
        <v>126</v>
      </c>
      <c r="M53" s="3" t="s">
        <v>40</v>
      </c>
      <c r="N53" s="3" t="s">
        <v>217</v>
      </c>
      <c r="O53" s="3" t="s">
        <v>128</v>
      </c>
      <c r="P53" s="3" t="s">
        <v>218</v>
      </c>
      <c r="Q53" s="3" t="s">
        <v>141</v>
      </c>
      <c r="R53" s="3" t="s">
        <v>131</v>
      </c>
      <c r="S53" s="3" t="s">
        <v>43</v>
      </c>
      <c r="T53" s="156">
        <v>5.46</v>
      </c>
      <c r="U53" s="3" t="s">
        <v>361</v>
      </c>
      <c r="V53" s="168">
        <v>2.6800000000000001E-2</v>
      </c>
      <c r="W53" s="168">
        <v>2.257E-2</v>
      </c>
      <c r="X53" s="5" t="s">
        <v>133</v>
      </c>
      <c r="Y53" s="5" t="s">
        <v>128</v>
      </c>
      <c r="Z53" s="156">
        <v>61418.9</v>
      </c>
      <c r="AA53" s="165">
        <v>1</v>
      </c>
      <c r="AB53" s="176">
        <v>104.55</v>
      </c>
      <c r="AD53" s="156">
        <v>64.212999999999994</v>
      </c>
      <c r="AG53" s="3" t="s">
        <v>36</v>
      </c>
      <c r="AH53" s="168">
        <v>2.4000000000000001E-5</v>
      </c>
      <c r="AI53" s="168">
        <v>2.2563300939272501E-2</v>
      </c>
      <c r="AJ53" s="168">
        <v>6.63404056531329E-3</v>
      </c>
    </row>
    <row r="54" spans="1:36">
      <c r="A54" s="3">
        <v>158</v>
      </c>
      <c r="B54" s="3">
        <v>1441</v>
      </c>
      <c r="C54" s="3" t="s">
        <v>362</v>
      </c>
      <c r="D54" s="3" t="s">
        <v>363</v>
      </c>
      <c r="E54" s="5" t="s">
        <v>121</v>
      </c>
      <c r="F54" s="3" t="s">
        <v>364</v>
      </c>
      <c r="G54" s="3" t="s">
        <v>365</v>
      </c>
      <c r="H54" s="3" t="s">
        <v>124</v>
      </c>
      <c r="I54" s="3" t="s">
        <v>138</v>
      </c>
      <c r="J54" s="3" t="s">
        <v>30</v>
      </c>
      <c r="K54" s="3" t="s">
        <v>30</v>
      </c>
      <c r="L54" s="3" t="s">
        <v>126</v>
      </c>
      <c r="M54" s="3" t="s">
        <v>40</v>
      </c>
      <c r="N54" s="3" t="s">
        <v>366</v>
      </c>
      <c r="O54" s="3" t="s">
        <v>128</v>
      </c>
      <c r="P54" s="3" t="s">
        <v>335</v>
      </c>
      <c r="Q54" s="3" t="s">
        <v>130</v>
      </c>
      <c r="R54" s="3" t="s">
        <v>131</v>
      </c>
      <c r="S54" s="3" t="s">
        <v>43</v>
      </c>
      <c r="T54" s="156">
        <v>2.5609999999999999</v>
      </c>
      <c r="U54" s="3" t="s">
        <v>367</v>
      </c>
      <c r="V54" s="168">
        <v>0.01</v>
      </c>
      <c r="W54" s="168">
        <v>2.7400000000000001E-2</v>
      </c>
      <c r="X54" s="5" t="s">
        <v>133</v>
      </c>
      <c r="Y54" s="5" t="s">
        <v>128</v>
      </c>
      <c r="Z54" s="156">
        <v>42473.1</v>
      </c>
      <c r="AA54" s="165">
        <v>1</v>
      </c>
      <c r="AB54" s="176">
        <v>110.57</v>
      </c>
      <c r="AD54" s="156">
        <v>46.963000000000001</v>
      </c>
      <c r="AG54" s="3" t="s">
        <v>36</v>
      </c>
      <c r="AH54" s="168">
        <v>2.3E-5</v>
      </c>
      <c r="AI54" s="168">
        <v>1.6501667589363399E-2</v>
      </c>
      <c r="AJ54" s="168">
        <v>4.8518048169366099E-3</v>
      </c>
    </row>
    <row r="55" spans="1:36">
      <c r="A55" s="3">
        <v>158</v>
      </c>
      <c r="B55" s="3">
        <v>1441</v>
      </c>
      <c r="C55" s="3" t="s">
        <v>362</v>
      </c>
      <c r="D55" s="3" t="s">
        <v>363</v>
      </c>
      <c r="E55" s="5" t="s">
        <v>121</v>
      </c>
      <c r="F55" s="3" t="s">
        <v>368</v>
      </c>
      <c r="G55" s="3" t="s">
        <v>365</v>
      </c>
      <c r="H55" s="3" t="s">
        <v>124</v>
      </c>
      <c r="I55" s="3" t="s">
        <v>138</v>
      </c>
      <c r="J55" s="3" t="s">
        <v>30</v>
      </c>
      <c r="K55" s="3" t="s">
        <v>30</v>
      </c>
      <c r="L55" s="3" t="s">
        <v>126</v>
      </c>
      <c r="M55" s="3" t="s">
        <v>40</v>
      </c>
      <c r="N55" s="3" t="s">
        <v>366</v>
      </c>
      <c r="O55" s="3" t="s">
        <v>128</v>
      </c>
      <c r="P55" s="3" t="s">
        <v>335</v>
      </c>
      <c r="Q55" s="3" t="s">
        <v>130</v>
      </c>
      <c r="R55" s="3" t="s">
        <v>131</v>
      </c>
      <c r="S55" s="3" t="s">
        <v>43</v>
      </c>
      <c r="T55" s="156">
        <v>3.0680000000000001</v>
      </c>
      <c r="U55" s="3" t="s">
        <v>367</v>
      </c>
      <c r="V55" s="168">
        <v>0.01</v>
      </c>
      <c r="W55" s="168">
        <v>3.4689999999999999E-2</v>
      </c>
      <c r="X55" s="5" t="s">
        <v>133</v>
      </c>
      <c r="Y55" s="5" t="s">
        <v>128</v>
      </c>
      <c r="Z55" s="156">
        <v>0</v>
      </c>
      <c r="AA55" s="165">
        <v>1</v>
      </c>
      <c r="AB55" s="176">
        <v>0</v>
      </c>
      <c r="AC55" s="156">
        <v>0</v>
      </c>
      <c r="AD55" s="156">
        <v>0</v>
      </c>
      <c r="AG55" s="3" t="s">
        <v>36</v>
      </c>
      <c r="AH55" s="168">
        <v>0</v>
      </c>
      <c r="AI55" s="168">
        <v>1.0541388498692401E-8</v>
      </c>
      <c r="AJ55" s="168">
        <v>3.0993691527347604E-9</v>
      </c>
    </row>
    <row r="56" spans="1:36">
      <c r="A56" s="3">
        <v>158</v>
      </c>
      <c r="B56" s="3">
        <v>1441</v>
      </c>
      <c r="C56" s="3" t="s">
        <v>362</v>
      </c>
      <c r="D56" s="3" t="s">
        <v>363</v>
      </c>
      <c r="E56" s="5" t="s">
        <v>121</v>
      </c>
      <c r="F56" s="3" t="s">
        <v>369</v>
      </c>
      <c r="G56" s="3" t="s">
        <v>365</v>
      </c>
      <c r="H56" s="3" t="s">
        <v>124</v>
      </c>
      <c r="I56" s="3" t="s">
        <v>138</v>
      </c>
      <c r="J56" s="3" t="s">
        <v>30</v>
      </c>
      <c r="K56" s="3" t="s">
        <v>30</v>
      </c>
      <c r="L56" s="3" t="s">
        <v>126</v>
      </c>
      <c r="M56" s="3" t="s">
        <v>40</v>
      </c>
      <c r="N56" s="3" t="s">
        <v>366</v>
      </c>
      <c r="O56" s="3" t="s">
        <v>128</v>
      </c>
      <c r="P56" s="3" t="s">
        <v>335</v>
      </c>
      <c r="Q56" s="3" t="s">
        <v>130</v>
      </c>
      <c r="R56" s="3" t="s">
        <v>131</v>
      </c>
      <c r="S56" s="3" t="s">
        <v>43</v>
      </c>
      <c r="T56" s="156">
        <v>0</v>
      </c>
      <c r="U56" s="3" t="s">
        <v>367</v>
      </c>
      <c r="V56" s="168">
        <v>0.01</v>
      </c>
      <c r="W56" s="168">
        <v>0</v>
      </c>
      <c r="X56" s="5" t="s">
        <v>133</v>
      </c>
      <c r="Y56" s="5" t="s">
        <v>128</v>
      </c>
      <c r="Z56" s="156">
        <v>0</v>
      </c>
      <c r="AA56" s="165">
        <v>1</v>
      </c>
      <c r="AB56" s="176">
        <v>0</v>
      </c>
      <c r="AC56" s="156">
        <v>0</v>
      </c>
      <c r="AD56" s="156">
        <v>0</v>
      </c>
      <c r="AG56" s="3" t="s">
        <v>36</v>
      </c>
      <c r="AH56" s="168">
        <v>0</v>
      </c>
      <c r="AI56" s="168">
        <v>1.0541388498692401E-8</v>
      </c>
      <c r="AJ56" s="168">
        <v>3.0993691527347604E-9</v>
      </c>
    </row>
    <row r="57" spans="1:36">
      <c r="A57" s="3">
        <v>158</v>
      </c>
      <c r="B57" s="3">
        <v>1441</v>
      </c>
      <c r="C57" s="3" t="s">
        <v>362</v>
      </c>
      <c r="D57" s="3" t="s">
        <v>363</v>
      </c>
      <c r="E57" s="5" t="s">
        <v>121</v>
      </c>
      <c r="F57" s="3" t="s">
        <v>370</v>
      </c>
      <c r="G57" s="3" t="s">
        <v>371</v>
      </c>
      <c r="H57" s="3" t="s">
        <v>124</v>
      </c>
      <c r="I57" s="3" t="s">
        <v>138</v>
      </c>
      <c r="J57" s="3" t="s">
        <v>30</v>
      </c>
      <c r="K57" s="3" t="s">
        <v>30</v>
      </c>
      <c r="L57" s="3" t="s">
        <v>126</v>
      </c>
      <c r="M57" s="3" t="s">
        <v>40</v>
      </c>
      <c r="N57" s="3" t="s">
        <v>366</v>
      </c>
      <c r="O57" s="3" t="s">
        <v>128</v>
      </c>
      <c r="P57" s="3" t="s">
        <v>335</v>
      </c>
      <c r="Q57" s="3" t="s">
        <v>130</v>
      </c>
      <c r="R57" s="3" t="s">
        <v>131</v>
      </c>
      <c r="S57" s="3" t="s">
        <v>43</v>
      </c>
      <c r="T57" s="156">
        <v>0.73299999999999998</v>
      </c>
      <c r="U57" s="3" t="s">
        <v>372</v>
      </c>
      <c r="V57" s="168">
        <v>3.5400000000000001E-2</v>
      </c>
      <c r="W57" s="168">
        <v>3.209E-2</v>
      </c>
      <c r="X57" s="5" t="s">
        <v>133</v>
      </c>
      <c r="Y57" s="5" t="s">
        <v>128</v>
      </c>
      <c r="Z57" s="156">
        <v>16500</v>
      </c>
      <c r="AA57" s="165">
        <v>1</v>
      </c>
      <c r="AB57" s="176">
        <v>110.78</v>
      </c>
      <c r="AD57" s="156">
        <v>18.279</v>
      </c>
      <c r="AG57" s="3" t="s">
        <v>36</v>
      </c>
      <c r="AH57" s="168">
        <v>2.0000000000000002E-5</v>
      </c>
      <c r="AI57" s="168">
        <v>6.4227625983682996E-3</v>
      </c>
      <c r="AJ57" s="168">
        <v>1.88841463106976E-3</v>
      </c>
    </row>
    <row r="58" spans="1:36">
      <c r="A58" s="3">
        <v>158</v>
      </c>
      <c r="B58" s="3">
        <v>1441</v>
      </c>
      <c r="C58" s="3" t="s">
        <v>373</v>
      </c>
      <c r="D58" s="3" t="s">
        <v>374</v>
      </c>
      <c r="E58" s="5" t="s">
        <v>121</v>
      </c>
      <c r="F58" s="3" t="s">
        <v>375</v>
      </c>
      <c r="G58" s="3" t="s">
        <v>376</v>
      </c>
      <c r="H58" s="3" t="s">
        <v>124</v>
      </c>
      <c r="I58" s="3" t="s">
        <v>138</v>
      </c>
      <c r="J58" s="3" t="s">
        <v>30</v>
      </c>
      <c r="K58" s="3" t="s">
        <v>30</v>
      </c>
      <c r="L58" s="3" t="s">
        <v>126</v>
      </c>
      <c r="M58" s="3" t="s">
        <v>40</v>
      </c>
      <c r="N58" s="3" t="s">
        <v>139</v>
      </c>
      <c r="O58" s="3" t="s">
        <v>128</v>
      </c>
      <c r="P58" s="3" t="s">
        <v>140</v>
      </c>
      <c r="Q58" s="3" t="s">
        <v>141</v>
      </c>
      <c r="R58" s="3" t="s">
        <v>131</v>
      </c>
      <c r="S58" s="3" t="s">
        <v>43</v>
      </c>
      <c r="T58" s="156">
        <v>2.427</v>
      </c>
      <c r="U58" s="3" t="s">
        <v>183</v>
      </c>
      <c r="V58" s="168">
        <v>6.4999999999999997E-3</v>
      </c>
      <c r="W58" s="168">
        <v>2.4299999999999999E-2</v>
      </c>
      <c r="X58" s="5" t="s">
        <v>133</v>
      </c>
      <c r="Y58" s="5" t="s">
        <v>128</v>
      </c>
      <c r="Z58" s="156">
        <v>18723.38</v>
      </c>
      <c r="AA58" s="165">
        <v>1</v>
      </c>
      <c r="AB58" s="176">
        <v>112.81</v>
      </c>
      <c r="AC58" s="156">
        <v>0.32300000000000001</v>
      </c>
      <c r="AD58" s="156">
        <v>21.445</v>
      </c>
      <c r="AG58" s="3" t="s">
        <v>36</v>
      </c>
      <c r="AH58" s="168">
        <v>3.4999999999999997E-5</v>
      </c>
      <c r="AI58" s="168">
        <v>7.5352462689493704E-3</v>
      </c>
      <c r="AJ58" s="168">
        <v>2.2155060357692299E-3</v>
      </c>
    </row>
    <row r="59" spans="1:36">
      <c r="A59" s="3">
        <v>158</v>
      </c>
      <c r="B59" s="3">
        <v>1441</v>
      </c>
      <c r="C59" s="3" t="s">
        <v>373</v>
      </c>
      <c r="D59" s="3" t="s">
        <v>374</v>
      </c>
      <c r="E59" s="5" t="s">
        <v>121</v>
      </c>
      <c r="F59" s="3" t="s">
        <v>377</v>
      </c>
      <c r="G59" s="3" t="s">
        <v>378</v>
      </c>
      <c r="H59" s="3" t="s">
        <v>124</v>
      </c>
      <c r="I59" s="3" t="s">
        <v>138</v>
      </c>
      <c r="J59" s="3" t="s">
        <v>30</v>
      </c>
      <c r="K59" s="3" t="s">
        <v>30</v>
      </c>
      <c r="L59" s="3" t="s">
        <v>126</v>
      </c>
      <c r="M59" s="3" t="s">
        <v>40</v>
      </c>
      <c r="N59" s="3" t="s">
        <v>139</v>
      </c>
      <c r="O59" s="3" t="s">
        <v>128</v>
      </c>
      <c r="P59" s="3" t="s">
        <v>140</v>
      </c>
      <c r="Q59" s="3" t="s">
        <v>141</v>
      </c>
      <c r="R59" s="3" t="s">
        <v>131</v>
      </c>
      <c r="S59" s="3" t="s">
        <v>43</v>
      </c>
      <c r="T59" s="156">
        <v>5.32</v>
      </c>
      <c r="U59" s="3" t="s">
        <v>379</v>
      </c>
      <c r="V59" s="168">
        <v>3.61E-2</v>
      </c>
      <c r="W59" s="168">
        <v>2.6009999999999998E-2</v>
      </c>
      <c r="X59" s="5" t="s">
        <v>133</v>
      </c>
      <c r="Y59" s="5" t="s">
        <v>128</v>
      </c>
      <c r="Z59" s="156">
        <v>73103.94</v>
      </c>
      <c r="AA59" s="165">
        <v>1</v>
      </c>
      <c r="AB59" s="176">
        <v>114.15</v>
      </c>
      <c r="AC59" s="156">
        <v>3.1150000000000002</v>
      </c>
      <c r="AD59" s="156">
        <v>86.563000000000002</v>
      </c>
      <c r="AG59" s="3" t="s">
        <v>36</v>
      </c>
      <c r="AH59" s="168">
        <v>3.0000000000000001E-5</v>
      </c>
      <c r="AI59" s="168">
        <v>3.0416585320285801E-2</v>
      </c>
      <c r="AJ59" s="168">
        <v>8.9430558682959509E-3</v>
      </c>
    </row>
    <row r="60" spans="1:36">
      <c r="A60" s="3">
        <v>158</v>
      </c>
      <c r="B60" s="3">
        <v>1441</v>
      </c>
      <c r="C60" s="3" t="s">
        <v>373</v>
      </c>
      <c r="D60" s="3" t="s">
        <v>374</v>
      </c>
      <c r="E60" s="5" t="s">
        <v>121</v>
      </c>
      <c r="F60" s="3" t="s">
        <v>380</v>
      </c>
      <c r="G60" s="3" t="s">
        <v>381</v>
      </c>
      <c r="H60" s="3" t="s">
        <v>124</v>
      </c>
      <c r="I60" s="3" t="s">
        <v>138</v>
      </c>
      <c r="J60" s="3" t="s">
        <v>30</v>
      </c>
      <c r="K60" s="3" t="s">
        <v>30</v>
      </c>
      <c r="L60" s="3" t="s">
        <v>126</v>
      </c>
      <c r="M60" s="3" t="s">
        <v>40</v>
      </c>
      <c r="N60" s="3" t="s">
        <v>139</v>
      </c>
      <c r="O60" s="3" t="s">
        <v>128</v>
      </c>
      <c r="P60" s="3" t="s">
        <v>140</v>
      </c>
      <c r="Q60" s="3" t="s">
        <v>141</v>
      </c>
      <c r="R60" s="3" t="s">
        <v>131</v>
      </c>
      <c r="S60" s="3" t="s">
        <v>43</v>
      </c>
      <c r="T60" s="156">
        <v>4.2519999999999998</v>
      </c>
      <c r="U60" s="3" t="s">
        <v>382</v>
      </c>
      <c r="V60" s="168">
        <v>2.5000000000000001E-3</v>
      </c>
      <c r="W60" s="168">
        <v>2.4879999999999999E-2</v>
      </c>
      <c r="X60" s="5" t="s">
        <v>133</v>
      </c>
      <c r="Y60" s="5" t="s">
        <v>128</v>
      </c>
      <c r="Z60" s="156">
        <v>20235.95</v>
      </c>
      <c r="AA60" s="165">
        <v>1</v>
      </c>
      <c r="AB60" s="176">
        <v>105.36</v>
      </c>
      <c r="AC60" s="156">
        <v>0.30499999999999999</v>
      </c>
      <c r="AD60" s="156">
        <v>21.626000000000001</v>
      </c>
      <c r="AG60" s="3" t="s">
        <v>36</v>
      </c>
      <c r="AH60" s="168">
        <v>1.5E-5</v>
      </c>
      <c r="AI60" s="168">
        <v>7.5988572033258601E-3</v>
      </c>
      <c r="AJ60" s="168">
        <v>2.2342088629923799E-3</v>
      </c>
    </row>
    <row r="61" spans="1:36">
      <c r="A61" s="3">
        <v>158</v>
      </c>
      <c r="B61" s="3">
        <v>1441</v>
      </c>
      <c r="C61" s="3" t="s">
        <v>373</v>
      </c>
      <c r="D61" s="3" t="s">
        <v>374</v>
      </c>
      <c r="E61" s="5" t="s">
        <v>121</v>
      </c>
      <c r="F61" s="3" t="s">
        <v>383</v>
      </c>
      <c r="G61" s="3" t="s">
        <v>384</v>
      </c>
      <c r="H61" s="3" t="s">
        <v>124</v>
      </c>
      <c r="I61" s="3" t="s">
        <v>138</v>
      </c>
      <c r="J61" s="3" t="s">
        <v>30</v>
      </c>
      <c r="K61" s="3" t="s">
        <v>30</v>
      </c>
      <c r="L61" s="3" t="s">
        <v>126</v>
      </c>
      <c r="M61" s="3" t="s">
        <v>40</v>
      </c>
      <c r="N61" s="3" t="s">
        <v>139</v>
      </c>
      <c r="O61" s="3" t="s">
        <v>128</v>
      </c>
      <c r="P61" s="3" t="s">
        <v>140</v>
      </c>
      <c r="Q61" s="3" t="s">
        <v>141</v>
      </c>
      <c r="R61" s="3" t="s">
        <v>131</v>
      </c>
      <c r="S61" s="3" t="s">
        <v>43</v>
      </c>
      <c r="T61" s="156">
        <v>7.51</v>
      </c>
      <c r="U61" s="3" t="s">
        <v>385</v>
      </c>
      <c r="V61" s="168">
        <v>2.9499999999999998E-2</v>
      </c>
      <c r="W61" s="168">
        <v>2.683E-2</v>
      </c>
      <c r="X61" s="5" t="s">
        <v>133</v>
      </c>
      <c r="Y61" s="5" t="s">
        <v>128</v>
      </c>
      <c r="Z61" s="156">
        <v>15000</v>
      </c>
      <c r="AA61" s="165">
        <v>1</v>
      </c>
      <c r="AB61" s="176">
        <v>101.78</v>
      </c>
      <c r="AD61" s="156">
        <v>15.266999999999999</v>
      </c>
      <c r="AG61" s="3" t="s">
        <v>36</v>
      </c>
      <c r="AH61" s="168">
        <v>3.4E-5</v>
      </c>
      <c r="AI61" s="168">
        <v>5.3645126069845703E-3</v>
      </c>
      <c r="AJ61" s="168">
        <v>1.57726896182672E-3</v>
      </c>
    </row>
    <row r="62" spans="1:36">
      <c r="A62" s="3">
        <v>158</v>
      </c>
      <c r="B62" s="3">
        <v>1441</v>
      </c>
      <c r="C62" s="3" t="s">
        <v>386</v>
      </c>
      <c r="D62" s="3" t="s">
        <v>387</v>
      </c>
      <c r="E62" s="5" t="s">
        <v>121</v>
      </c>
      <c r="F62" s="3" t="s">
        <v>388</v>
      </c>
      <c r="G62" s="3" t="s">
        <v>389</v>
      </c>
      <c r="H62" s="3" t="s">
        <v>124</v>
      </c>
      <c r="I62" s="3" t="s">
        <v>125</v>
      </c>
      <c r="J62" s="3" t="s">
        <v>30</v>
      </c>
      <c r="K62" s="3" t="s">
        <v>30</v>
      </c>
      <c r="L62" s="3" t="s">
        <v>126</v>
      </c>
      <c r="M62" s="3" t="s">
        <v>40</v>
      </c>
      <c r="N62" s="3" t="s">
        <v>127</v>
      </c>
      <c r="O62" s="3" t="s">
        <v>128</v>
      </c>
      <c r="P62" s="3" t="s">
        <v>390</v>
      </c>
      <c r="Q62" s="3" t="s">
        <v>130</v>
      </c>
      <c r="R62" s="3" t="s">
        <v>131</v>
      </c>
      <c r="S62" s="3" t="s">
        <v>43</v>
      </c>
      <c r="T62" s="156">
        <v>4.67</v>
      </c>
      <c r="U62" s="3" t="s">
        <v>391</v>
      </c>
      <c r="V62" s="168">
        <v>2.98E-2</v>
      </c>
      <c r="W62" s="168">
        <v>4.2630000000000001E-2</v>
      </c>
      <c r="X62" s="5" t="s">
        <v>133</v>
      </c>
      <c r="Y62" s="5" t="s">
        <v>128</v>
      </c>
      <c r="Z62" s="156">
        <v>55000</v>
      </c>
      <c r="AA62" s="165">
        <v>1</v>
      </c>
      <c r="AB62" s="176">
        <v>94.47</v>
      </c>
      <c r="AD62" s="156">
        <v>51.959000000000003</v>
      </c>
      <c r="AG62" s="3" t="s">
        <v>36</v>
      </c>
      <c r="AH62" s="168">
        <v>1.3999999999999999E-4</v>
      </c>
      <c r="AI62" s="168">
        <v>1.8257157810310301E-2</v>
      </c>
      <c r="AJ62" s="168">
        <v>5.36795240407896E-3</v>
      </c>
    </row>
    <row r="63" spans="1:36">
      <c r="A63" s="3">
        <v>158</v>
      </c>
      <c r="B63" s="3">
        <v>1441</v>
      </c>
      <c r="C63" s="3" t="s">
        <v>392</v>
      </c>
      <c r="D63" s="3" t="s">
        <v>393</v>
      </c>
      <c r="E63" s="5" t="s">
        <v>121</v>
      </c>
      <c r="F63" s="3" t="s">
        <v>394</v>
      </c>
      <c r="G63" s="3" t="s">
        <v>395</v>
      </c>
      <c r="H63" s="3" t="s">
        <v>124</v>
      </c>
      <c r="I63" s="3" t="s">
        <v>138</v>
      </c>
      <c r="J63" s="3" t="s">
        <v>30</v>
      </c>
      <c r="K63" s="3" t="s">
        <v>30</v>
      </c>
      <c r="L63" s="3" t="s">
        <v>126</v>
      </c>
      <c r="M63" s="3" t="s">
        <v>40</v>
      </c>
      <c r="N63" s="3" t="s">
        <v>139</v>
      </c>
      <c r="O63" s="3" t="s">
        <v>128</v>
      </c>
      <c r="P63" s="3" t="s">
        <v>218</v>
      </c>
      <c r="Q63" s="3" t="s">
        <v>141</v>
      </c>
      <c r="R63" s="3" t="s">
        <v>131</v>
      </c>
      <c r="S63" s="3" t="s">
        <v>43</v>
      </c>
      <c r="T63" s="156">
        <v>3.86</v>
      </c>
      <c r="U63" s="3" t="s">
        <v>396</v>
      </c>
      <c r="V63" s="168">
        <v>1.6500000000000001E-2</v>
      </c>
      <c r="W63" s="168">
        <v>2.1899999999999999E-2</v>
      </c>
      <c r="X63" s="5" t="s">
        <v>133</v>
      </c>
      <c r="Y63" s="5" t="s">
        <v>128</v>
      </c>
      <c r="Z63" s="156">
        <v>30000</v>
      </c>
      <c r="AA63" s="165">
        <v>1</v>
      </c>
      <c r="AB63" s="176">
        <v>116.63</v>
      </c>
      <c r="AD63" s="156">
        <v>34.988999999999997</v>
      </c>
      <c r="AG63" s="3" t="s">
        <v>36</v>
      </c>
      <c r="AH63" s="168">
        <v>1.4E-5</v>
      </c>
      <c r="AI63" s="168">
        <v>1.2294421406025E-2</v>
      </c>
      <c r="AJ63" s="168">
        <v>3.6147942428345499E-3</v>
      </c>
    </row>
    <row r="64" spans="1:36">
      <c r="A64" s="3">
        <v>158</v>
      </c>
      <c r="B64" s="3">
        <v>1441</v>
      </c>
      <c r="C64" s="3" t="s">
        <v>397</v>
      </c>
      <c r="D64" s="3" t="s">
        <v>398</v>
      </c>
      <c r="E64" s="5" t="s">
        <v>121</v>
      </c>
      <c r="F64" s="3" t="s">
        <v>399</v>
      </c>
      <c r="G64" s="3" t="s">
        <v>400</v>
      </c>
      <c r="H64" s="3" t="s">
        <v>124</v>
      </c>
      <c r="I64" s="3" t="s">
        <v>138</v>
      </c>
      <c r="J64" s="3" t="s">
        <v>30</v>
      </c>
      <c r="K64" s="3" t="s">
        <v>30</v>
      </c>
      <c r="L64" s="3" t="s">
        <v>126</v>
      </c>
      <c r="M64" s="3" t="s">
        <v>40</v>
      </c>
      <c r="N64" s="3" t="s">
        <v>139</v>
      </c>
      <c r="O64" s="3" t="s">
        <v>128</v>
      </c>
      <c r="P64" s="3" t="s">
        <v>79</v>
      </c>
      <c r="Q64" s="3" t="s">
        <v>130</v>
      </c>
      <c r="R64" s="3" t="s">
        <v>131</v>
      </c>
      <c r="S64" s="3" t="s">
        <v>43</v>
      </c>
      <c r="T64" s="156">
        <v>4.5410000000000004</v>
      </c>
      <c r="U64" s="3" t="s">
        <v>259</v>
      </c>
      <c r="V64" s="168">
        <v>2.4799999999999999E-2</v>
      </c>
      <c r="W64" s="168">
        <v>2.4459999999999999E-2</v>
      </c>
      <c r="X64" s="5" t="s">
        <v>133</v>
      </c>
      <c r="Y64" s="5" t="s">
        <v>128</v>
      </c>
      <c r="Z64" s="156">
        <v>48750</v>
      </c>
      <c r="AA64" s="165">
        <v>1</v>
      </c>
      <c r="AB64" s="176">
        <v>118.21</v>
      </c>
      <c r="AD64" s="156">
        <v>57.627000000000002</v>
      </c>
      <c r="AG64" s="3" t="s">
        <v>36</v>
      </c>
      <c r="AH64" s="168">
        <v>1.5E-5</v>
      </c>
      <c r="AI64" s="168">
        <v>2.02490849344945E-2</v>
      </c>
      <c r="AJ64" s="168">
        <v>5.9536169476026102E-3</v>
      </c>
    </row>
    <row r="65" spans="1:36">
      <c r="A65" s="3">
        <v>158</v>
      </c>
      <c r="B65" s="3">
        <v>1441</v>
      </c>
      <c r="C65" s="3" t="s">
        <v>397</v>
      </c>
      <c r="D65" s="3" t="s">
        <v>398</v>
      </c>
      <c r="E65" s="5" t="s">
        <v>121</v>
      </c>
      <c r="F65" s="3" t="s">
        <v>401</v>
      </c>
      <c r="G65" s="3" t="s">
        <v>402</v>
      </c>
      <c r="H65" s="3" t="s">
        <v>124</v>
      </c>
      <c r="I65" s="3" t="s">
        <v>138</v>
      </c>
      <c r="J65" s="3" t="s">
        <v>30</v>
      </c>
      <c r="K65" s="3" t="s">
        <v>30</v>
      </c>
      <c r="L65" s="3" t="s">
        <v>126</v>
      </c>
      <c r="M65" s="3" t="s">
        <v>40</v>
      </c>
      <c r="N65" s="3" t="s">
        <v>139</v>
      </c>
      <c r="O65" s="3" t="s">
        <v>128</v>
      </c>
      <c r="P65" s="3" t="s">
        <v>152</v>
      </c>
      <c r="Q65" s="3" t="s">
        <v>141</v>
      </c>
      <c r="R65" s="3" t="s">
        <v>131</v>
      </c>
      <c r="S65" s="3" t="s">
        <v>43</v>
      </c>
      <c r="T65" s="156">
        <v>5.97</v>
      </c>
      <c r="U65" s="3" t="s">
        <v>403</v>
      </c>
      <c r="V65" s="168">
        <v>8.9999999999999993E-3</v>
      </c>
      <c r="W65" s="168">
        <v>2.4170000000000001E-2</v>
      </c>
      <c r="X65" s="5" t="s">
        <v>133</v>
      </c>
      <c r="Y65" s="5" t="s">
        <v>128</v>
      </c>
      <c r="Z65" s="156">
        <v>90000</v>
      </c>
      <c r="AA65" s="165">
        <v>1</v>
      </c>
      <c r="AB65" s="176">
        <v>106.24</v>
      </c>
      <c r="AC65" s="156">
        <v>0.47099999999999997</v>
      </c>
      <c r="AD65" s="156">
        <v>96.087000000000003</v>
      </c>
      <c r="AG65" s="3" t="s">
        <v>36</v>
      </c>
      <c r="AH65" s="168">
        <v>3.3000000000000003E-5</v>
      </c>
      <c r="AI65" s="168">
        <v>3.3762883212003797E-2</v>
      </c>
      <c r="AJ65" s="168">
        <v>9.9269312337412798E-3</v>
      </c>
    </row>
    <row r="66" spans="1:36">
      <c r="A66" s="3">
        <v>158</v>
      </c>
      <c r="B66" s="3">
        <v>1441</v>
      </c>
      <c r="C66" s="3" t="s">
        <v>404</v>
      </c>
      <c r="D66" s="3" t="s">
        <v>405</v>
      </c>
      <c r="E66" s="5" t="s">
        <v>121</v>
      </c>
      <c r="F66" s="3" t="s">
        <v>406</v>
      </c>
      <c r="G66" s="3" t="s">
        <v>407</v>
      </c>
      <c r="H66" s="3" t="s">
        <v>124</v>
      </c>
      <c r="I66" s="3" t="s">
        <v>138</v>
      </c>
      <c r="J66" s="3" t="s">
        <v>30</v>
      </c>
      <c r="K66" s="3" t="s">
        <v>30</v>
      </c>
      <c r="L66" s="3" t="s">
        <v>126</v>
      </c>
      <c r="M66" s="3" t="s">
        <v>40</v>
      </c>
      <c r="N66" s="3" t="s">
        <v>217</v>
      </c>
      <c r="O66" s="3" t="s">
        <v>128</v>
      </c>
      <c r="P66" s="3" t="s">
        <v>218</v>
      </c>
      <c r="Q66" s="3" t="s">
        <v>141</v>
      </c>
      <c r="R66" s="3" t="s">
        <v>131</v>
      </c>
      <c r="S66" s="3" t="s">
        <v>43</v>
      </c>
      <c r="T66" s="156">
        <v>3.3740000000000001</v>
      </c>
      <c r="U66" s="3" t="s">
        <v>408</v>
      </c>
      <c r="V66" s="168">
        <v>1E-3</v>
      </c>
      <c r="W66" s="168">
        <v>2.1420000000000002E-2</v>
      </c>
      <c r="X66" s="5" t="s">
        <v>133</v>
      </c>
      <c r="Y66" s="5" t="s">
        <v>128</v>
      </c>
      <c r="Z66" s="156">
        <v>21000</v>
      </c>
      <c r="AA66" s="165">
        <v>1</v>
      </c>
      <c r="AB66" s="176">
        <v>107.43</v>
      </c>
      <c r="AD66" s="156">
        <v>22.56</v>
      </c>
      <c r="AG66" s="3" t="s">
        <v>36</v>
      </c>
      <c r="AH66" s="168">
        <v>2.5000000000000001E-5</v>
      </c>
      <c r="AI66" s="168">
        <v>7.9272295649016802E-3</v>
      </c>
      <c r="AJ66" s="168">
        <v>2.3307565965480699E-3</v>
      </c>
    </row>
    <row r="67" spans="1:36">
      <c r="A67" s="3">
        <v>158</v>
      </c>
      <c r="B67" s="3">
        <v>1441</v>
      </c>
      <c r="C67" s="3" t="s">
        <v>404</v>
      </c>
      <c r="D67" s="3" t="s">
        <v>405</v>
      </c>
      <c r="E67" s="5" t="s">
        <v>121</v>
      </c>
      <c r="F67" s="3" t="s">
        <v>409</v>
      </c>
      <c r="G67" s="3" t="s">
        <v>410</v>
      </c>
      <c r="H67" s="3" t="s">
        <v>124</v>
      </c>
      <c r="I67" s="3" t="s">
        <v>138</v>
      </c>
      <c r="J67" s="3" t="s">
        <v>30</v>
      </c>
      <c r="K67" s="3" t="s">
        <v>30</v>
      </c>
      <c r="L67" s="3" t="s">
        <v>126</v>
      </c>
      <c r="M67" s="3" t="s">
        <v>40</v>
      </c>
      <c r="N67" s="3" t="s">
        <v>217</v>
      </c>
      <c r="O67" s="3" t="s">
        <v>128</v>
      </c>
      <c r="P67" s="3" t="s">
        <v>218</v>
      </c>
      <c r="Q67" s="3" t="s">
        <v>141</v>
      </c>
      <c r="R67" s="3" t="s">
        <v>131</v>
      </c>
      <c r="S67" s="3" t="s">
        <v>43</v>
      </c>
      <c r="T67" s="156">
        <v>3.7730000000000001</v>
      </c>
      <c r="U67" s="3" t="s">
        <v>411</v>
      </c>
      <c r="V67" s="168">
        <v>1.3899999999999999E-2</v>
      </c>
      <c r="W67" s="168">
        <v>2.1940000000000001E-2</v>
      </c>
      <c r="X67" s="5" t="s">
        <v>133</v>
      </c>
      <c r="Y67" s="5" t="s">
        <v>128</v>
      </c>
      <c r="Z67" s="156">
        <v>24500</v>
      </c>
      <c r="AA67" s="165">
        <v>1</v>
      </c>
      <c r="AB67" s="176">
        <v>106.41</v>
      </c>
      <c r="AD67" s="156">
        <v>26.07</v>
      </c>
      <c r="AG67" s="3" t="s">
        <v>36</v>
      </c>
      <c r="AH67" s="168">
        <v>1.7E-5</v>
      </c>
      <c r="AI67" s="168">
        <v>9.1606247261911793E-3</v>
      </c>
      <c r="AJ67" s="168">
        <v>2.6933982842638001E-3</v>
      </c>
    </row>
    <row r="68" spans="1:36">
      <c r="A68" s="3">
        <v>158</v>
      </c>
      <c r="B68" s="3">
        <v>1441</v>
      </c>
      <c r="C68" s="3" t="s">
        <v>404</v>
      </c>
      <c r="D68" s="3" t="s">
        <v>405</v>
      </c>
      <c r="E68" s="5" t="s">
        <v>121</v>
      </c>
      <c r="F68" s="3" t="s">
        <v>412</v>
      </c>
      <c r="G68" s="3" t="s">
        <v>413</v>
      </c>
      <c r="H68" s="3" t="s">
        <v>124</v>
      </c>
      <c r="I68" s="3" t="s">
        <v>138</v>
      </c>
      <c r="J68" s="3" t="s">
        <v>30</v>
      </c>
      <c r="K68" s="3" t="s">
        <v>30</v>
      </c>
      <c r="L68" s="3" t="s">
        <v>126</v>
      </c>
      <c r="M68" s="3" t="s">
        <v>40</v>
      </c>
      <c r="N68" s="3" t="s">
        <v>217</v>
      </c>
      <c r="O68" s="3" t="s">
        <v>128</v>
      </c>
      <c r="P68" s="3" t="s">
        <v>218</v>
      </c>
      <c r="Q68" s="3" t="s">
        <v>141</v>
      </c>
      <c r="R68" s="3" t="s">
        <v>131</v>
      </c>
      <c r="S68" s="3" t="s">
        <v>43</v>
      </c>
      <c r="T68" s="156">
        <v>1.3049999999999999</v>
      </c>
      <c r="U68" s="3" t="s">
        <v>414</v>
      </c>
      <c r="V68" s="168">
        <v>6.0000000000000001E-3</v>
      </c>
      <c r="W68" s="168">
        <v>2.4500000000000001E-2</v>
      </c>
      <c r="X68" s="5" t="s">
        <v>133</v>
      </c>
      <c r="Y68" s="5" t="s">
        <v>128</v>
      </c>
      <c r="Z68" s="156">
        <v>49833.34</v>
      </c>
      <c r="AA68" s="165">
        <v>1</v>
      </c>
      <c r="AB68" s="176">
        <v>116.67</v>
      </c>
      <c r="AD68" s="156">
        <v>58.140999999999998</v>
      </c>
      <c r="AG68" s="3" t="s">
        <v>36</v>
      </c>
      <c r="AH68" s="168">
        <v>7.4999999999999993E-5</v>
      </c>
      <c r="AI68" s="168">
        <v>2.0429406902285702E-2</v>
      </c>
      <c r="AJ68" s="168">
        <v>6.0066350433308699E-3</v>
      </c>
    </row>
    <row r="69" spans="1:36">
      <c r="A69" s="3">
        <v>158</v>
      </c>
      <c r="B69" s="3">
        <v>1441</v>
      </c>
      <c r="C69" s="3" t="s">
        <v>404</v>
      </c>
      <c r="D69" s="3" t="s">
        <v>405</v>
      </c>
      <c r="E69" s="5" t="s">
        <v>121</v>
      </c>
      <c r="F69" s="3" t="s">
        <v>415</v>
      </c>
      <c r="G69" s="3" t="s">
        <v>416</v>
      </c>
      <c r="H69" s="3" t="s">
        <v>124</v>
      </c>
      <c r="I69" s="3" t="s">
        <v>138</v>
      </c>
      <c r="J69" s="3" t="s">
        <v>30</v>
      </c>
      <c r="K69" s="3" t="s">
        <v>30</v>
      </c>
      <c r="L69" s="3" t="s">
        <v>126</v>
      </c>
      <c r="M69" s="3" t="s">
        <v>40</v>
      </c>
      <c r="N69" s="3" t="s">
        <v>217</v>
      </c>
      <c r="O69" s="3" t="s">
        <v>128</v>
      </c>
      <c r="P69" s="3" t="s">
        <v>218</v>
      </c>
      <c r="Q69" s="3" t="s">
        <v>141</v>
      </c>
      <c r="R69" s="3" t="s">
        <v>131</v>
      </c>
      <c r="S69" s="3" t="s">
        <v>43</v>
      </c>
      <c r="T69" s="156">
        <v>2.8460000000000001</v>
      </c>
      <c r="U69" s="3" t="s">
        <v>417</v>
      </c>
      <c r="V69" s="168">
        <v>1.7500000000000002E-2</v>
      </c>
      <c r="W69" s="168">
        <v>2.1700000000000001E-2</v>
      </c>
      <c r="X69" s="5" t="s">
        <v>133</v>
      </c>
      <c r="Y69" s="5" t="s">
        <v>128</v>
      </c>
      <c r="Z69" s="156">
        <v>75012</v>
      </c>
      <c r="AA69" s="165">
        <v>1</v>
      </c>
      <c r="AB69" s="176">
        <v>116.05</v>
      </c>
      <c r="AD69" s="156">
        <v>87.051000000000002</v>
      </c>
      <c r="AG69" s="3" t="s">
        <v>36</v>
      </c>
      <c r="AH69" s="168">
        <v>4.0000000000000003E-5</v>
      </c>
      <c r="AI69" s="168">
        <v>3.0588096694372399E-2</v>
      </c>
      <c r="AJ69" s="168">
        <v>8.9934834815324199E-3</v>
      </c>
    </row>
    <row r="70" spans="1:36">
      <c r="A70" s="3">
        <v>158</v>
      </c>
      <c r="B70" s="3">
        <v>1441</v>
      </c>
      <c r="C70" s="3" t="s">
        <v>404</v>
      </c>
      <c r="D70" s="3" t="s">
        <v>405</v>
      </c>
      <c r="E70" s="5" t="s">
        <v>121</v>
      </c>
      <c r="F70" s="3" t="s">
        <v>418</v>
      </c>
      <c r="G70" s="3" t="s">
        <v>419</v>
      </c>
      <c r="H70" s="3" t="s">
        <v>124</v>
      </c>
      <c r="I70" s="3" t="s">
        <v>138</v>
      </c>
      <c r="J70" s="3" t="s">
        <v>30</v>
      </c>
      <c r="K70" s="3" t="s">
        <v>30</v>
      </c>
      <c r="L70" s="3" t="s">
        <v>126</v>
      </c>
      <c r="M70" s="3" t="s">
        <v>40</v>
      </c>
      <c r="N70" s="3" t="s">
        <v>217</v>
      </c>
      <c r="O70" s="3" t="s">
        <v>128</v>
      </c>
      <c r="P70" s="3" t="s">
        <v>218</v>
      </c>
      <c r="Q70" s="3" t="s">
        <v>141</v>
      </c>
      <c r="R70" s="3" t="s">
        <v>131</v>
      </c>
      <c r="S70" s="3" t="s">
        <v>43</v>
      </c>
      <c r="T70" s="156">
        <v>4.7699999999999996</v>
      </c>
      <c r="U70" s="3" t="s">
        <v>420</v>
      </c>
      <c r="V70" s="168">
        <v>2.6100000000000002E-2</v>
      </c>
      <c r="W70" s="168">
        <v>2.232E-2</v>
      </c>
      <c r="X70" s="5" t="s">
        <v>133</v>
      </c>
      <c r="Y70" s="5" t="s">
        <v>128</v>
      </c>
      <c r="Z70" s="156">
        <v>30000</v>
      </c>
      <c r="AA70" s="165">
        <v>1</v>
      </c>
      <c r="AB70" s="176">
        <v>102.82</v>
      </c>
      <c r="AD70" s="156">
        <v>30.846</v>
      </c>
      <c r="AG70" s="3" t="s">
        <v>36</v>
      </c>
      <c r="AH70" s="168">
        <v>9.0000000000000002E-6</v>
      </c>
      <c r="AI70" s="168">
        <v>1.0838655654355499E-2</v>
      </c>
      <c r="AJ70" s="168">
        <v>3.1867713628418799E-3</v>
      </c>
    </row>
    <row r="71" spans="1:36">
      <c r="A71" s="3">
        <v>158</v>
      </c>
      <c r="B71" s="3">
        <v>1441</v>
      </c>
      <c r="C71" s="3" t="s">
        <v>421</v>
      </c>
      <c r="D71" s="3" t="s">
        <v>422</v>
      </c>
      <c r="E71" s="5" t="s">
        <v>121</v>
      </c>
      <c r="F71" s="3" t="s">
        <v>423</v>
      </c>
      <c r="G71" s="3" t="s">
        <v>424</v>
      </c>
      <c r="H71" s="3" t="s">
        <v>124</v>
      </c>
      <c r="I71" s="3" t="s">
        <v>125</v>
      </c>
      <c r="J71" s="3" t="s">
        <v>30</v>
      </c>
      <c r="K71" s="3" t="s">
        <v>30</v>
      </c>
      <c r="L71" s="3" t="s">
        <v>126</v>
      </c>
      <c r="M71" s="3" t="s">
        <v>40</v>
      </c>
      <c r="N71" s="3" t="s">
        <v>127</v>
      </c>
      <c r="O71" s="3" t="s">
        <v>128</v>
      </c>
      <c r="P71" s="3" t="s">
        <v>140</v>
      </c>
      <c r="Q71" s="3" t="s">
        <v>141</v>
      </c>
      <c r="R71" s="3" t="s">
        <v>131</v>
      </c>
      <c r="S71" s="3" t="s">
        <v>43</v>
      </c>
      <c r="T71" s="156">
        <v>4.0839999999999996</v>
      </c>
      <c r="U71" s="3" t="s">
        <v>425</v>
      </c>
      <c r="V71" s="168">
        <v>4.6899999999999997E-2</v>
      </c>
      <c r="W71" s="168">
        <v>4.2040000000000001E-2</v>
      </c>
      <c r="X71" s="5" t="s">
        <v>133</v>
      </c>
      <c r="Y71" s="5" t="s">
        <v>128</v>
      </c>
      <c r="Z71" s="156">
        <v>22000</v>
      </c>
      <c r="AA71" s="165">
        <v>1</v>
      </c>
      <c r="AB71" s="176">
        <v>102.27</v>
      </c>
      <c r="AD71" s="156">
        <v>22.498999999999999</v>
      </c>
      <c r="AG71" s="3" t="s">
        <v>36</v>
      </c>
      <c r="AH71" s="168">
        <v>4.3999999999999999E-5</v>
      </c>
      <c r="AI71" s="168">
        <v>7.9058305462493296E-3</v>
      </c>
      <c r="AJ71" s="168">
        <v>2.3244648771680101E-3</v>
      </c>
    </row>
    <row r="72" spans="1:36">
      <c r="A72" s="3">
        <v>158</v>
      </c>
      <c r="B72" s="3">
        <v>1441</v>
      </c>
      <c r="C72" s="3" t="s">
        <v>421</v>
      </c>
      <c r="D72" s="3" t="s">
        <v>422</v>
      </c>
      <c r="E72" s="5" t="s">
        <v>121</v>
      </c>
      <c r="F72" s="3" t="s">
        <v>426</v>
      </c>
      <c r="G72" s="3" t="s">
        <v>427</v>
      </c>
      <c r="H72" s="3" t="s">
        <v>124</v>
      </c>
      <c r="I72" s="3" t="s">
        <v>125</v>
      </c>
      <c r="J72" s="3" t="s">
        <v>30</v>
      </c>
      <c r="K72" s="3" t="s">
        <v>30</v>
      </c>
      <c r="L72" s="3" t="s">
        <v>126</v>
      </c>
      <c r="M72" s="3" t="s">
        <v>40</v>
      </c>
      <c r="N72" s="3" t="s">
        <v>127</v>
      </c>
      <c r="O72" s="3" t="s">
        <v>128</v>
      </c>
      <c r="P72" s="3" t="s">
        <v>140</v>
      </c>
      <c r="Q72" s="3" t="s">
        <v>141</v>
      </c>
      <c r="R72" s="3" t="s">
        <v>131</v>
      </c>
      <c r="S72" s="3" t="s">
        <v>43</v>
      </c>
      <c r="T72" s="156">
        <v>5.0960000000000001</v>
      </c>
      <c r="U72" s="3" t="s">
        <v>428</v>
      </c>
      <c r="V72" s="168">
        <v>5.1499999999999997E-2</v>
      </c>
      <c r="W72" s="168">
        <v>4.2450000000000002E-2</v>
      </c>
      <c r="X72" s="5" t="s">
        <v>133</v>
      </c>
      <c r="Y72" s="5" t="s">
        <v>128</v>
      </c>
      <c r="Z72" s="156">
        <v>20000</v>
      </c>
      <c r="AA72" s="165">
        <v>1</v>
      </c>
      <c r="AB72" s="176">
        <v>105.7</v>
      </c>
      <c r="AD72" s="156">
        <v>21.14</v>
      </c>
      <c r="AG72" s="3" t="s">
        <v>36</v>
      </c>
      <c r="AH72" s="168">
        <v>2.0000000000000002E-5</v>
      </c>
      <c r="AI72" s="168">
        <v>7.4281650954119201E-3</v>
      </c>
      <c r="AJ72" s="168">
        <v>2.1840221296270902E-3</v>
      </c>
    </row>
    <row r="73" spans="1:36">
      <c r="A73" s="3">
        <v>158</v>
      </c>
      <c r="B73" s="3">
        <v>1441</v>
      </c>
      <c r="C73" s="3" t="s">
        <v>421</v>
      </c>
      <c r="D73" s="3" t="s">
        <v>422</v>
      </c>
      <c r="E73" s="5" t="s">
        <v>121</v>
      </c>
      <c r="F73" s="3" t="s">
        <v>429</v>
      </c>
      <c r="G73" s="3" t="s">
        <v>430</v>
      </c>
      <c r="H73" s="3" t="s">
        <v>124</v>
      </c>
      <c r="I73" s="3" t="s">
        <v>138</v>
      </c>
      <c r="J73" s="3" t="s">
        <v>30</v>
      </c>
      <c r="K73" s="3" t="s">
        <v>30</v>
      </c>
      <c r="L73" s="3" t="s">
        <v>126</v>
      </c>
      <c r="M73" s="3" t="s">
        <v>40</v>
      </c>
      <c r="N73" s="3" t="s">
        <v>127</v>
      </c>
      <c r="O73" s="3" t="s">
        <v>128</v>
      </c>
      <c r="P73" s="3" t="s">
        <v>140</v>
      </c>
      <c r="Q73" s="3" t="s">
        <v>141</v>
      </c>
      <c r="R73" s="3" t="s">
        <v>131</v>
      </c>
      <c r="S73" s="3" t="s">
        <v>43</v>
      </c>
      <c r="T73" s="156">
        <v>3.9729999999999999</v>
      </c>
      <c r="U73" s="3" t="s">
        <v>431</v>
      </c>
      <c r="V73" s="168">
        <v>2.3099999999999999E-2</v>
      </c>
      <c r="W73" s="168">
        <v>2.1489999999999999E-2</v>
      </c>
      <c r="X73" s="5" t="s">
        <v>133</v>
      </c>
      <c r="Y73" s="5" t="s">
        <v>128</v>
      </c>
      <c r="Z73" s="156">
        <v>50000</v>
      </c>
      <c r="AA73" s="165">
        <v>1</v>
      </c>
      <c r="AB73" s="176">
        <v>106.83</v>
      </c>
      <c r="AD73" s="156">
        <v>53.414999999999999</v>
      </c>
      <c r="AG73" s="3" t="s">
        <v>36</v>
      </c>
      <c r="AH73" s="168">
        <v>1.6699999999999999E-4</v>
      </c>
      <c r="AI73" s="168">
        <v>1.8768942221921801E-2</v>
      </c>
      <c r="AJ73" s="168">
        <v>5.5184267764442404E-3</v>
      </c>
    </row>
    <row r="74" spans="1:36">
      <c r="A74" s="3">
        <v>158</v>
      </c>
      <c r="B74" s="3">
        <v>1441</v>
      </c>
      <c r="C74" s="3" t="s">
        <v>432</v>
      </c>
      <c r="D74" s="3" t="s">
        <v>433</v>
      </c>
      <c r="E74" s="5" t="s">
        <v>121</v>
      </c>
      <c r="F74" s="3" t="s">
        <v>434</v>
      </c>
      <c r="G74" s="3" t="s">
        <v>435</v>
      </c>
      <c r="H74" s="3" t="s">
        <v>124</v>
      </c>
      <c r="I74" s="3" t="s">
        <v>125</v>
      </c>
      <c r="J74" s="3" t="s">
        <v>30</v>
      </c>
      <c r="K74" s="3" t="s">
        <v>30</v>
      </c>
      <c r="L74" s="3" t="s">
        <v>126</v>
      </c>
      <c r="M74" s="3" t="s">
        <v>40</v>
      </c>
      <c r="N74" s="3" t="s">
        <v>436</v>
      </c>
      <c r="O74" s="3" t="s">
        <v>128</v>
      </c>
      <c r="P74" s="3" t="s">
        <v>140</v>
      </c>
      <c r="Q74" s="3" t="s">
        <v>141</v>
      </c>
      <c r="R74" s="3" t="s">
        <v>131</v>
      </c>
      <c r="S74" s="3" t="s">
        <v>43</v>
      </c>
      <c r="T74" s="156">
        <v>2.16</v>
      </c>
      <c r="U74" s="3" t="s">
        <v>437</v>
      </c>
      <c r="V74" s="168">
        <v>5.0900000000000001E-2</v>
      </c>
      <c r="W74" s="168">
        <v>4.2509999999999999E-2</v>
      </c>
      <c r="X74" s="5" t="s">
        <v>133</v>
      </c>
      <c r="Y74" s="5" t="s">
        <v>128</v>
      </c>
      <c r="Z74" s="156">
        <v>20000</v>
      </c>
      <c r="AA74" s="165">
        <v>1</v>
      </c>
      <c r="AB74" s="176">
        <v>102.92</v>
      </c>
      <c r="AD74" s="156">
        <v>20.584</v>
      </c>
      <c r="AG74" s="3" t="s">
        <v>36</v>
      </c>
      <c r="AH74" s="168">
        <v>4.8000000000000001E-5</v>
      </c>
      <c r="AI74" s="168">
        <v>7.23279802856949E-3</v>
      </c>
      <c r="AJ74" s="168">
        <v>2.1265804879964101E-3</v>
      </c>
    </row>
    <row r="75" spans="1:36">
      <c r="A75" s="3">
        <v>158</v>
      </c>
      <c r="B75" s="3">
        <v>1441</v>
      </c>
      <c r="C75" s="3" t="s">
        <v>438</v>
      </c>
      <c r="D75" s="3" t="s">
        <v>439</v>
      </c>
      <c r="E75" s="5" t="s">
        <v>121</v>
      </c>
      <c r="F75" s="3" t="s">
        <v>440</v>
      </c>
      <c r="G75" s="3" t="s">
        <v>441</v>
      </c>
      <c r="H75" s="3" t="s">
        <v>124</v>
      </c>
      <c r="I75" s="3" t="s">
        <v>125</v>
      </c>
      <c r="J75" s="3" t="s">
        <v>30</v>
      </c>
      <c r="K75" s="3" t="s">
        <v>30</v>
      </c>
      <c r="L75" s="3" t="s">
        <v>126</v>
      </c>
      <c r="M75" s="3" t="s">
        <v>40</v>
      </c>
      <c r="N75" s="3" t="s">
        <v>224</v>
      </c>
      <c r="O75" s="3" t="s">
        <v>128</v>
      </c>
      <c r="P75" s="3" t="s">
        <v>442</v>
      </c>
      <c r="Q75" s="3" t="s">
        <v>130</v>
      </c>
      <c r="R75" s="3" t="s">
        <v>131</v>
      </c>
      <c r="S75" s="3" t="s">
        <v>43</v>
      </c>
      <c r="T75" s="156">
        <v>3.903</v>
      </c>
      <c r="U75" s="3" t="s">
        <v>229</v>
      </c>
      <c r="V75" s="168">
        <v>6.7699999999999996E-2</v>
      </c>
      <c r="W75" s="168">
        <v>4.8149999999999998E-2</v>
      </c>
      <c r="X75" s="5" t="s">
        <v>133</v>
      </c>
      <c r="Y75" s="5" t="s">
        <v>128</v>
      </c>
      <c r="Z75" s="156">
        <v>18000</v>
      </c>
      <c r="AA75" s="165">
        <v>1</v>
      </c>
      <c r="AB75" s="176">
        <v>107.83</v>
      </c>
      <c r="AD75" s="156">
        <v>19.408999999999999</v>
      </c>
      <c r="AG75" s="3" t="s">
        <v>36</v>
      </c>
      <c r="AH75" s="168">
        <v>2.6999999999999999E-5</v>
      </c>
      <c r="AI75" s="168">
        <v>6.8200675308840199E-3</v>
      </c>
      <c r="AJ75" s="168">
        <v>2.0052298544363301E-3</v>
      </c>
    </row>
    <row r="76" spans="1:36">
      <c r="A76" s="3">
        <v>158</v>
      </c>
      <c r="B76" s="3">
        <v>1441</v>
      </c>
      <c r="C76" s="3" t="s">
        <v>443</v>
      </c>
      <c r="D76" s="3" t="s">
        <v>444</v>
      </c>
      <c r="E76" s="5" t="s">
        <v>121</v>
      </c>
      <c r="F76" s="3" t="s">
        <v>445</v>
      </c>
      <c r="G76" s="3" t="s">
        <v>446</v>
      </c>
      <c r="H76" s="3" t="s">
        <v>124</v>
      </c>
      <c r="I76" s="3" t="s">
        <v>125</v>
      </c>
      <c r="J76" s="3" t="s">
        <v>30</v>
      </c>
      <c r="K76" s="3" t="s">
        <v>30</v>
      </c>
      <c r="L76" s="3" t="s">
        <v>126</v>
      </c>
      <c r="M76" s="3" t="s">
        <v>40</v>
      </c>
      <c r="N76" s="3" t="s">
        <v>158</v>
      </c>
      <c r="O76" s="3" t="s">
        <v>128</v>
      </c>
      <c r="P76" s="3" t="s">
        <v>140</v>
      </c>
      <c r="Q76" s="3" t="s">
        <v>141</v>
      </c>
      <c r="R76" s="3" t="s">
        <v>131</v>
      </c>
      <c r="S76" s="3" t="s">
        <v>43</v>
      </c>
      <c r="T76" s="156">
        <v>2.847</v>
      </c>
      <c r="U76" s="3" t="s">
        <v>447</v>
      </c>
      <c r="V76" s="168">
        <v>4.5600000000000002E-2</v>
      </c>
      <c r="W76" s="168">
        <v>4.376E-2</v>
      </c>
      <c r="X76" s="5" t="s">
        <v>133</v>
      </c>
      <c r="Y76" s="5" t="s">
        <v>128</v>
      </c>
      <c r="Z76" s="156">
        <v>18083.080000000002</v>
      </c>
      <c r="AA76" s="165">
        <v>1</v>
      </c>
      <c r="AB76" s="176">
        <v>100.86</v>
      </c>
      <c r="AD76" s="156">
        <v>18.239000000000001</v>
      </c>
      <c r="AG76" s="3" t="s">
        <v>36</v>
      </c>
      <c r="AH76" s="168">
        <v>2.4000000000000001E-5</v>
      </c>
      <c r="AI76" s="168">
        <v>6.4086703389372697E-3</v>
      </c>
      <c r="AJ76" s="168">
        <v>1.8842712381781799E-3</v>
      </c>
    </row>
    <row r="77" spans="1:36">
      <c r="A77" s="3">
        <v>158</v>
      </c>
      <c r="B77" s="3">
        <v>1441</v>
      </c>
      <c r="C77" s="3" t="s">
        <v>443</v>
      </c>
      <c r="D77" s="3" t="s">
        <v>444</v>
      </c>
      <c r="E77" s="5" t="s">
        <v>121</v>
      </c>
      <c r="F77" s="3" t="s">
        <v>448</v>
      </c>
      <c r="G77" s="3" t="s">
        <v>449</v>
      </c>
      <c r="H77" s="3" t="s">
        <v>124</v>
      </c>
      <c r="I77" s="3" t="s">
        <v>138</v>
      </c>
      <c r="J77" s="3" t="s">
        <v>30</v>
      </c>
      <c r="K77" s="3" t="s">
        <v>30</v>
      </c>
      <c r="L77" s="3" t="s">
        <v>126</v>
      </c>
      <c r="M77" s="3" t="s">
        <v>40</v>
      </c>
      <c r="N77" s="3" t="s">
        <v>158</v>
      </c>
      <c r="O77" s="3" t="s">
        <v>128</v>
      </c>
      <c r="P77" s="3" t="s">
        <v>140</v>
      </c>
      <c r="Q77" s="3" t="s">
        <v>141</v>
      </c>
      <c r="R77" s="3" t="s">
        <v>131</v>
      </c>
      <c r="S77" s="3" t="s">
        <v>43</v>
      </c>
      <c r="T77" s="156">
        <v>2.9569999999999999</v>
      </c>
      <c r="U77" s="3" t="s">
        <v>447</v>
      </c>
      <c r="V77" s="168">
        <v>2.1999999999999999E-2</v>
      </c>
      <c r="W77" s="168">
        <v>2.5260000000000001E-2</v>
      </c>
      <c r="X77" s="5" t="s">
        <v>133</v>
      </c>
      <c r="Y77" s="5" t="s">
        <v>128</v>
      </c>
      <c r="Z77" s="156">
        <v>9230.7800000000007</v>
      </c>
      <c r="AA77" s="165">
        <v>1</v>
      </c>
      <c r="AB77" s="176">
        <v>108.21</v>
      </c>
      <c r="AD77" s="156">
        <v>9.9890000000000008</v>
      </c>
      <c r="AG77" s="3" t="s">
        <v>36</v>
      </c>
      <c r="AH77" s="168">
        <v>1.2999999999999999E-5</v>
      </c>
      <c r="AI77" s="168">
        <v>3.5097999392033701E-3</v>
      </c>
      <c r="AJ77" s="168">
        <v>1.03194808399165E-3</v>
      </c>
    </row>
    <row r="78" spans="1:36">
      <c r="A78" s="3">
        <v>158</v>
      </c>
      <c r="B78" s="3">
        <v>1441</v>
      </c>
      <c r="C78" s="3" t="s">
        <v>450</v>
      </c>
      <c r="D78" s="3" t="s">
        <v>451</v>
      </c>
      <c r="E78" s="5" t="s">
        <v>452</v>
      </c>
      <c r="F78" s="3" t="s">
        <v>453</v>
      </c>
      <c r="G78" s="3" t="s">
        <v>454</v>
      </c>
      <c r="H78" s="3" t="s">
        <v>124</v>
      </c>
      <c r="I78" s="3" t="s">
        <v>455</v>
      </c>
      <c r="J78" s="3" t="s">
        <v>76</v>
      </c>
      <c r="K78" s="3" t="s">
        <v>77</v>
      </c>
      <c r="L78" s="3" t="s">
        <v>126</v>
      </c>
      <c r="M78" s="3" t="s">
        <v>31</v>
      </c>
      <c r="N78" s="3" t="s">
        <v>456</v>
      </c>
      <c r="O78" s="3" t="s">
        <v>128</v>
      </c>
      <c r="P78" s="3" t="s">
        <v>159</v>
      </c>
      <c r="Q78" s="3" t="s">
        <v>457</v>
      </c>
      <c r="R78" s="3" t="s">
        <v>131</v>
      </c>
      <c r="S78" s="3" t="s">
        <v>34</v>
      </c>
      <c r="T78" s="156">
        <v>2.5550000000000002</v>
      </c>
      <c r="U78" s="3" t="s">
        <v>458</v>
      </c>
      <c r="V78" s="168">
        <v>1.985E-2</v>
      </c>
      <c r="W78" s="168">
        <v>4.4119999999999999E-2</v>
      </c>
      <c r="X78" s="5" t="s">
        <v>133</v>
      </c>
      <c r="Y78" s="5" t="s">
        <v>128</v>
      </c>
      <c r="Z78" s="156">
        <v>30000</v>
      </c>
      <c r="AA78" s="165">
        <v>3.19</v>
      </c>
      <c r="AB78" s="176">
        <v>95.411000000000001</v>
      </c>
      <c r="AD78" s="156">
        <v>91.308000000000007</v>
      </c>
      <c r="AG78" s="3" t="s">
        <v>36</v>
      </c>
      <c r="AH78" s="168">
        <v>4.8000000000000001E-5</v>
      </c>
      <c r="AI78" s="168">
        <v>3.2083747625385198E-2</v>
      </c>
      <c r="AJ78" s="168">
        <v>9.4332333645212492E-3</v>
      </c>
    </row>
    <row r="79" spans="1:36">
      <c r="A79" s="3">
        <v>158</v>
      </c>
      <c r="B79" s="3">
        <v>1522</v>
      </c>
      <c r="C79" s="3" t="s">
        <v>303</v>
      </c>
      <c r="D79" s="3" t="s">
        <v>304</v>
      </c>
      <c r="E79" s="5" t="s">
        <v>121</v>
      </c>
      <c r="F79" s="3" t="s">
        <v>307</v>
      </c>
      <c r="G79" s="3" t="s">
        <v>308</v>
      </c>
      <c r="H79" s="3" t="s">
        <v>124</v>
      </c>
      <c r="I79" s="3" t="s">
        <v>125</v>
      </c>
      <c r="J79" s="3" t="s">
        <v>30</v>
      </c>
      <c r="K79" s="3" t="s">
        <v>30</v>
      </c>
      <c r="L79" s="3" t="s">
        <v>126</v>
      </c>
      <c r="M79" s="3" t="s">
        <v>40</v>
      </c>
      <c r="N79" s="3" t="s">
        <v>217</v>
      </c>
      <c r="O79" s="3" t="s">
        <v>128</v>
      </c>
      <c r="P79" s="3" t="s">
        <v>218</v>
      </c>
      <c r="Q79" s="3" t="s">
        <v>141</v>
      </c>
      <c r="R79" s="3" t="s">
        <v>131</v>
      </c>
      <c r="S79" s="3" t="s">
        <v>43</v>
      </c>
      <c r="T79" s="156">
        <v>2.2330000000000001</v>
      </c>
      <c r="U79" s="3" t="s">
        <v>309</v>
      </c>
      <c r="V79" s="168">
        <v>2.76E-2</v>
      </c>
      <c r="W79" s="168">
        <v>4.1250000000000002E-2</v>
      </c>
      <c r="X79" s="5" t="s">
        <v>133</v>
      </c>
      <c r="Y79" s="5" t="s">
        <v>128</v>
      </c>
      <c r="Z79" s="156">
        <v>99000</v>
      </c>
      <c r="AA79" s="165">
        <v>1</v>
      </c>
      <c r="AB79" s="176">
        <v>97.54</v>
      </c>
      <c r="AD79" s="156">
        <v>96.564999999999998</v>
      </c>
      <c r="AG79" s="3" t="s">
        <v>36</v>
      </c>
      <c r="AH79" s="168">
        <v>5.1E-5</v>
      </c>
      <c r="AI79" s="168">
        <v>0.23031071588003299</v>
      </c>
      <c r="AJ79" s="168">
        <v>5.69896009717763E-3</v>
      </c>
    </row>
    <row r="80" spans="1:36">
      <c r="A80" s="3">
        <v>158</v>
      </c>
      <c r="B80" s="3">
        <v>1522</v>
      </c>
      <c r="C80" s="3" t="s">
        <v>345</v>
      </c>
      <c r="D80" s="3" t="s">
        <v>346</v>
      </c>
      <c r="E80" s="5" t="s">
        <v>121</v>
      </c>
      <c r="F80" s="3" t="s">
        <v>350</v>
      </c>
      <c r="G80" s="3" t="s">
        <v>351</v>
      </c>
      <c r="H80" s="3" t="s">
        <v>124</v>
      </c>
      <c r="I80" s="3" t="s">
        <v>125</v>
      </c>
      <c r="J80" s="3" t="s">
        <v>30</v>
      </c>
      <c r="K80" s="3" t="s">
        <v>30</v>
      </c>
      <c r="L80" s="3" t="s">
        <v>126</v>
      </c>
      <c r="M80" s="3" t="s">
        <v>40</v>
      </c>
      <c r="N80" s="3" t="s">
        <v>217</v>
      </c>
      <c r="O80" s="3" t="s">
        <v>128</v>
      </c>
      <c r="P80" s="3" t="s">
        <v>218</v>
      </c>
      <c r="Q80" s="3" t="s">
        <v>141</v>
      </c>
      <c r="R80" s="3" t="s">
        <v>131</v>
      </c>
      <c r="S80" s="3" t="s">
        <v>43</v>
      </c>
      <c r="T80" s="156">
        <v>2.589</v>
      </c>
      <c r="U80" s="3" t="s">
        <v>352</v>
      </c>
      <c r="V80" s="168">
        <v>2.7400000000000001E-2</v>
      </c>
      <c r="W80" s="168">
        <v>4.1160000000000002E-2</v>
      </c>
      <c r="X80" s="5" t="s">
        <v>133</v>
      </c>
      <c r="Y80" s="5" t="s">
        <v>128</v>
      </c>
      <c r="Z80" s="156">
        <v>228572.9</v>
      </c>
      <c r="AA80" s="165">
        <v>1</v>
      </c>
      <c r="AB80" s="176">
        <v>98.49</v>
      </c>
      <c r="AD80" s="156">
        <v>225.12100000000001</v>
      </c>
      <c r="AG80" s="3" t="s">
        <v>36</v>
      </c>
      <c r="AH80" s="168">
        <v>7.2000000000000002E-5</v>
      </c>
      <c r="AI80" s="168">
        <v>0.53692431934172102</v>
      </c>
      <c r="AJ80" s="168">
        <v>1.32860091179023E-2</v>
      </c>
    </row>
    <row r="81" spans="1:36">
      <c r="A81" s="3">
        <v>158</v>
      </c>
      <c r="B81" s="3">
        <v>1522</v>
      </c>
      <c r="C81" s="3" t="s">
        <v>459</v>
      </c>
      <c r="D81" s="3" t="s">
        <v>460</v>
      </c>
      <c r="E81" s="5" t="s">
        <v>121</v>
      </c>
      <c r="F81" s="3" t="s">
        <v>461</v>
      </c>
      <c r="G81" s="3" t="s">
        <v>462</v>
      </c>
      <c r="H81" s="3" t="s">
        <v>124</v>
      </c>
      <c r="I81" s="3" t="s">
        <v>125</v>
      </c>
      <c r="J81" s="3" t="s">
        <v>30</v>
      </c>
      <c r="K81" s="3" t="s">
        <v>30</v>
      </c>
      <c r="L81" s="3" t="s">
        <v>126</v>
      </c>
      <c r="M81" s="3" t="s">
        <v>40</v>
      </c>
      <c r="N81" s="3" t="s">
        <v>463</v>
      </c>
      <c r="O81" s="3" t="s">
        <v>128</v>
      </c>
      <c r="P81" s="3" t="s">
        <v>442</v>
      </c>
      <c r="Q81" s="3" t="s">
        <v>130</v>
      </c>
      <c r="R81" s="3" t="s">
        <v>131</v>
      </c>
      <c r="S81" s="3" t="s">
        <v>43</v>
      </c>
      <c r="T81" s="156">
        <v>0.91300000000000003</v>
      </c>
      <c r="U81" s="3" t="s">
        <v>44</v>
      </c>
      <c r="V81" s="168">
        <v>0.06</v>
      </c>
      <c r="W81" s="168">
        <v>4.8739999999999999E-2</v>
      </c>
      <c r="X81" s="5" t="s">
        <v>133</v>
      </c>
      <c r="Y81" s="5" t="s">
        <v>128</v>
      </c>
      <c r="Z81" s="156">
        <v>0.89</v>
      </c>
      <c r="AA81" s="165">
        <v>1</v>
      </c>
      <c r="AB81" s="176">
        <v>101.59</v>
      </c>
      <c r="AD81" s="156">
        <v>1E-3</v>
      </c>
      <c r="AG81" s="3" t="s">
        <v>36</v>
      </c>
      <c r="AH81" s="168">
        <v>0</v>
      </c>
      <c r="AI81" s="168">
        <v>2.1564389442264302E-6</v>
      </c>
      <c r="AJ81" s="168">
        <v>5.3360346035951599E-8</v>
      </c>
    </row>
    <row r="82" spans="1:36">
      <c r="A82" s="3">
        <v>158</v>
      </c>
      <c r="B82" s="3">
        <v>1522</v>
      </c>
      <c r="C82" s="3" t="s">
        <v>404</v>
      </c>
      <c r="D82" s="3" t="s">
        <v>405</v>
      </c>
      <c r="E82" s="5" t="s">
        <v>121</v>
      </c>
      <c r="F82" s="3" t="s">
        <v>464</v>
      </c>
      <c r="G82" s="3" t="s">
        <v>465</v>
      </c>
      <c r="H82" s="3" t="s">
        <v>124</v>
      </c>
      <c r="I82" s="3" t="s">
        <v>125</v>
      </c>
      <c r="J82" s="3" t="s">
        <v>30</v>
      </c>
      <c r="K82" s="3" t="s">
        <v>30</v>
      </c>
      <c r="L82" s="3" t="s">
        <v>126</v>
      </c>
      <c r="M82" s="3" t="s">
        <v>40</v>
      </c>
      <c r="N82" s="3" t="s">
        <v>217</v>
      </c>
      <c r="O82" s="3" t="s">
        <v>128</v>
      </c>
      <c r="P82" s="3" t="s">
        <v>218</v>
      </c>
      <c r="Q82" s="3" t="s">
        <v>141</v>
      </c>
      <c r="R82" s="3" t="s">
        <v>131</v>
      </c>
      <c r="S82" s="3" t="s">
        <v>43</v>
      </c>
      <c r="T82" s="156">
        <v>3.2549999999999999</v>
      </c>
      <c r="U82" s="3" t="s">
        <v>408</v>
      </c>
      <c r="V82" s="168">
        <v>2.5000000000000001E-2</v>
      </c>
      <c r="W82" s="168">
        <v>4.1209999999999997E-2</v>
      </c>
      <c r="X82" s="5" t="s">
        <v>133</v>
      </c>
      <c r="Y82" s="5" t="s">
        <v>128</v>
      </c>
      <c r="Z82" s="156">
        <v>85714.29</v>
      </c>
      <c r="AA82" s="165">
        <v>1</v>
      </c>
      <c r="AB82" s="176">
        <v>95.13</v>
      </c>
      <c r="AD82" s="156">
        <v>81.540000000000006</v>
      </c>
      <c r="AG82" s="3" t="s">
        <v>36</v>
      </c>
      <c r="AH82" s="168">
        <v>4.8999999999999998E-5</v>
      </c>
      <c r="AI82" s="168">
        <v>0.19447640969707999</v>
      </c>
      <c r="AJ82" s="168">
        <v>4.8122524150519298E-3</v>
      </c>
    </row>
    <row r="83" spans="1:36">
      <c r="A83" s="3">
        <v>158</v>
      </c>
      <c r="B83" s="3">
        <v>1522</v>
      </c>
      <c r="C83" s="3" t="s">
        <v>303</v>
      </c>
      <c r="D83" s="3" t="s">
        <v>304</v>
      </c>
      <c r="E83" s="5" t="s">
        <v>121</v>
      </c>
      <c r="F83" s="3" t="s">
        <v>466</v>
      </c>
      <c r="G83" s="3" t="s">
        <v>467</v>
      </c>
      <c r="H83" s="3" t="s">
        <v>124</v>
      </c>
      <c r="I83" s="3" t="s">
        <v>455</v>
      </c>
      <c r="J83" s="3" t="s">
        <v>76</v>
      </c>
      <c r="K83" s="3" t="s">
        <v>30</v>
      </c>
      <c r="L83" s="3" t="s">
        <v>126</v>
      </c>
      <c r="M83" s="3" t="s">
        <v>31</v>
      </c>
      <c r="N83" s="3" t="s">
        <v>217</v>
      </c>
      <c r="O83" s="3" t="s">
        <v>128</v>
      </c>
      <c r="P83" s="3" t="s">
        <v>468</v>
      </c>
      <c r="Q83" s="3" t="s">
        <v>457</v>
      </c>
      <c r="R83" s="3" t="s">
        <v>131</v>
      </c>
      <c r="S83" s="3" t="s">
        <v>34</v>
      </c>
      <c r="T83" s="156">
        <v>4.4489999999999998</v>
      </c>
      <c r="U83" s="3" t="s">
        <v>469</v>
      </c>
      <c r="V83" s="168">
        <v>3.2750000000000001E-2</v>
      </c>
      <c r="W83" s="168">
        <v>5.3740000000000003E-2</v>
      </c>
      <c r="X83" s="5" t="s">
        <v>133</v>
      </c>
      <c r="Y83" s="5" t="s">
        <v>128</v>
      </c>
      <c r="Z83" s="156">
        <v>2000</v>
      </c>
      <c r="AA83" s="165">
        <v>3.19</v>
      </c>
      <c r="AB83" s="176">
        <v>101.229</v>
      </c>
      <c r="AD83" s="156">
        <v>6.4580000000000002</v>
      </c>
      <c r="AG83" s="3" t="s">
        <v>36</v>
      </c>
      <c r="AH83" s="168">
        <v>3.0000000000000001E-6</v>
      </c>
      <c r="AI83" s="168">
        <v>1.54036159770106E-2</v>
      </c>
      <c r="AJ83" s="168">
        <v>3.8115722262336101E-4</v>
      </c>
    </row>
    <row r="84" spans="1:36">
      <c r="A84" s="3">
        <v>158</v>
      </c>
      <c r="B84" s="3">
        <v>1522</v>
      </c>
      <c r="C84" s="3" t="s">
        <v>470</v>
      </c>
      <c r="D84" s="3" t="s">
        <v>471</v>
      </c>
      <c r="E84" s="5" t="s">
        <v>121</v>
      </c>
      <c r="F84" s="3" t="s">
        <v>472</v>
      </c>
      <c r="G84" s="3" t="s">
        <v>473</v>
      </c>
      <c r="H84" s="3" t="s">
        <v>124</v>
      </c>
      <c r="I84" s="3" t="s">
        <v>455</v>
      </c>
      <c r="J84" s="3" t="s">
        <v>76</v>
      </c>
      <c r="K84" s="3" t="s">
        <v>30</v>
      </c>
      <c r="L84" s="3" t="s">
        <v>126</v>
      </c>
      <c r="M84" s="3" t="s">
        <v>31</v>
      </c>
      <c r="N84" s="3" t="s">
        <v>474</v>
      </c>
      <c r="O84" s="3" t="s">
        <v>128</v>
      </c>
      <c r="P84" s="3" t="s">
        <v>475</v>
      </c>
      <c r="Q84" s="3" t="s">
        <v>457</v>
      </c>
      <c r="R84" s="3" t="s">
        <v>131</v>
      </c>
      <c r="S84" s="3" t="s">
        <v>34</v>
      </c>
      <c r="T84" s="156">
        <v>1.44</v>
      </c>
      <c r="U84" s="3" t="s">
        <v>254</v>
      </c>
      <c r="V84" s="168">
        <v>6.5000000000000002E-2</v>
      </c>
      <c r="W84" s="168">
        <v>6.1420000000000002E-2</v>
      </c>
      <c r="X84" s="5" t="s">
        <v>133</v>
      </c>
      <c r="Y84" s="5" t="s">
        <v>128</v>
      </c>
      <c r="Z84" s="156">
        <v>1000</v>
      </c>
      <c r="AA84" s="165">
        <v>3.19</v>
      </c>
      <c r="AB84" s="176">
        <v>100.851</v>
      </c>
      <c r="AD84" s="156">
        <v>3.2170000000000001</v>
      </c>
      <c r="AG84" s="3" t="s">
        <v>36</v>
      </c>
      <c r="AH84" s="168">
        <v>1.9999999999999999E-6</v>
      </c>
      <c r="AI84" s="168">
        <v>7.6730562722134099E-3</v>
      </c>
      <c r="AJ84" s="168">
        <v>1.8986715990028301E-4</v>
      </c>
    </row>
    <row r="85" spans="1:36">
      <c r="A85" s="3">
        <v>158</v>
      </c>
      <c r="B85" s="3">
        <v>1522</v>
      </c>
      <c r="C85" s="3" t="s">
        <v>476</v>
      </c>
      <c r="D85" s="3" t="s">
        <v>477</v>
      </c>
      <c r="E85" s="5" t="s">
        <v>121</v>
      </c>
      <c r="F85" s="3" t="s">
        <v>478</v>
      </c>
      <c r="G85" s="3" t="s">
        <v>479</v>
      </c>
      <c r="H85" s="3" t="s">
        <v>124</v>
      </c>
      <c r="I85" s="3" t="s">
        <v>455</v>
      </c>
      <c r="J85" s="3" t="s">
        <v>76</v>
      </c>
      <c r="K85" s="3" t="s">
        <v>30</v>
      </c>
      <c r="L85" s="3" t="s">
        <v>126</v>
      </c>
      <c r="M85" s="3" t="s">
        <v>31</v>
      </c>
      <c r="N85" s="3" t="s">
        <v>217</v>
      </c>
      <c r="O85" s="3" t="s">
        <v>128</v>
      </c>
      <c r="P85" s="3" t="s">
        <v>468</v>
      </c>
      <c r="Q85" s="3" t="s">
        <v>457</v>
      </c>
      <c r="R85" s="3" t="s">
        <v>131</v>
      </c>
      <c r="S85" s="3" t="s">
        <v>34</v>
      </c>
      <c r="T85" s="156">
        <v>0.25600000000000001</v>
      </c>
      <c r="U85" s="3" t="s">
        <v>480</v>
      </c>
      <c r="V85" s="168">
        <v>3.0769999999999999E-2</v>
      </c>
      <c r="W85" s="168">
        <v>5.9290000000000002E-2</v>
      </c>
      <c r="X85" s="5" t="s">
        <v>133</v>
      </c>
      <c r="Y85" s="5" t="s">
        <v>128</v>
      </c>
      <c r="Z85" s="156">
        <v>2000</v>
      </c>
      <c r="AA85" s="165">
        <v>3.19</v>
      </c>
      <c r="AB85" s="176">
        <v>99.954999999999998</v>
      </c>
      <c r="AD85" s="156">
        <v>6.3769999999999998</v>
      </c>
      <c r="AG85" s="3" t="s">
        <v>36</v>
      </c>
      <c r="AH85" s="168">
        <v>3.0000000000000001E-6</v>
      </c>
      <c r="AI85" s="168">
        <v>1.52097263929982E-2</v>
      </c>
      <c r="AJ85" s="168">
        <v>3.7635949100968901E-4</v>
      </c>
    </row>
    <row r="86" spans="1:36">
      <c r="A86" s="3">
        <v>158</v>
      </c>
      <c r="B86" s="3">
        <v>9935</v>
      </c>
      <c r="C86" s="3" t="s">
        <v>119</v>
      </c>
      <c r="D86" s="3" t="s">
        <v>120</v>
      </c>
      <c r="E86" s="5" t="s">
        <v>121</v>
      </c>
      <c r="F86" s="3" t="s">
        <v>122</v>
      </c>
      <c r="G86" s="3" t="s">
        <v>123</v>
      </c>
      <c r="H86" s="3" t="s">
        <v>124</v>
      </c>
      <c r="I86" s="3" t="s">
        <v>125</v>
      </c>
      <c r="J86" s="3" t="s">
        <v>30</v>
      </c>
      <c r="K86" s="3" t="s">
        <v>30</v>
      </c>
      <c r="L86" s="3" t="s">
        <v>126</v>
      </c>
      <c r="M86" s="3" t="s">
        <v>40</v>
      </c>
      <c r="N86" s="3" t="s">
        <v>127</v>
      </c>
      <c r="O86" s="3" t="s">
        <v>128</v>
      </c>
      <c r="P86" s="3" t="s">
        <v>129</v>
      </c>
      <c r="Q86" s="3" t="s">
        <v>130</v>
      </c>
      <c r="R86" s="3" t="s">
        <v>131</v>
      </c>
      <c r="S86" s="3" t="s">
        <v>43</v>
      </c>
      <c r="T86" s="156">
        <v>5.7190000000000003</v>
      </c>
      <c r="U86" s="3" t="s">
        <v>132</v>
      </c>
      <c r="V86" s="168">
        <v>5.1299999999999998E-2</v>
      </c>
      <c r="W86" s="168">
        <v>4.5629999999999997E-2</v>
      </c>
      <c r="X86" s="5" t="s">
        <v>133</v>
      </c>
      <c r="Y86" s="5" t="s">
        <v>128</v>
      </c>
      <c r="Z86" s="156">
        <v>1000000</v>
      </c>
      <c r="AA86" s="165">
        <v>1</v>
      </c>
      <c r="AB86" s="176">
        <v>104.92</v>
      </c>
      <c r="AD86" s="156">
        <v>1049.2</v>
      </c>
      <c r="AG86" s="3" t="s">
        <v>36</v>
      </c>
      <c r="AH86" s="168">
        <v>2.9359999999999998E-3</v>
      </c>
      <c r="AI86" s="168">
        <v>7.1657545544253102E-3</v>
      </c>
      <c r="AJ86" s="168">
        <v>9.0441405675120799E-4</v>
      </c>
    </row>
    <row r="87" spans="1:36">
      <c r="A87" s="3">
        <v>158</v>
      </c>
      <c r="B87" s="3">
        <v>9935</v>
      </c>
      <c r="C87" s="3" t="s">
        <v>134</v>
      </c>
      <c r="D87" s="3" t="s">
        <v>135</v>
      </c>
      <c r="E87" s="5" t="s">
        <v>121</v>
      </c>
      <c r="F87" s="3" t="s">
        <v>136</v>
      </c>
      <c r="G87" s="3" t="s">
        <v>137</v>
      </c>
      <c r="H87" s="3" t="s">
        <v>124</v>
      </c>
      <c r="I87" s="3" t="s">
        <v>138</v>
      </c>
      <c r="J87" s="3" t="s">
        <v>30</v>
      </c>
      <c r="K87" s="3" t="s">
        <v>30</v>
      </c>
      <c r="L87" s="3" t="s">
        <v>126</v>
      </c>
      <c r="M87" s="3" t="s">
        <v>40</v>
      </c>
      <c r="N87" s="3" t="s">
        <v>139</v>
      </c>
      <c r="O87" s="3" t="s">
        <v>128</v>
      </c>
      <c r="P87" s="3" t="s">
        <v>140</v>
      </c>
      <c r="Q87" s="3" t="s">
        <v>141</v>
      </c>
      <c r="R87" s="3" t="s">
        <v>131</v>
      </c>
      <c r="S87" s="3" t="s">
        <v>43</v>
      </c>
      <c r="T87" s="156">
        <v>1.5149999999999999</v>
      </c>
      <c r="U87" s="3" t="s">
        <v>142</v>
      </c>
      <c r="V87" s="168">
        <v>2.3400000000000001E-2</v>
      </c>
      <c r="W87" s="168">
        <v>2.6200000000000001E-2</v>
      </c>
      <c r="X87" s="5" t="s">
        <v>133</v>
      </c>
      <c r="Y87" s="5" t="s">
        <v>128</v>
      </c>
      <c r="Z87" s="156">
        <v>2449753.3199999998</v>
      </c>
      <c r="AA87" s="165">
        <v>1</v>
      </c>
      <c r="AB87" s="176">
        <v>119.52</v>
      </c>
      <c r="AD87" s="156">
        <v>2927.9450000000002</v>
      </c>
      <c r="AG87" s="3" t="s">
        <v>36</v>
      </c>
      <c r="AH87" s="168">
        <v>1.503E-3</v>
      </c>
      <c r="AI87" s="168">
        <v>1.9997080083074902E-2</v>
      </c>
      <c r="AJ87" s="168">
        <v>2.5238989395671499E-3</v>
      </c>
    </row>
    <row r="88" spans="1:36">
      <c r="A88" s="3">
        <v>158</v>
      </c>
      <c r="B88" s="3">
        <v>9935</v>
      </c>
      <c r="C88" s="3" t="s">
        <v>146</v>
      </c>
      <c r="D88" s="3" t="s">
        <v>147</v>
      </c>
      <c r="E88" s="5" t="s">
        <v>121</v>
      </c>
      <c r="F88" s="3" t="s">
        <v>148</v>
      </c>
      <c r="G88" s="3" t="s">
        <v>149</v>
      </c>
      <c r="H88" s="3" t="s">
        <v>124</v>
      </c>
      <c r="I88" s="3" t="s">
        <v>125</v>
      </c>
      <c r="J88" s="3" t="s">
        <v>30</v>
      </c>
      <c r="K88" s="3" t="s">
        <v>150</v>
      </c>
      <c r="L88" s="3" t="s">
        <v>126</v>
      </c>
      <c r="M88" s="3" t="s">
        <v>40</v>
      </c>
      <c r="N88" s="3" t="s">
        <v>151</v>
      </c>
      <c r="O88" s="3" t="s">
        <v>128</v>
      </c>
      <c r="P88" s="3" t="s">
        <v>152</v>
      </c>
      <c r="Q88" s="3" t="s">
        <v>141</v>
      </c>
      <c r="R88" s="3" t="s">
        <v>131</v>
      </c>
      <c r="S88" s="3" t="s">
        <v>43</v>
      </c>
      <c r="T88" s="156">
        <v>1.9379999999999999</v>
      </c>
      <c r="U88" s="3" t="s">
        <v>153</v>
      </c>
      <c r="V88" s="168">
        <v>1.0800000000000001E-2</v>
      </c>
      <c r="W88" s="168">
        <v>3.9289999999999999E-2</v>
      </c>
      <c r="X88" s="5" t="s">
        <v>133</v>
      </c>
      <c r="Y88" s="5" t="s">
        <v>128</v>
      </c>
      <c r="Z88" s="156">
        <v>988600</v>
      </c>
      <c r="AA88" s="165">
        <v>1</v>
      </c>
      <c r="AB88" s="176">
        <v>94.72</v>
      </c>
      <c r="AD88" s="156">
        <v>936.40200000000004</v>
      </c>
      <c r="AG88" s="3" t="s">
        <v>36</v>
      </c>
      <c r="AH88" s="168">
        <v>1.3179999999999999E-3</v>
      </c>
      <c r="AI88" s="168">
        <v>6.3953739258602801E-3</v>
      </c>
      <c r="AJ88" s="168">
        <v>8.0718171865880599E-4</v>
      </c>
    </row>
    <row r="89" spans="1:36">
      <c r="A89" s="3">
        <v>158</v>
      </c>
      <c r="B89" s="3">
        <v>9935</v>
      </c>
      <c r="C89" s="3" t="s">
        <v>161</v>
      </c>
      <c r="D89" s="3" t="s">
        <v>162</v>
      </c>
      <c r="E89" s="5" t="s">
        <v>121</v>
      </c>
      <c r="F89" s="3" t="s">
        <v>167</v>
      </c>
      <c r="G89" s="3" t="s">
        <v>168</v>
      </c>
      <c r="H89" s="3" t="s">
        <v>124</v>
      </c>
      <c r="I89" s="3" t="s">
        <v>138</v>
      </c>
      <c r="J89" s="3" t="s">
        <v>30</v>
      </c>
      <c r="K89" s="3" t="s">
        <v>30</v>
      </c>
      <c r="L89" s="3" t="s">
        <v>126</v>
      </c>
      <c r="M89" s="3" t="s">
        <v>40</v>
      </c>
      <c r="N89" s="3" t="s">
        <v>139</v>
      </c>
      <c r="O89" s="3" t="s">
        <v>128</v>
      </c>
      <c r="P89" s="3" t="s">
        <v>165</v>
      </c>
      <c r="Q89" s="3" t="s">
        <v>141</v>
      </c>
      <c r="R89" s="3" t="s">
        <v>131</v>
      </c>
      <c r="S89" s="3" t="s">
        <v>43</v>
      </c>
      <c r="T89" s="156">
        <v>5.9720000000000004</v>
      </c>
      <c r="U89" s="3" t="s">
        <v>169</v>
      </c>
      <c r="V89" s="168">
        <v>2.5600000000000001E-2</v>
      </c>
      <c r="W89" s="168">
        <v>2.802E-2</v>
      </c>
      <c r="X89" s="5" t="s">
        <v>133</v>
      </c>
      <c r="Y89" s="5" t="s">
        <v>128</v>
      </c>
      <c r="Z89" s="156">
        <v>520000</v>
      </c>
      <c r="AA89" s="165">
        <v>1</v>
      </c>
      <c r="AB89" s="176">
        <v>110.8</v>
      </c>
      <c r="AD89" s="156">
        <v>576.16</v>
      </c>
      <c r="AG89" s="3" t="s">
        <v>36</v>
      </c>
      <c r="AH89" s="168">
        <v>4.95E-4</v>
      </c>
      <c r="AI89" s="168">
        <v>3.9350182463569298E-3</v>
      </c>
      <c r="AJ89" s="168">
        <v>4.9665192807641604E-4</v>
      </c>
    </row>
    <row r="90" spans="1:36">
      <c r="A90" s="3">
        <v>158</v>
      </c>
      <c r="B90" s="3">
        <v>9935</v>
      </c>
      <c r="C90" s="3" t="s">
        <v>161</v>
      </c>
      <c r="D90" s="3" t="s">
        <v>162</v>
      </c>
      <c r="E90" s="5" t="s">
        <v>121</v>
      </c>
      <c r="F90" s="3" t="s">
        <v>170</v>
      </c>
      <c r="G90" s="3" t="s">
        <v>171</v>
      </c>
      <c r="H90" s="3" t="s">
        <v>124</v>
      </c>
      <c r="I90" s="3" t="s">
        <v>125</v>
      </c>
      <c r="J90" s="3" t="s">
        <v>30</v>
      </c>
      <c r="K90" s="3" t="s">
        <v>30</v>
      </c>
      <c r="L90" s="3" t="s">
        <v>126</v>
      </c>
      <c r="M90" s="3" t="s">
        <v>40</v>
      </c>
      <c r="N90" s="3" t="s">
        <v>139</v>
      </c>
      <c r="O90" s="3" t="s">
        <v>128</v>
      </c>
      <c r="P90" s="3" t="s">
        <v>165</v>
      </c>
      <c r="Q90" s="3" t="s">
        <v>141</v>
      </c>
      <c r="R90" s="3" t="s">
        <v>131</v>
      </c>
      <c r="S90" s="3" t="s">
        <v>43</v>
      </c>
      <c r="T90" s="156">
        <v>3.2090000000000001</v>
      </c>
      <c r="U90" s="3" t="s">
        <v>172</v>
      </c>
      <c r="V90" s="168">
        <v>2.41E-2</v>
      </c>
      <c r="W90" s="168">
        <v>4.478E-2</v>
      </c>
      <c r="X90" s="5" t="s">
        <v>133</v>
      </c>
      <c r="Y90" s="5" t="s">
        <v>128</v>
      </c>
      <c r="Z90" s="156">
        <v>3400550.36</v>
      </c>
      <c r="AA90" s="165">
        <v>1</v>
      </c>
      <c r="AB90" s="176">
        <v>95.65</v>
      </c>
      <c r="AD90" s="156">
        <v>3252.6260000000002</v>
      </c>
      <c r="AG90" s="3" t="s">
        <v>36</v>
      </c>
      <c r="AH90" s="168">
        <v>1.655E-3</v>
      </c>
      <c r="AI90" s="168">
        <v>2.2214565934263901E-2</v>
      </c>
      <c r="AJ90" s="168">
        <v>2.80377530977072E-3</v>
      </c>
    </row>
    <row r="91" spans="1:36">
      <c r="A91" s="3">
        <v>158</v>
      </c>
      <c r="B91" s="3">
        <v>9935</v>
      </c>
      <c r="C91" s="3" t="s">
        <v>173</v>
      </c>
      <c r="D91" s="3" t="s">
        <v>174</v>
      </c>
      <c r="E91" s="5" t="s">
        <v>121</v>
      </c>
      <c r="F91" s="3" t="s">
        <v>481</v>
      </c>
      <c r="G91" s="3" t="s">
        <v>482</v>
      </c>
      <c r="H91" s="3" t="s">
        <v>124</v>
      </c>
      <c r="I91" s="3" t="s">
        <v>125</v>
      </c>
      <c r="J91" s="3" t="s">
        <v>30</v>
      </c>
      <c r="K91" s="3" t="s">
        <v>30</v>
      </c>
      <c r="L91" s="3" t="s">
        <v>126</v>
      </c>
      <c r="M91" s="3" t="s">
        <v>40</v>
      </c>
      <c r="N91" s="3" t="s">
        <v>177</v>
      </c>
      <c r="O91" s="3" t="s">
        <v>128</v>
      </c>
      <c r="P91" s="3" t="s">
        <v>159</v>
      </c>
      <c r="Q91" s="3" t="s">
        <v>141</v>
      </c>
      <c r="R91" s="3" t="s">
        <v>131</v>
      </c>
      <c r="S91" s="3" t="s">
        <v>43</v>
      </c>
      <c r="T91" s="156">
        <v>0.49299999999999999</v>
      </c>
      <c r="U91" s="3" t="s">
        <v>264</v>
      </c>
      <c r="V91" s="168">
        <v>0.04</v>
      </c>
      <c r="W91" s="168">
        <v>4.9250000000000002E-2</v>
      </c>
      <c r="X91" s="5" t="s">
        <v>133</v>
      </c>
      <c r="Y91" s="5" t="s">
        <v>128</v>
      </c>
      <c r="Z91" s="156">
        <v>537950.29</v>
      </c>
      <c r="AA91" s="165">
        <v>1</v>
      </c>
      <c r="AB91" s="176">
        <v>99.61</v>
      </c>
      <c r="AD91" s="156">
        <v>535.85199999999998</v>
      </c>
      <c r="AG91" s="3" t="s">
        <v>36</v>
      </c>
      <c r="AH91" s="168">
        <v>8.1659999999999996E-3</v>
      </c>
      <c r="AI91" s="168">
        <v>3.65972735763772E-3</v>
      </c>
      <c r="AJ91" s="168">
        <v>4.6190653628799301E-4</v>
      </c>
    </row>
    <row r="92" spans="1:36">
      <c r="A92" s="3">
        <v>158</v>
      </c>
      <c r="B92" s="3">
        <v>9935</v>
      </c>
      <c r="C92" s="3" t="s">
        <v>173</v>
      </c>
      <c r="D92" s="3" t="s">
        <v>174</v>
      </c>
      <c r="E92" s="5" t="s">
        <v>121</v>
      </c>
      <c r="F92" s="3" t="s">
        <v>175</v>
      </c>
      <c r="G92" s="3" t="s">
        <v>176</v>
      </c>
      <c r="H92" s="3" t="s">
        <v>124</v>
      </c>
      <c r="I92" s="3" t="s">
        <v>125</v>
      </c>
      <c r="J92" s="3" t="s">
        <v>30</v>
      </c>
      <c r="K92" s="3" t="s">
        <v>30</v>
      </c>
      <c r="L92" s="3" t="s">
        <v>126</v>
      </c>
      <c r="M92" s="3" t="s">
        <v>40</v>
      </c>
      <c r="N92" s="3" t="s">
        <v>177</v>
      </c>
      <c r="O92" s="3" t="s">
        <v>128</v>
      </c>
      <c r="P92" s="3" t="s">
        <v>159</v>
      </c>
      <c r="Q92" s="3" t="s">
        <v>141</v>
      </c>
      <c r="R92" s="3" t="s">
        <v>131</v>
      </c>
      <c r="S92" s="3" t="s">
        <v>43</v>
      </c>
      <c r="T92" s="156">
        <v>2.3180000000000001</v>
      </c>
      <c r="U92" s="3" t="s">
        <v>178</v>
      </c>
      <c r="V92" s="168">
        <v>0.04</v>
      </c>
      <c r="W92" s="168">
        <v>4.5150000000000003E-2</v>
      </c>
      <c r="X92" s="5" t="s">
        <v>133</v>
      </c>
      <c r="Y92" s="5" t="s">
        <v>128</v>
      </c>
      <c r="Z92" s="156">
        <v>1317857.49</v>
      </c>
      <c r="AA92" s="165">
        <v>1</v>
      </c>
      <c r="AB92" s="176">
        <v>100.82</v>
      </c>
      <c r="AD92" s="156">
        <v>1328.664</v>
      </c>
      <c r="AG92" s="3" t="s">
        <v>36</v>
      </c>
      <c r="AH92" s="168">
        <v>2.2690000000000002E-3</v>
      </c>
      <c r="AI92" s="168">
        <v>9.0744181721326995E-3</v>
      </c>
      <c r="AJ92" s="168">
        <v>1.1453129310223199E-3</v>
      </c>
    </row>
    <row r="93" spans="1:36">
      <c r="A93" s="3">
        <v>158</v>
      </c>
      <c r="B93" s="3">
        <v>9935</v>
      </c>
      <c r="C93" s="3" t="s">
        <v>179</v>
      </c>
      <c r="D93" s="3" t="s">
        <v>180</v>
      </c>
      <c r="E93" s="5" t="s">
        <v>121</v>
      </c>
      <c r="F93" s="3" t="s">
        <v>181</v>
      </c>
      <c r="G93" s="3" t="s">
        <v>182</v>
      </c>
      <c r="H93" s="3" t="s">
        <v>124</v>
      </c>
      <c r="I93" s="3" t="s">
        <v>138</v>
      </c>
      <c r="J93" s="3" t="s">
        <v>30</v>
      </c>
      <c r="K93" s="3" t="s">
        <v>30</v>
      </c>
      <c r="L93" s="3" t="s">
        <v>126</v>
      </c>
      <c r="M93" s="3" t="s">
        <v>40</v>
      </c>
      <c r="N93" s="3" t="s">
        <v>139</v>
      </c>
      <c r="O93" s="3" t="s">
        <v>128</v>
      </c>
      <c r="P93" s="3" t="s">
        <v>140</v>
      </c>
      <c r="Q93" s="3" t="s">
        <v>141</v>
      </c>
      <c r="R93" s="3" t="s">
        <v>131</v>
      </c>
      <c r="S93" s="3" t="s">
        <v>43</v>
      </c>
      <c r="T93" s="156">
        <v>1.462</v>
      </c>
      <c r="U93" s="3" t="s">
        <v>183</v>
      </c>
      <c r="V93" s="168">
        <v>3.2000000000000001E-2</v>
      </c>
      <c r="W93" s="168">
        <v>2.6120000000000001E-2</v>
      </c>
      <c r="X93" s="5" t="s">
        <v>133</v>
      </c>
      <c r="Y93" s="5" t="s">
        <v>128</v>
      </c>
      <c r="Z93" s="156">
        <v>728196.3</v>
      </c>
      <c r="AA93" s="165">
        <v>1</v>
      </c>
      <c r="AB93" s="176">
        <v>120.58</v>
      </c>
      <c r="AD93" s="156">
        <v>878.05899999999997</v>
      </c>
      <c r="AG93" s="3" t="s">
        <v>36</v>
      </c>
      <c r="AH93" s="168">
        <v>1.7589999999999999E-3</v>
      </c>
      <c r="AI93" s="168">
        <v>5.9969081056210297E-3</v>
      </c>
      <c r="AJ93" s="168">
        <v>7.5689000321947197E-4</v>
      </c>
    </row>
    <row r="94" spans="1:36">
      <c r="A94" s="3">
        <v>158</v>
      </c>
      <c r="B94" s="3">
        <v>9935</v>
      </c>
      <c r="C94" s="3" t="s">
        <v>190</v>
      </c>
      <c r="D94" s="3" t="s">
        <v>191</v>
      </c>
      <c r="E94" s="5" t="s">
        <v>121</v>
      </c>
      <c r="F94" s="3" t="s">
        <v>192</v>
      </c>
      <c r="G94" s="3" t="s">
        <v>193</v>
      </c>
      <c r="H94" s="3" t="s">
        <v>124</v>
      </c>
      <c r="I94" s="3" t="s">
        <v>125</v>
      </c>
      <c r="J94" s="3" t="s">
        <v>30</v>
      </c>
      <c r="K94" s="3" t="s">
        <v>77</v>
      </c>
      <c r="L94" s="3" t="s">
        <v>126</v>
      </c>
      <c r="M94" s="3" t="s">
        <v>40</v>
      </c>
      <c r="N94" s="3" t="s">
        <v>194</v>
      </c>
      <c r="O94" s="3" t="s">
        <v>128</v>
      </c>
      <c r="P94" s="3" t="s">
        <v>195</v>
      </c>
      <c r="Q94" s="3" t="s">
        <v>141</v>
      </c>
      <c r="R94" s="3" t="s">
        <v>131</v>
      </c>
      <c r="S94" s="3" t="s">
        <v>43</v>
      </c>
      <c r="T94" s="156">
        <v>0.65700000000000003</v>
      </c>
      <c r="U94" s="3" t="s">
        <v>196</v>
      </c>
      <c r="V94" s="168">
        <v>3.4500000000000003E-2</v>
      </c>
      <c r="W94" s="168">
        <v>4.8649999999999999E-2</v>
      </c>
      <c r="X94" s="5" t="s">
        <v>133</v>
      </c>
      <c r="Y94" s="5" t="s">
        <v>128</v>
      </c>
      <c r="Z94" s="156">
        <v>2636433.91</v>
      </c>
      <c r="AA94" s="165">
        <v>1</v>
      </c>
      <c r="AB94" s="176">
        <v>100.27</v>
      </c>
      <c r="AD94" s="156">
        <v>2643.5520000000001</v>
      </c>
      <c r="AG94" s="3" t="s">
        <v>36</v>
      </c>
      <c r="AH94" s="168">
        <v>4.7330000000000002E-3</v>
      </c>
      <c r="AI94" s="168">
        <v>1.8054752955993601E-2</v>
      </c>
      <c r="AJ94" s="168">
        <v>2.27875128021052E-3</v>
      </c>
    </row>
    <row r="95" spans="1:36">
      <c r="A95" s="3">
        <v>158</v>
      </c>
      <c r="B95" s="3">
        <v>9935</v>
      </c>
      <c r="C95" s="3" t="s">
        <v>190</v>
      </c>
      <c r="D95" s="3" t="s">
        <v>191</v>
      </c>
      <c r="E95" s="5" t="s">
        <v>121</v>
      </c>
      <c r="F95" s="3" t="s">
        <v>483</v>
      </c>
      <c r="G95" s="3" t="s">
        <v>484</v>
      </c>
      <c r="H95" s="3" t="s">
        <v>124</v>
      </c>
      <c r="I95" s="3" t="s">
        <v>125</v>
      </c>
      <c r="J95" s="3" t="s">
        <v>30</v>
      </c>
      <c r="K95" s="3" t="s">
        <v>77</v>
      </c>
      <c r="L95" s="3" t="s">
        <v>126</v>
      </c>
      <c r="M95" s="3" t="s">
        <v>40</v>
      </c>
      <c r="N95" s="3" t="s">
        <v>194</v>
      </c>
      <c r="O95" s="3" t="s">
        <v>128</v>
      </c>
      <c r="P95" s="3" t="s">
        <v>195</v>
      </c>
      <c r="Q95" s="3" t="s">
        <v>141</v>
      </c>
      <c r="R95" s="3" t="s">
        <v>131</v>
      </c>
      <c r="S95" s="3" t="s">
        <v>43</v>
      </c>
      <c r="T95" s="156">
        <v>2.5739999999999998</v>
      </c>
      <c r="U95" s="3" t="s">
        <v>485</v>
      </c>
      <c r="V95" s="168">
        <v>1.4999999999999999E-2</v>
      </c>
      <c r="W95" s="168">
        <v>4.546E-2</v>
      </c>
      <c r="X95" s="5" t="s">
        <v>133</v>
      </c>
      <c r="Y95" s="5" t="s">
        <v>128</v>
      </c>
      <c r="Z95" s="156">
        <v>525000</v>
      </c>
      <c r="AA95" s="165">
        <v>1</v>
      </c>
      <c r="AB95" s="176">
        <v>93.1</v>
      </c>
      <c r="AD95" s="156">
        <v>488.77499999999998</v>
      </c>
      <c r="AG95" s="3" t="s">
        <v>36</v>
      </c>
      <c r="AH95" s="168">
        <v>4.46E-4</v>
      </c>
      <c r="AI95" s="168">
        <v>3.3382021371895099E-3</v>
      </c>
      <c r="AJ95" s="168">
        <v>4.2132575351560398E-4</v>
      </c>
    </row>
    <row r="96" spans="1:36">
      <c r="A96" s="3">
        <v>158</v>
      </c>
      <c r="B96" s="3">
        <v>9935</v>
      </c>
      <c r="C96" s="3" t="s">
        <v>197</v>
      </c>
      <c r="D96" s="3" t="s">
        <v>198</v>
      </c>
      <c r="E96" s="5" t="s">
        <v>121</v>
      </c>
      <c r="F96" s="3" t="s">
        <v>199</v>
      </c>
      <c r="G96" s="3" t="s">
        <v>200</v>
      </c>
      <c r="H96" s="3" t="s">
        <v>124</v>
      </c>
      <c r="I96" s="3" t="s">
        <v>125</v>
      </c>
      <c r="J96" s="3" t="s">
        <v>30</v>
      </c>
      <c r="K96" s="3" t="s">
        <v>30</v>
      </c>
      <c r="L96" s="3" t="s">
        <v>126</v>
      </c>
      <c r="M96" s="3" t="s">
        <v>40</v>
      </c>
      <c r="N96" s="3" t="s">
        <v>194</v>
      </c>
      <c r="O96" s="3" t="s">
        <v>128</v>
      </c>
      <c r="P96" s="3" t="s">
        <v>195</v>
      </c>
      <c r="Q96" s="3" t="s">
        <v>141</v>
      </c>
      <c r="R96" s="3" t="s">
        <v>131</v>
      </c>
      <c r="S96" s="3" t="s">
        <v>43</v>
      </c>
      <c r="T96" s="156">
        <v>2.2010000000000001</v>
      </c>
      <c r="U96" s="3" t="s">
        <v>201</v>
      </c>
      <c r="V96" s="168">
        <v>2.0500000000000001E-2</v>
      </c>
      <c r="W96" s="168">
        <v>4.6739999999999997E-2</v>
      </c>
      <c r="X96" s="5" t="s">
        <v>133</v>
      </c>
      <c r="Y96" s="5" t="s">
        <v>128</v>
      </c>
      <c r="Z96" s="156">
        <v>2530547.64</v>
      </c>
      <c r="AA96" s="165">
        <v>1</v>
      </c>
      <c r="AB96" s="176">
        <v>95.33</v>
      </c>
      <c r="AD96" s="156">
        <v>2412.3710000000001</v>
      </c>
      <c r="AG96" s="3" t="s">
        <v>36</v>
      </c>
      <c r="AH96" s="168">
        <v>2.9030000000000002E-3</v>
      </c>
      <c r="AI96" s="168">
        <v>1.64758472622062E-2</v>
      </c>
      <c r="AJ96" s="168">
        <v>2.0794722659908701E-3</v>
      </c>
    </row>
    <row r="97" spans="1:36">
      <c r="A97" s="3">
        <v>158</v>
      </c>
      <c r="B97" s="3">
        <v>9935</v>
      </c>
      <c r="C97" s="3" t="s">
        <v>486</v>
      </c>
      <c r="D97" s="3" t="s">
        <v>487</v>
      </c>
      <c r="E97" s="5" t="s">
        <v>121</v>
      </c>
      <c r="F97" s="3" t="s">
        <v>488</v>
      </c>
      <c r="G97" s="3" t="s">
        <v>489</v>
      </c>
      <c r="H97" s="3" t="s">
        <v>124</v>
      </c>
      <c r="I97" s="3" t="s">
        <v>138</v>
      </c>
      <c r="J97" s="3" t="s">
        <v>30</v>
      </c>
      <c r="K97" s="3" t="s">
        <v>30</v>
      </c>
      <c r="L97" s="3" t="s">
        <v>126</v>
      </c>
      <c r="M97" s="3" t="s">
        <v>40</v>
      </c>
      <c r="N97" s="3" t="s">
        <v>177</v>
      </c>
      <c r="O97" s="3" t="s">
        <v>128</v>
      </c>
      <c r="P97" s="3" t="s">
        <v>238</v>
      </c>
      <c r="Q97" s="3" t="s">
        <v>141</v>
      </c>
      <c r="R97" s="3" t="s">
        <v>131</v>
      </c>
      <c r="S97" s="3" t="s">
        <v>43</v>
      </c>
      <c r="T97" s="156">
        <v>1.7310000000000001</v>
      </c>
      <c r="U97" s="3" t="s">
        <v>490</v>
      </c>
      <c r="V97" s="168">
        <v>2.8799999999999999E-2</v>
      </c>
      <c r="W97" s="168">
        <v>2.76E-2</v>
      </c>
      <c r="X97" s="5" t="s">
        <v>133</v>
      </c>
      <c r="Y97" s="5" t="s">
        <v>128</v>
      </c>
      <c r="Z97" s="156">
        <v>0.11</v>
      </c>
      <c r="AA97" s="165">
        <v>1</v>
      </c>
      <c r="AB97" s="176">
        <v>119.09</v>
      </c>
      <c r="AD97" s="156">
        <v>0</v>
      </c>
      <c r="AG97" s="3" t="s">
        <v>36</v>
      </c>
      <c r="AH97" s="168">
        <v>0</v>
      </c>
      <c r="AI97" s="168">
        <v>8.9468802980857898E-10</v>
      </c>
      <c r="AJ97" s="168">
        <v>1.12921594567624E-10</v>
      </c>
    </row>
    <row r="98" spans="1:36">
      <c r="A98" s="3">
        <v>158</v>
      </c>
      <c r="B98" s="3">
        <v>9935</v>
      </c>
      <c r="C98" s="3" t="s">
        <v>134</v>
      </c>
      <c r="D98" s="3" t="s">
        <v>135</v>
      </c>
      <c r="E98" s="5" t="s">
        <v>121</v>
      </c>
      <c r="F98" s="3" t="s">
        <v>491</v>
      </c>
      <c r="G98" s="3" t="s">
        <v>492</v>
      </c>
      <c r="H98" s="3" t="s">
        <v>124</v>
      </c>
      <c r="I98" s="3" t="s">
        <v>138</v>
      </c>
      <c r="J98" s="3" t="s">
        <v>30</v>
      </c>
      <c r="K98" s="3" t="s">
        <v>30</v>
      </c>
      <c r="L98" s="3" t="s">
        <v>126</v>
      </c>
      <c r="M98" s="3" t="s">
        <v>40</v>
      </c>
      <c r="N98" s="3" t="s">
        <v>139</v>
      </c>
      <c r="O98" s="3" t="s">
        <v>128</v>
      </c>
      <c r="P98" s="3" t="s">
        <v>140</v>
      </c>
      <c r="Q98" s="3" t="s">
        <v>141</v>
      </c>
      <c r="R98" s="3" t="s">
        <v>131</v>
      </c>
      <c r="S98" s="3" t="s">
        <v>43</v>
      </c>
      <c r="T98" s="156">
        <v>4.6390000000000002</v>
      </c>
      <c r="U98" s="3" t="s">
        <v>493</v>
      </c>
      <c r="V98" s="168">
        <v>6.4999999999999997E-3</v>
      </c>
      <c r="W98" s="168">
        <v>2.487E-2</v>
      </c>
      <c r="X98" s="5" t="s">
        <v>133</v>
      </c>
      <c r="Y98" s="5" t="s">
        <v>128</v>
      </c>
      <c r="Z98" s="156">
        <v>384939.76</v>
      </c>
      <c r="AA98" s="165">
        <v>1</v>
      </c>
      <c r="AB98" s="176">
        <v>107.91</v>
      </c>
      <c r="AD98" s="156">
        <v>415.38799999999998</v>
      </c>
      <c r="AG98" s="3" t="s">
        <v>36</v>
      </c>
      <c r="AH98" s="168">
        <v>1.85E-4</v>
      </c>
      <c r="AI98" s="168">
        <v>2.8369919939161001E-3</v>
      </c>
      <c r="AJ98" s="168">
        <v>3.5806633044719699E-4</v>
      </c>
    </row>
    <row r="99" spans="1:36">
      <c r="A99" s="3">
        <v>158</v>
      </c>
      <c r="B99" s="3">
        <v>9935</v>
      </c>
      <c r="C99" s="3" t="s">
        <v>208</v>
      </c>
      <c r="D99" s="3" t="s">
        <v>209</v>
      </c>
      <c r="E99" s="5" t="s">
        <v>121</v>
      </c>
      <c r="F99" s="3" t="s">
        <v>494</v>
      </c>
      <c r="G99" s="3" t="s">
        <v>495</v>
      </c>
      <c r="H99" s="3" t="s">
        <v>124</v>
      </c>
      <c r="I99" s="3" t="s">
        <v>138</v>
      </c>
      <c r="J99" s="3" t="s">
        <v>30</v>
      </c>
      <c r="K99" s="3" t="s">
        <v>30</v>
      </c>
      <c r="L99" s="3" t="s">
        <v>126</v>
      </c>
      <c r="M99" s="3" t="s">
        <v>40</v>
      </c>
      <c r="N99" s="3" t="s">
        <v>139</v>
      </c>
      <c r="O99" s="3" t="s">
        <v>128</v>
      </c>
      <c r="P99" s="3" t="s">
        <v>390</v>
      </c>
      <c r="Q99" s="3" t="s">
        <v>130</v>
      </c>
      <c r="R99" s="3" t="s">
        <v>131</v>
      </c>
      <c r="S99" s="3" t="s">
        <v>43</v>
      </c>
      <c r="T99" s="156">
        <v>3.2749999999999999</v>
      </c>
      <c r="U99" s="3" t="s">
        <v>496</v>
      </c>
      <c r="V99" s="168">
        <v>1.17E-2</v>
      </c>
      <c r="W99" s="168">
        <v>2.503E-2</v>
      </c>
      <c r="X99" s="5" t="s">
        <v>133</v>
      </c>
      <c r="Y99" s="5" t="s">
        <v>128</v>
      </c>
      <c r="Z99" s="156">
        <v>282240</v>
      </c>
      <c r="AA99" s="165">
        <v>1</v>
      </c>
      <c r="AB99" s="176">
        <v>112.88</v>
      </c>
      <c r="AD99" s="156">
        <v>318.59300000000002</v>
      </c>
      <c r="AG99" s="3" t="s">
        <v>36</v>
      </c>
      <c r="AH99" s="168">
        <v>4.0999999999999999E-4</v>
      </c>
      <c r="AI99" s="168">
        <v>2.1759013952247401E-3</v>
      </c>
      <c r="AJ99" s="168">
        <v>2.7462785572672299E-4</v>
      </c>
    </row>
    <row r="100" spans="1:36">
      <c r="A100" s="3">
        <v>158</v>
      </c>
      <c r="B100" s="3">
        <v>9935</v>
      </c>
      <c r="C100" s="3" t="s">
        <v>208</v>
      </c>
      <c r="D100" s="3" t="s">
        <v>209</v>
      </c>
      <c r="E100" s="5" t="s">
        <v>121</v>
      </c>
      <c r="F100" s="3" t="s">
        <v>497</v>
      </c>
      <c r="G100" s="3" t="s">
        <v>498</v>
      </c>
      <c r="H100" s="3" t="s">
        <v>124</v>
      </c>
      <c r="I100" s="3" t="s">
        <v>138</v>
      </c>
      <c r="J100" s="3" t="s">
        <v>30</v>
      </c>
      <c r="K100" s="3" t="s">
        <v>30</v>
      </c>
      <c r="L100" s="3" t="s">
        <v>126</v>
      </c>
      <c r="M100" s="3" t="s">
        <v>40</v>
      </c>
      <c r="N100" s="3" t="s">
        <v>139</v>
      </c>
      <c r="O100" s="3" t="s">
        <v>128</v>
      </c>
      <c r="P100" s="3" t="s">
        <v>140</v>
      </c>
      <c r="Q100" s="3" t="s">
        <v>141</v>
      </c>
      <c r="R100" s="3" t="s">
        <v>131</v>
      </c>
      <c r="S100" s="3" t="s">
        <v>43</v>
      </c>
      <c r="T100" s="156">
        <v>1.7070000000000001</v>
      </c>
      <c r="U100" s="3" t="s">
        <v>499</v>
      </c>
      <c r="V100" s="168">
        <v>1.8200000000000001E-2</v>
      </c>
      <c r="W100" s="168">
        <v>2.5059999999999999E-2</v>
      </c>
      <c r="X100" s="5" t="s">
        <v>133</v>
      </c>
      <c r="Y100" s="5" t="s">
        <v>128</v>
      </c>
      <c r="Z100" s="156">
        <v>667243.31999999995</v>
      </c>
      <c r="AA100" s="165">
        <v>1</v>
      </c>
      <c r="AB100" s="176">
        <v>116.93</v>
      </c>
      <c r="AD100" s="156">
        <v>780.20799999999997</v>
      </c>
      <c r="AG100" s="3" t="s">
        <v>36</v>
      </c>
      <c r="AH100" s="168">
        <v>1.333E-3</v>
      </c>
      <c r="AI100" s="168">
        <v>5.3286087151757497E-3</v>
      </c>
      <c r="AJ100" s="168">
        <v>6.7254168257210802E-4</v>
      </c>
    </row>
    <row r="101" spans="1:36">
      <c r="A101" s="3">
        <v>158</v>
      </c>
      <c r="B101" s="3">
        <v>9935</v>
      </c>
      <c r="C101" s="3" t="s">
        <v>208</v>
      </c>
      <c r="D101" s="3" t="s">
        <v>209</v>
      </c>
      <c r="E101" s="5" t="s">
        <v>121</v>
      </c>
      <c r="F101" s="3" t="s">
        <v>210</v>
      </c>
      <c r="G101" s="3" t="s">
        <v>211</v>
      </c>
      <c r="H101" s="3" t="s">
        <v>124</v>
      </c>
      <c r="I101" s="3" t="s">
        <v>138</v>
      </c>
      <c r="J101" s="3" t="s">
        <v>30</v>
      </c>
      <c r="K101" s="3" t="s">
        <v>30</v>
      </c>
      <c r="L101" s="3" t="s">
        <v>126</v>
      </c>
      <c r="M101" s="3" t="s">
        <v>40</v>
      </c>
      <c r="N101" s="3" t="s">
        <v>139</v>
      </c>
      <c r="O101" s="3" t="s">
        <v>128</v>
      </c>
      <c r="P101" s="3" t="s">
        <v>165</v>
      </c>
      <c r="Q101" s="3" t="s">
        <v>141</v>
      </c>
      <c r="R101" s="3" t="s">
        <v>131</v>
      </c>
      <c r="S101" s="3" t="s">
        <v>43</v>
      </c>
      <c r="T101" s="156">
        <v>4.4950000000000001</v>
      </c>
      <c r="U101" s="3" t="s">
        <v>212</v>
      </c>
      <c r="V101" s="168">
        <v>1.8700000000000001E-2</v>
      </c>
      <c r="W101" s="168">
        <v>2.6079999999999999E-2</v>
      </c>
      <c r="X101" s="5" t="s">
        <v>133</v>
      </c>
      <c r="Y101" s="5" t="s">
        <v>128</v>
      </c>
      <c r="Z101" s="156">
        <v>1236962.05</v>
      </c>
      <c r="AA101" s="165">
        <v>1</v>
      </c>
      <c r="AB101" s="176">
        <v>109.95</v>
      </c>
      <c r="AD101" s="156">
        <v>1360.04</v>
      </c>
      <c r="AG101" s="3" t="s">
        <v>36</v>
      </c>
      <c r="AH101" s="168">
        <v>1.266E-3</v>
      </c>
      <c r="AI101" s="168">
        <v>9.2887068285941003E-3</v>
      </c>
      <c r="AJ101" s="168">
        <v>1.17235902527995E-3</v>
      </c>
    </row>
    <row r="102" spans="1:36">
      <c r="A102" s="3">
        <v>158</v>
      </c>
      <c r="B102" s="3">
        <v>9935</v>
      </c>
      <c r="C102" s="3" t="s">
        <v>220</v>
      </c>
      <c r="D102" s="3" t="s">
        <v>221</v>
      </c>
      <c r="E102" s="5" t="s">
        <v>121</v>
      </c>
      <c r="F102" s="3" t="s">
        <v>222</v>
      </c>
      <c r="G102" s="3" t="s">
        <v>223</v>
      </c>
      <c r="H102" s="3" t="s">
        <v>124</v>
      </c>
      <c r="I102" s="3" t="s">
        <v>125</v>
      </c>
      <c r="J102" s="3" t="s">
        <v>30</v>
      </c>
      <c r="K102" s="3" t="s">
        <v>30</v>
      </c>
      <c r="L102" s="3" t="s">
        <v>126</v>
      </c>
      <c r="M102" s="3" t="s">
        <v>40</v>
      </c>
      <c r="N102" s="3" t="s">
        <v>224</v>
      </c>
      <c r="O102" s="3" t="s">
        <v>128</v>
      </c>
      <c r="P102" s="3" t="s">
        <v>32</v>
      </c>
      <c r="Q102" s="3" t="s">
        <v>130</v>
      </c>
      <c r="R102" s="3" t="s">
        <v>131</v>
      </c>
      <c r="S102" s="3" t="s">
        <v>43</v>
      </c>
      <c r="T102" s="156">
        <v>2.3479999999999999</v>
      </c>
      <c r="U102" s="3" t="s">
        <v>145</v>
      </c>
      <c r="V102" s="168">
        <v>7.2499999999999995E-2</v>
      </c>
      <c r="W102" s="168">
        <v>5.8560000000000001E-2</v>
      </c>
      <c r="X102" s="5" t="s">
        <v>133</v>
      </c>
      <c r="Y102" s="5" t="s">
        <v>128</v>
      </c>
      <c r="Z102" s="156">
        <v>2179089.6</v>
      </c>
      <c r="AA102" s="165">
        <v>1</v>
      </c>
      <c r="AB102" s="176">
        <v>105.31</v>
      </c>
      <c r="AD102" s="156">
        <v>2294.799</v>
      </c>
      <c r="AG102" s="3" t="s">
        <v>36</v>
      </c>
      <c r="AH102" s="168">
        <v>3.405E-3</v>
      </c>
      <c r="AI102" s="168">
        <v>1.5672863355685799E-2</v>
      </c>
      <c r="AJ102" s="168">
        <v>1.9781249581970802E-3</v>
      </c>
    </row>
    <row r="103" spans="1:36">
      <c r="A103" s="3">
        <v>158</v>
      </c>
      <c r="B103" s="3">
        <v>9935</v>
      </c>
      <c r="C103" s="3" t="s">
        <v>225</v>
      </c>
      <c r="D103" s="3" t="s">
        <v>226</v>
      </c>
      <c r="E103" s="5" t="s">
        <v>121</v>
      </c>
      <c r="F103" s="3" t="s">
        <v>227</v>
      </c>
      <c r="G103" s="3" t="s">
        <v>228</v>
      </c>
      <c r="H103" s="3" t="s">
        <v>124</v>
      </c>
      <c r="I103" s="3" t="s">
        <v>125</v>
      </c>
      <c r="J103" s="3" t="s">
        <v>30</v>
      </c>
      <c r="K103" s="3" t="s">
        <v>30</v>
      </c>
      <c r="L103" s="3" t="s">
        <v>126</v>
      </c>
      <c r="M103" s="3" t="s">
        <v>40</v>
      </c>
      <c r="N103" s="3" t="s">
        <v>139</v>
      </c>
      <c r="O103" s="3" t="s">
        <v>128</v>
      </c>
      <c r="P103" s="3" t="s">
        <v>140</v>
      </c>
      <c r="Q103" s="3" t="s">
        <v>141</v>
      </c>
      <c r="R103" s="3" t="s">
        <v>131</v>
      </c>
      <c r="S103" s="3" t="s">
        <v>43</v>
      </c>
      <c r="T103" s="156">
        <v>4.3869999999999996</v>
      </c>
      <c r="U103" s="3" t="s">
        <v>229</v>
      </c>
      <c r="V103" s="168">
        <v>2.5499999999999998E-2</v>
      </c>
      <c r="W103" s="168">
        <v>4.4990000000000002E-2</v>
      </c>
      <c r="X103" s="5" t="s">
        <v>133</v>
      </c>
      <c r="Y103" s="5" t="s">
        <v>128</v>
      </c>
      <c r="Z103" s="156">
        <v>2300000</v>
      </c>
      <c r="AA103" s="165">
        <v>1</v>
      </c>
      <c r="AB103" s="176">
        <v>92.05</v>
      </c>
      <c r="AD103" s="156">
        <v>2117.15</v>
      </c>
      <c r="AG103" s="3" t="s">
        <v>36</v>
      </c>
      <c r="AH103" s="168">
        <v>8.25E-4</v>
      </c>
      <c r="AI103" s="168">
        <v>1.44595665792047E-2</v>
      </c>
      <c r="AJ103" s="168">
        <v>1.82499067885133E-3</v>
      </c>
    </row>
    <row r="104" spans="1:36">
      <c r="A104" s="3">
        <v>158</v>
      </c>
      <c r="B104" s="3">
        <v>9935</v>
      </c>
      <c r="C104" s="3" t="s">
        <v>225</v>
      </c>
      <c r="D104" s="3" t="s">
        <v>226</v>
      </c>
      <c r="E104" s="5" t="s">
        <v>121</v>
      </c>
      <c r="F104" s="3" t="s">
        <v>230</v>
      </c>
      <c r="G104" s="3" t="s">
        <v>231</v>
      </c>
      <c r="H104" s="3" t="s">
        <v>124</v>
      </c>
      <c r="I104" s="3" t="s">
        <v>138</v>
      </c>
      <c r="J104" s="3" t="s">
        <v>30</v>
      </c>
      <c r="K104" s="3" t="s">
        <v>30</v>
      </c>
      <c r="L104" s="3" t="s">
        <v>126</v>
      </c>
      <c r="M104" s="3" t="s">
        <v>40</v>
      </c>
      <c r="N104" s="3" t="s">
        <v>139</v>
      </c>
      <c r="O104" s="3" t="s">
        <v>128</v>
      </c>
      <c r="P104" s="3" t="s">
        <v>140</v>
      </c>
      <c r="Q104" s="3" t="s">
        <v>141</v>
      </c>
      <c r="R104" s="3" t="s">
        <v>131</v>
      </c>
      <c r="S104" s="3" t="s">
        <v>43</v>
      </c>
      <c r="T104" s="156">
        <v>3.524</v>
      </c>
      <c r="U104" s="3" t="s">
        <v>232</v>
      </c>
      <c r="V104" s="168">
        <v>5.0000000000000001E-3</v>
      </c>
      <c r="W104" s="168">
        <v>2.462E-2</v>
      </c>
      <c r="X104" s="5" t="s">
        <v>133</v>
      </c>
      <c r="Y104" s="5" t="s">
        <v>128</v>
      </c>
      <c r="Z104" s="156">
        <v>2069698.48</v>
      </c>
      <c r="AA104" s="165">
        <v>1</v>
      </c>
      <c r="AB104" s="176">
        <v>109.85</v>
      </c>
      <c r="AD104" s="156">
        <v>2273.5639999999999</v>
      </c>
      <c r="AG104" s="3" t="s">
        <v>36</v>
      </c>
      <c r="AH104" s="168">
        <v>1.549E-3</v>
      </c>
      <c r="AI104" s="168">
        <v>1.55278307408672E-2</v>
      </c>
      <c r="AJ104" s="168">
        <v>1.95981990259783E-3</v>
      </c>
    </row>
    <row r="105" spans="1:36">
      <c r="A105" s="3">
        <v>158</v>
      </c>
      <c r="B105" s="3">
        <v>9935</v>
      </c>
      <c r="C105" s="3" t="s">
        <v>225</v>
      </c>
      <c r="D105" s="3" t="s">
        <v>226</v>
      </c>
      <c r="E105" s="5" t="s">
        <v>121</v>
      </c>
      <c r="F105" s="3" t="s">
        <v>500</v>
      </c>
      <c r="G105" s="3" t="s">
        <v>501</v>
      </c>
      <c r="H105" s="3" t="s">
        <v>124</v>
      </c>
      <c r="I105" s="3" t="s">
        <v>138</v>
      </c>
      <c r="J105" s="3" t="s">
        <v>30</v>
      </c>
      <c r="K105" s="3" t="s">
        <v>30</v>
      </c>
      <c r="L105" s="3" t="s">
        <v>126</v>
      </c>
      <c r="M105" s="3" t="s">
        <v>40</v>
      </c>
      <c r="N105" s="3" t="s">
        <v>139</v>
      </c>
      <c r="O105" s="3" t="s">
        <v>128</v>
      </c>
      <c r="P105" s="3" t="s">
        <v>140</v>
      </c>
      <c r="Q105" s="3" t="s">
        <v>141</v>
      </c>
      <c r="R105" s="3" t="s">
        <v>131</v>
      </c>
      <c r="S105" s="3" t="s">
        <v>43</v>
      </c>
      <c r="T105" s="156">
        <v>3.9870000000000001</v>
      </c>
      <c r="U105" s="3" t="s">
        <v>502</v>
      </c>
      <c r="V105" s="168">
        <v>5.8999999999999999E-3</v>
      </c>
      <c r="W105" s="168">
        <v>2.513E-2</v>
      </c>
      <c r="X105" s="5" t="s">
        <v>133</v>
      </c>
      <c r="Y105" s="5" t="s">
        <v>128</v>
      </c>
      <c r="Z105" s="156">
        <v>1638000</v>
      </c>
      <c r="AA105" s="165">
        <v>1</v>
      </c>
      <c r="AB105" s="176">
        <v>106.15</v>
      </c>
      <c r="AD105" s="156">
        <v>1738.7370000000001</v>
      </c>
      <c r="AG105" s="3" t="s">
        <v>36</v>
      </c>
      <c r="AH105" s="168">
        <v>1.17E-3</v>
      </c>
      <c r="AI105" s="168">
        <v>1.1875107297653301E-2</v>
      </c>
      <c r="AJ105" s="168">
        <v>1.49879735397772E-3</v>
      </c>
    </row>
    <row r="106" spans="1:36">
      <c r="A106" s="3">
        <v>158</v>
      </c>
      <c r="B106" s="3">
        <v>9935</v>
      </c>
      <c r="C106" s="3" t="s">
        <v>225</v>
      </c>
      <c r="D106" s="3" t="s">
        <v>226</v>
      </c>
      <c r="E106" s="5" t="s">
        <v>121</v>
      </c>
      <c r="F106" s="3" t="s">
        <v>503</v>
      </c>
      <c r="G106" s="3" t="s">
        <v>504</v>
      </c>
      <c r="H106" s="3" t="s">
        <v>124</v>
      </c>
      <c r="I106" s="3" t="s">
        <v>138</v>
      </c>
      <c r="J106" s="3" t="s">
        <v>30</v>
      </c>
      <c r="K106" s="3" t="s">
        <v>30</v>
      </c>
      <c r="L106" s="3" t="s">
        <v>126</v>
      </c>
      <c r="M106" s="3" t="s">
        <v>40</v>
      </c>
      <c r="N106" s="3" t="s">
        <v>139</v>
      </c>
      <c r="O106" s="3" t="s">
        <v>128</v>
      </c>
      <c r="P106" s="3" t="s">
        <v>140</v>
      </c>
      <c r="Q106" s="3" t="s">
        <v>141</v>
      </c>
      <c r="R106" s="3" t="s">
        <v>131</v>
      </c>
      <c r="S106" s="3" t="s">
        <v>43</v>
      </c>
      <c r="T106" s="156">
        <v>0.24399999999999999</v>
      </c>
      <c r="U106" s="3" t="s">
        <v>505</v>
      </c>
      <c r="V106" s="168">
        <v>4.7500000000000001E-2</v>
      </c>
      <c r="W106" s="168">
        <v>5.4100000000000002E-2</v>
      </c>
      <c r="X106" s="5" t="s">
        <v>133</v>
      </c>
      <c r="Y106" s="5" t="s">
        <v>128</v>
      </c>
      <c r="Z106" s="156">
        <v>0.13</v>
      </c>
      <c r="AA106" s="165">
        <v>1</v>
      </c>
      <c r="AB106" s="176">
        <v>144.65</v>
      </c>
      <c r="AD106" s="156">
        <v>0</v>
      </c>
      <c r="AG106" s="3" t="s">
        <v>36</v>
      </c>
      <c r="AH106" s="168">
        <v>0</v>
      </c>
      <c r="AI106" s="168">
        <v>1.2842969073455101E-9</v>
      </c>
      <c r="AJ106" s="168">
        <v>1.6209544538865899E-10</v>
      </c>
    </row>
    <row r="107" spans="1:36">
      <c r="A107" s="3">
        <v>158</v>
      </c>
      <c r="B107" s="3">
        <v>9935</v>
      </c>
      <c r="C107" s="3" t="s">
        <v>506</v>
      </c>
      <c r="D107" s="3" t="s">
        <v>507</v>
      </c>
      <c r="E107" s="5" t="s">
        <v>121</v>
      </c>
      <c r="F107" s="3" t="s">
        <v>508</v>
      </c>
      <c r="G107" s="3" t="s">
        <v>509</v>
      </c>
      <c r="H107" s="3" t="s">
        <v>124</v>
      </c>
      <c r="I107" s="3" t="s">
        <v>125</v>
      </c>
      <c r="J107" s="3" t="s">
        <v>30</v>
      </c>
      <c r="K107" s="3" t="s">
        <v>30</v>
      </c>
      <c r="L107" s="3" t="s">
        <v>126</v>
      </c>
      <c r="M107" s="3" t="s">
        <v>40</v>
      </c>
      <c r="N107" s="3" t="s">
        <v>463</v>
      </c>
      <c r="O107" s="3" t="s">
        <v>128</v>
      </c>
      <c r="P107" s="3" t="s">
        <v>100</v>
      </c>
      <c r="Q107" s="3" t="s">
        <v>100</v>
      </c>
      <c r="R107" s="3" t="s">
        <v>100</v>
      </c>
      <c r="S107" s="3" t="s">
        <v>43</v>
      </c>
      <c r="T107" s="156">
        <v>1.9E-2</v>
      </c>
      <c r="U107" s="3" t="s">
        <v>510</v>
      </c>
      <c r="V107" s="168">
        <v>3.8699999999999998E-2</v>
      </c>
      <c r="W107" s="168">
        <v>1E-4</v>
      </c>
      <c r="X107" s="5" t="s">
        <v>133</v>
      </c>
      <c r="Y107" s="5" t="s">
        <v>128</v>
      </c>
      <c r="Z107" s="156">
        <v>0.93</v>
      </c>
      <c r="AA107" s="165">
        <v>1</v>
      </c>
      <c r="AB107" s="176">
        <v>100.16</v>
      </c>
      <c r="AD107" s="156">
        <v>1E-3</v>
      </c>
      <c r="AG107" s="3" t="s">
        <v>36</v>
      </c>
      <c r="AH107" s="168">
        <v>0</v>
      </c>
      <c r="AI107" s="168">
        <v>6.3618131704084302E-9</v>
      </c>
      <c r="AJ107" s="168">
        <v>8.0294590249244102E-10</v>
      </c>
    </row>
    <row r="108" spans="1:36">
      <c r="A108" s="3">
        <v>158</v>
      </c>
      <c r="B108" s="3">
        <v>9935</v>
      </c>
      <c r="C108" s="3" t="s">
        <v>233</v>
      </c>
      <c r="D108" s="3" t="s">
        <v>234</v>
      </c>
      <c r="E108" s="5" t="s">
        <v>121</v>
      </c>
      <c r="F108" s="3" t="s">
        <v>235</v>
      </c>
      <c r="G108" s="3" t="s">
        <v>236</v>
      </c>
      <c r="H108" s="3" t="s">
        <v>124</v>
      </c>
      <c r="I108" s="3" t="s">
        <v>138</v>
      </c>
      <c r="J108" s="3" t="s">
        <v>30</v>
      </c>
      <c r="K108" s="3" t="s">
        <v>150</v>
      </c>
      <c r="L108" s="3" t="s">
        <v>126</v>
      </c>
      <c r="M108" s="3" t="s">
        <v>40</v>
      </c>
      <c r="N108" s="3" t="s">
        <v>237</v>
      </c>
      <c r="O108" s="3" t="s">
        <v>128</v>
      </c>
      <c r="P108" s="3" t="s">
        <v>238</v>
      </c>
      <c r="Q108" s="3" t="s">
        <v>141</v>
      </c>
      <c r="R108" s="3" t="s">
        <v>131</v>
      </c>
      <c r="S108" s="3" t="s">
        <v>43</v>
      </c>
      <c r="T108" s="156">
        <v>2.0089999999999999</v>
      </c>
      <c r="U108" s="3" t="s">
        <v>239</v>
      </c>
      <c r="V108" s="168">
        <v>3.2800000000000003E-2</v>
      </c>
      <c r="W108" s="168">
        <v>6.7849999999999994E-2</v>
      </c>
      <c r="X108" s="5" t="s">
        <v>133</v>
      </c>
      <c r="Y108" s="5" t="s">
        <v>128</v>
      </c>
      <c r="Z108" s="156">
        <v>687500</v>
      </c>
      <c r="AA108" s="165">
        <v>1</v>
      </c>
      <c r="AB108" s="176">
        <v>111.77</v>
      </c>
      <c r="AD108" s="156">
        <v>768.41899999999998</v>
      </c>
      <c r="AG108" s="3" t="s">
        <v>36</v>
      </c>
      <c r="AH108" s="168">
        <v>4.8200000000000001E-4</v>
      </c>
      <c r="AI108" s="168">
        <v>5.2480939358733403E-3</v>
      </c>
      <c r="AJ108" s="168">
        <v>6.6237964065115501E-4</v>
      </c>
    </row>
    <row r="109" spans="1:36">
      <c r="A109" s="3">
        <v>158</v>
      </c>
      <c r="B109" s="3">
        <v>9935</v>
      </c>
      <c r="C109" s="3" t="s">
        <v>240</v>
      </c>
      <c r="D109" s="3" t="s">
        <v>241</v>
      </c>
      <c r="E109" s="5" t="s">
        <v>121</v>
      </c>
      <c r="F109" s="3" t="s">
        <v>242</v>
      </c>
      <c r="G109" s="3" t="s">
        <v>243</v>
      </c>
      <c r="H109" s="3" t="s">
        <v>124</v>
      </c>
      <c r="I109" s="3" t="s">
        <v>138</v>
      </c>
      <c r="J109" s="3" t="s">
        <v>30</v>
      </c>
      <c r="K109" s="3" t="s">
        <v>30</v>
      </c>
      <c r="L109" s="3" t="s">
        <v>126</v>
      </c>
      <c r="M109" s="3" t="s">
        <v>40</v>
      </c>
      <c r="N109" s="3" t="s">
        <v>217</v>
      </c>
      <c r="O109" s="3" t="s">
        <v>128</v>
      </c>
      <c r="P109" s="3" t="s">
        <v>218</v>
      </c>
      <c r="Q109" s="3" t="s">
        <v>141</v>
      </c>
      <c r="R109" s="3" t="s">
        <v>131</v>
      </c>
      <c r="S109" s="3" t="s">
        <v>43</v>
      </c>
      <c r="T109" s="156">
        <v>3.2749999999999999</v>
      </c>
      <c r="U109" s="3" t="s">
        <v>244</v>
      </c>
      <c r="V109" s="168">
        <v>2E-3</v>
      </c>
      <c r="W109" s="168">
        <v>2.2429999999999999E-2</v>
      </c>
      <c r="X109" s="5" t="s">
        <v>133</v>
      </c>
      <c r="Y109" s="5" t="s">
        <v>128</v>
      </c>
      <c r="Z109" s="156">
        <v>4786594.33</v>
      </c>
      <c r="AA109" s="165">
        <v>1</v>
      </c>
      <c r="AB109" s="176">
        <v>107.7</v>
      </c>
      <c r="AD109" s="156">
        <v>5155.1620000000003</v>
      </c>
      <c r="AG109" s="3" t="s">
        <v>36</v>
      </c>
      <c r="AH109" s="168">
        <v>1.505E-3</v>
      </c>
      <c r="AI109" s="168">
        <v>3.5208374237184002E-2</v>
      </c>
      <c r="AJ109" s="168">
        <v>4.4437676916803098E-3</v>
      </c>
    </row>
    <row r="110" spans="1:36">
      <c r="A110" s="3">
        <v>158</v>
      </c>
      <c r="B110" s="3">
        <v>9935</v>
      </c>
      <c r="C110" s="3" t="s">
        <v>240</v>
      </c>
      <c r="D110" s="3" t="s">
        <v>241</v>
      </c>
      <c r="E110" s="5" t="s">
        <v>121</v>
      </c>
      <c r="F110" s="3" t="s">
        <v>245</v>
      </c>
      <c r="G110" s="3" t="s">
        <v>246</v>
      </c>
      <c r="H110" s="3" t="s">
        <v>124</v>
      </c>
      <c r="I110" s="3" t="s">
        <v>138</v>
      </c>
      <c r="J110" s="3" t="s">
        <v>30</v>
      </c>
      <c r="K110" s="3" t="s">
        <v>30</v>
      </c>
      <c r="L110" s="3" t="s">
        <v>126</v>
      </c>
      <c r="M110" s="3" t="s">
        <v>40</v>
      </c>
      <c r="N110" s="3" t="s">
        <v>217</v>
      </c>
      <c r="O110" s="3" t="s">
        <v>128</v>
      </c>
      <c r="P110" s="3" t="s">
        <v>218</v>
      </c>
      <c r="Q110" s="3" t="s">
        <v>141</v>
      </c>
      <c r="R110" s="3" t="s">
        <v>131</v>
      </c>
      <c r="S110" s="3" t="s">
        <v>43</v>
      </c>
      <c r="T110" s="156">
        <v>4.4189999999999996</v>
      </c>
      <c r="U110" s="3" t="s">
        <v>247</v>
      </c>
      <c r="V110" s="168">
        <v>2.47E-2</v>
      </c>
      <c r="W110" s="168">
        <v>2.2870000000000001E-2</v>
      </c>
      <c r="X110" s="5" t="s">
        <v>133</v>
      </c>
      <c r="Y110" s="5" t="s">
        <v>128</v>
      </c>
      <c r="Z110" s="156">
        <v>2093000</v>
      </c>
      <c r="AA110" s="165">
        <v>1</v>
      </c>
      <c r="AB110" s="176">
        <v>106.89</v>
      </c>
      <c r="AD110" s="156">
        <v>2237.2080000000001</v>
      </c>
      <c r="AG110" s="3" t="s">
        <v>36</v>
      </c>
      <c r="AH110" s="168">
        <v>8.0400000000000003E-4</v>
      </c>
      <c r="AI110" s="168">
        <v>1.5279528464992699E-2</v>
      </c>
      <c r="AJ110" s="168">
        <v>1.9284808346855099E-3</v>
      </c>
    </row>
    <row r="111" spans="1:36">
      <c r="A111" s="3">
        <v>158</v>
      </c>
      <c r="B111" s="3">
        <v>9935</v>
      </c>
      <c r="C111" s="3" t="s">
        <v>240</v>
      </c>
      <c r="D111" s="3" t="s">
        <v>241</v>
      </c>
      <c r="E111" s="5" t="s">
        <v>121</v>
      </c>
      <c r="F111" s="3" t="s">
        <v>248</v>
      </c>
      <c r="G111" s="3" t="s">
        <v>249</v>
      </c>
      <c r="H111" s="3" t="s">
        <v>124</v>
      </c>
      <c r="I111" s="3" t="s">
        <v>138</v>
      </c>
      <c r="J111" s="3" t="s">
        <v>30</v>
      </c>
      <c r="K111" s="3" t="s">
        <v>30</v>
      </c>
      <c r="L111" s="3" t="s">
        <v>126</v>
      </c>
      <c r="M111" s="3" t="s">
        <v>40</v>
      </c>
      <c r="N111" s="3" t="s">
        <v>217</v>
      </c>
      <c r="O111" s="3" t="s">
        <v>128</v>
      </c>
      <c r="P111" s="3" t="s">
        <v>218</v>
      </c>
      <c r="Q111" s="3" t="s">
        <v>141</v>
      </c>
      <c r="R111" s="3" t="s">
        <v>131</v>
      </c>
      <c r="S111" s="3" t="s">
        <v>43</v>
      </c>
      <c r="T111" s="156">
        <v>4.34</v>
      </c>
      <c r="U111" s="3" t="s">
        <v>247</v>
      </c>
      <c r="V111" s="168">
        <v>2.4E-2</v>
      </c>
      <c r="W111" s="168">
        <v>2.281E-2</v>
      </c>
      <c r="X111" s="5" t="s">
        <v>133</v>
      </c>
      <c r="Y111" s="5" t="s">
        <v>128</v>
      </c>
      <c r="Z111" s="156">
        <v>2000000</v>
      </c>
      <c r="AA111" s="165">
        <v>1</v>
      </c>
      <c r="AB111" s="176">
        <v>105.25</v>
      </c>
      <c r="AD111" s="156">
        <v>2105</v>
      </c>
      <c r="AG111" s="3" t="s">
        <v>36</v>
      </c>
      <c r="AH111" s="168">
        <v>4.7800000000000002E-4</v>
      </c>
      <c r="AI111" s="168">
        <v>1.4376585338415199E-2</v>
      </c>
      <c r="AJ111" s="168">
        <v>1.81451733650523E-3</v>
      </c>
    </row>
    <row r="112" spans="1:36">
      <c r="A112" s="3">
        <v>158</v>
      </c>
      <c r="B112" s="3">
        <v>9935</v>
      </c>
      <c r="C112" s="3" t="s">
        <v>260</v>
      </c>
      <c r="D112" s="3" t="s">
        <v>261</v>
      </c>
      <c r="E112" s="5" t="s">
        <v>121</v>
      </c>
      <c r="F112" s="3" t="s">
        <v>262</v>
      </c>
      <c r="G112" s="3" t="s">
        <v>263</v>
      </c>
      <c r="H112" s="3" t="s">
        <v>124</v>
      </c>
      <c r="I112" s="3" t="s">
        <v>125</v>
      </c>
      <c r="J112" s="3" t="s">
        <v>30</v>
      </c>
      <c r="K112" s="3" t="s">
        <v>30</v>
      </c>
      <c r="L112" s="3" t="s">
        <v>126</v>
      </c>
      <c r="M112" s="3" t="s">
        <v>40</v>
      </c>
      <c r="N112" s="3" t="s">
        <v>127</v>
      </c>
      <c r="O112" s="3" t="s">
        <v>128</v>
      </c>
      <c r="P112" s="3" t="s">
        <v>165</v>
      </c>
      <c r="Q112" s="3" t="s">
        <v>141</v>
      </c>
      <c r="R112" s="3" t="s">
        <v>131</v>
      </c>
      <c r="S112" s="3" t="s">
        <v>43</v>
      </c>
      <c r="T112" s="156">
        <v>0.49299999999999999</v>
      </c>
      <c r="U112" s="3" t="s">
        <v>264</v>
      </c>
      <c r="V112" s="168">
        <v>2.9100000000000001E-2</v>
      </c>
      <c r="W112" s="168">
        <v>4.6629999999999998E-2</v>
      </c>
      <c r="X112" s="5" t="s">
        <v>133</v>
      </c>
      <c r="Y112" s="5" t="s">
        <v>128</v>
      </c>
      <c r="Z112" s="156">
        <v>32000</v>
      </c>
      <c r="AA112" s="165">
        <v>1</v>
      </c>
      <c r="AB112" s="176">
        <v>99.2</v>
      </c>
      <c r="AD112" s="156">
        <v>31.744</v>
      </c>
      <c r="AG112" s="3" t="s">
        <v>36</v>
      </c>
      <c r="AH112" s="168">
        <v>1.0399999999999999E-4</v>
      </c>
      <c r="AI112" s="168">
        <v>2.16803004742353E-4</v>
      </c>
      <c r="AJ112" s="168">
        <v>2.7363438636590099E-5</v>
      </c>
    </row>
    <row r="113" spans="1:36">
      <c r="A113" s="3">
        <v>158</v>
      </c>
      <c r="B113" s="3">
        <v>9935</v>
      </c>
      <c r="C113" s="3" t="s">
        <v>260</v>
      </c>
      <c r="D113" s="3" t="s">
        <v>261</v>
      </c>
      <c r="E113" s="5" t="s">
        <v>121</v>
      </c>
      <c r="F113" s="3" t="s">
        <v>511</v>
      </c>
      <c r="G113" s="3" t="s">
        <v>512</v>
      </c>
      <c r="H113" s="3" t="s">
        <v>124</v>
      </c>
      <c r="I113" s="3" t="s">
        <v>125</v>
      </c>
      <c r="J113" s="3" t="s">
        <v>30</v>
      </c>
      <c r="K113" s="3" t="s">
        <v>30</v>
      </c>
      <c r="L113" s="3" t="s">
        <v>126</v>
      </c>
      <c r="M113" s="3" t="s">
        <v>40</v>
      </c>
      <c r="N113" s="3" t="s">
        <v>127</v>
      </c>
      <c r="O113" s="3" t="s">
        <v>128</v>
      </c>
      <c r="P113" s="3" t="s">
        <v>165</v>
      </c>
      <c r="Q113" s="3" t="s">
        <v>141</v>
      </c>
      <c r="R113" s="3" t="s">
        <v>131</v>
      </c>
      <c r="S113" s="3" t="s">
        <v>43</v>
      </c>
      <c r="T113" s="156">
        <v>4.6639999999999997</v>
      </c>
      <c r="U113" s="3" t="s">
        <v>391</v>
      </c>
      <c r="V113" s="168">
        <v>3.0499999999999999E-2</v>
      </c>
      <c r="W113" s="168">
        <v>4.2540000000000001E-2</v>
      </c>
      <c r="X113" s="5" t="s">
        <v>133</v>
      </c>
      <c r="Y113" s="5" t="s">
        <v>128</v>
      </c>
      <c r="Z113" s="156">
        <v>1500000</v>
      </c>
      <c r="AA113" s="165">
        <v>1</v>
      </c>
      <c r="AB113" s="176">
        <v>94.82</v>
      </c>
      <c r="AD113" s="156">
        <v>1422.3</v>
      </c>
      <c r="AG113" s="3" t="s">
        <v>36</v>
      </c>
      <c r="AH113" s="168">
        <v>2.0579999999999999E-3</v>
      </c>
      <c r="AI113" s="168">
        <v>9.7139274711772004E-3</v>
      </c>
      <c r="AJ113" s="168">
        <v>1.22602755710755E-3</v>
      </c>
    </row>
    <row r="114" spans="1:36">
      <c r="A114" s="3">
        <v>158</v>
      </c>
      <c r="B114" s="3">
        <v>9935</v>
      </c>
      <c r="C114" s="3" t="s">
        <v>260</v>
      </c>
      <c r="D114" s="3" t="s">
        <v>261</v>
      </c>
      <c r="E114" s="5" t="s">
        <v>121</v>
      </c>
      <c r="F114" s="3" t="s">
        <v>265</v>
      </c>
      <c r="G114" s="3" t="s">
        <v>266</v>
      </c>
      <c r="H114" s="3" t="s">
        <v>124</v>
      </c>
      <c r="I114" s="3" t="s">
        <v>125</v>
      </c>
      <c r="J114" s="3" t="s">
        <v>30</v>
      </c>
      <c r="K114" s="3" t="s">
        <v>30</v>
      </c>
      <c r="L114" s="3" t="s">
        <v>126</v>
      </c>
      <c r="M114" s="3" t="s">
        <v>40</v>
      </c>
      <c r="N114" s="3" t="s">
        <v>127</v>
      </c>
      <c r="O114" s="3" t="s">
        <v>128</v>
      </c>
      <c r="P114" s="3" t="s">
        <v>140</v>
      </c>
      <c r="Q114" s="3" t="s">
        <v>141</v>
      </c>
      <c r="R114" s="3" t="s">
        <v>131</v>
      </c>
      <c r="S114" s="3" t="s">
        <v>43</v>
      </c>
      <c r="T114" s="156">
        <v>3.714</v>
      </c>
      <c r="U114" s="3" t="s">
        <v>267</v>
      </c>
      <c r="V114" s="168">
        <v>4.3799999999999999E-2</v>
      </c>
      <c r="W114" s="168">
        <v>4.1599999999999998E-2</v>
      </c>
      <c r="X114" s="5" t="s">
        <v>133</v>
      </c>
      <c r="Y114" s="5" t="s">
        <v>128</v>
      </c>
      <c r="Z114" s="156">
        <v>668000</v>
      </c>
      <c r="AA114" s="165">
        <v>1</v>
      </c>
      <c r="AB114" s="176">
        <v>100.96</v>
      </c>
      <c r="AD114" s="156">
        <v>674.41300000000001</v>
      </c>
      <c r="AG114" s="3" t="s">
        <v>36</v>
      </c>
      <c r="AH114" s="168">
        <v>1.3359999999999999E-3</v>
      </c>
      <c r="AI114" s="168">
        <v>4.6060585142610796E-3</v>
      </c>
      <c r="AJ114" s="168">
        <v>5.8134618411450701E-4</v>
      </c>
    </row>
    <row r="115" spans="1:36">
      <c r="A115" s="3">
        <v>158</v>
      </c>
      <c r="B115" s="3">
        <v>9935</v>
      </c>
      <c r="C115" s="3" t="s">
        <v>274</v>
      </c>
      <c r="D115" s="3" t="s">
        <v>275</v>
      </c>
      <c r="E115" s="5" t="s">
        <v>121</v>
      </c>
      <c r="F115" s="3" t="s">
        <v>276</v>
      </c>
      <c r="G115" s="3" t="s">
        <v>277</v>
      </c>
      <c r="H115" s="3" t="s">
        <v>124</v>
      </c>
      <c r="I115" s="3" t="s">
        <v>125</v>
      </c>
      <c r="J115" s="3" t="s">
        <v>30</v>
      </c>
      <c r="K115" s="3" t="s">
        <v>30</v>
      </c>
      <c r="L115" s="3" t="s">
        <v>126</v>
      </c>
      <c r="M115" s="3" t="s">
        <v>40</v>
      </c>
      <c r="N115" s="3" t="s">
        <v>278</v>
      </c>
      <c r="O115" s="3" t="s">
        <v>128</v>
      </c>
      <c r="P115" s="3" t="s">
        <v>159</v>
      </c>
      <c r="Q115" s="3" t="s">
        <v>141</v>
      </c>
      <c r="R115" s="3" t="s">
        <v>131</v>
      </c>
      <c r="S115" s="3" t="s">
        <v>43</v>
      </c>
      <c r="T115" s="156">
        <v>1.58</v>
      </c>
      <c r="U115" s="3" t="s">
        <v>239</v>
      </c>
      <c r="V115" s="168">
        <v>2.1999999999999999E-2</v>
      </c>
      <c r="W115" s="168">
        <v>4.3099999999999999E-2</v>
      </c>
      <c r="X115" s="5" t="s">
        <v>133</v>
      </c>
      <c r="Y115" s="5" t="s">
        <v>128</v>
      </c>
      <c r="Z115" s="156">
        <v>1400000</v>
      </c>
      <c r="AA115" s="165">
        <v>1</v>
      </c>
      <c r="AB115" s="176">
        <v>96.84</v>
      </c>
      <c r="AD115" s="156">
        <v>1355.76</v>
      </c>
      <c r="AG115" s="3" t="s">
        <v>36</v>
      </c>
      <c r="AH115" s="168">
        <v>1.6149999999999999E-3</v>
      </c>
      <c r="AI115" s="168">
        <v>9.2594771203847303E-3</v>
      </c>
      <c r="AJ115" s="168">
        <v>1.1686698451973099E-3</v>
      </c>
    </row>
    <row r="116" spans="1:36">
      <c r="A116" s="3">
        <v>158</v>
      </c>
      <c r="B116" s="3">
        <v>9935</v>
      </c>
      <c r="C116" s="3" t="s">
        <v>279</v>
      </c>
      <c r="D116" s="3" t="s">
        <v>280</v>
      </c>
      <c r="E116" s="5" t="s">
        <v>121</v>
      </c>
      <c r="F116" s="3" t="s">
        <v>513</v>
      </c>
      <c r="G116" s="3" t="s">
        <v>514</v>
      </c>
      <c r="H116" s="3" t="s">
        <v>124</v>
      </c>
      <c r="I116" s="3" t="s">
        <v>138</v>
      </c>
      <c r="J116" s="3" t="s">
        <v>30</v>
      </c>
      <c r="K116" s="3" t="s">
        <v>30</v>
      </c>
      <c r="L116" s="3" t="s">
        <v>126</v>
      </c>
      <c r="M116" s="3" t="s">
        <v>40</v>
      </c>
      <c r="N116" s="3" t="s">
        <v>224</v>
      </c>
      <c r="O116" s="3" t="s">
        <v>128</v>
      </c>
      <c r="P116" s="3" t="s">
        <v>218</v>
      </c>
      <c r="Q116" s="3" t="s">
        <v>141</v>
      </c>
      <c r="R116" s="3" t="s">
        <v>131</v>
      </c>
      <c r="S116" s="3" t="s">
        <v>43</v>
      </c>
      <c r="T116" s="156">
        <v>0.16200000000000001</v>
      </c>
      <c r="U116" s="3" t="s">
        <v>515</v>
      </c>
      <c r="V116" s="168">
        <v>4.4999999999999998E-2</v>
      </c>
      <c r="W116" s="168">
        <v>6.4369999999999997E-2</v>
      </c>
      <c r="X116" s="5" t="s">
        <v>133</v>
      </c>
      <c r="Y116" s="5" t="s">
        <v>128</v>
      </c>
      <c r="Z116" s="156">
        <v>1051500</v>
      </c>
      <c r="AA116" s="165">
        <v>1</v>
      </c>
      <c r="AB116" s="176">
        <v>121.07</v>
      </c>
      <c r="AD116" s="156">
        <v>1273.0509999999999</v>
      </c>
      <c r="AG116" s="3" t="s">
        <v>36</v>
      </c>
      <c r="AH116" s="168">
        <v>7.1199999999999996E-4</v>
      </c>
      <c r="AI116" s="168">
        <v>8.6945971783772592E-3</v>
      </c>
      <c r="AJ116" s="168">
        <v>1.0973744420338201E-3</v>
      </c>
    </row>
    <row r="117" spans="1:36">
      <c r="A117" s="3">
        <v>158</v>
      </c>
      <c r="B117" s="3">
        <v>9935</v>
      </c>
      <c r="C117" s="3" t="s">
        <v>279</v>
      </c>
      <c r="D117" s="3" t="s">
        <v>280</v>
      </c>
      <c r="E117" s="5" t="s">
        <v>121</v>
      </c>
      <c r="F117" s="3" t="s">
        <v>284</v>
      </c>
      <c r="G117" s="3" t="s">
        <v>285</v>
      </c>
      <c r="H117" s="3" t="s">
        <v>124</v>
      </c>
      <c r="I117" s="3" t="s">
        <v>138</v>
      </c>
      <c r="J117" s="3" t="s">
        <v>30</v>
      </c>
      <c r="K117" s="3" t="s">
        <v>30</v>
      </c>
      <c r="L117" s="3" t="s">
        <v>126</v>
      </c>
      <c r="M117" s="3" t="s">
        <v>40</v>
      </c>
      <c r="N117" s="3" t="s">
        <v>224</v>
      </c>
      <c r="O117" s="3" t="s">
        <v>128</v>
      </c>
      <c r="P117" s="3" t="s">
        <v>218</v>
      </c>
      <c r="Q117" s="3" t="s">
        <v>141</v>
      </c>
      <c r="R117" s="3" t="s">
        <v>131</v>
      </c>
      <c r="S117" s="3" t="s">
        <v>43</v>
      </c>
      <c r="T117" s="156">
        <v>4.681</v>
      </c>
      <c r="U117" s="3" t="s">
        <v>286</v>
      </c>
      <c r="V117" s="168">
        <v>2.3900000000000001E-2</v>
      </c>
      <c r="W117" s="168">
        <v>2.3050000000000001E-2</v>
      </c>
      <c r="X117" s="5" t="s">
        <v>133</v>
      </c>
      <c r="Y117" s="5" t="s">
        <v>128</v>
      </c>
      <c r="Z117" s="156">
        <v>2170175</v>
      </c>
      <c r="AA117" s="165">
        <v>1</v>
      </c>
      <c r="AB117" s="176">
        <v>118.92</v>
      </c>
      <c r="AD117" s="156">
        <v>2580.7719999999999</v>
      </c>
      <c r="AG117" s="3" t="s">
        <v>36</v>
      </c>
      <c r="AH117" s="168">
        <v>5.5800000000000001E-4</v>
      </c>
      <c r="AI117" s="168">
        <v>1.7625981224901201E-2</v>
      </c>
      <c r="AJ117" s="168">
        <v>2.22463455352218E-3</v>
      </c>
    </row>
    <row r="118" spans="1:36">
      <c r="A118" s="3">
        <v>158</v>
      </c>
      <c r="B118" s="3">
        <v>9935</v>
      </c>
      <c r="C118" s="3" t="s">
        <v>279</v>
      </c>
      <c r="D118" s="3" t="s">
        <v>280</v>
      </c>
      <c r="E118" s="5" t="s">
        <v>121</v>
      </c>
      <c r="F118" s="3" t="s">
        <v>516</v>
      </c>
      <c r="G118" s="3" t="s">
        <v>517</v>
      </c>
      <c r="H118" s="3" t="s">
        <v>124</v>
      </c>
      <c r="I118" s="3" t="s">
        <v>138</v>
      </c>
      <c r="J118" s="3" t="s">
        <v>30</v>
      </c>
      <c r="K118" s="3" t="s">
        <v>30</v>
      </c>
      <c r="L118" s="3" t="s">
        <v>126</v>
      </c>
      <c r="M118" s="3" t="s">
        <v>40</v>
      </c>
      <c r="N118" s="3" t="s">
        <v>224</v>
      </c>
      <c r="O118" s="3" t="s">
        <v>128</v>
      </c>
      <c r="P118" s="3" t="s">
        <v>218</v>
      </c>
      <c r="Q118" s="3" t="s">
        <v>141</v>
      </c>
      <c r="R118" s="3" t="s">
        <v>131</v>
      </c>
      <c r="S118" s="3" t="s">
        <v>43</v>
      </c>
      <c r="T118" s="156">
        <v>9.7050000000000001</v>
      </c>
      <c r="U118" s="3" t="s">
        <v>518</v>
      </c>
      <c r="V118" s="168">
        <v>1.2500000000000001E-2</v>
      </c>
      <c r="W118" s="168">
        <v>2.564E-2</v>
      </c>
      <c r="X118" s="5" t="s">
        <v>133</v>
      </c>
      <c r="Y118" s="5" t="s">
        <v>128</v>
      </c>
      <c r="Z118" s="156">
        <v>1500000</v>
      </c>
      <c r="AA118" s="165">
        <v>1</v>
      </c>
      <c r="AB118" s="176">
        <v>103.24</v>
      </c>
      <c r="AD118" s="156">
        <v>1548.6</v>
      </c>
      <c r="AG118" s="3" t="s">
        <v>36</v>
      </c>
      <c r="AH118" s="168">
        <v>3.4900000000000003E-4</v>
      </c>
      <c r="AI118" s="168">
        <v>1.0576522591482101E-2</v>
      </c>
      <c r="AJ118" s="168">
        <v>1.33489859729786E-3</v>
      </c>
    </row>
    <row r="119" spans="1:36">
      <c r="A119" s="3">
        <v>158</v>
      </c>
      <c r="B119" s="3">
        <v>9935</v>
      </c>
      <c r="C119" s="3" t="s">
        <v>287</v>
      </c>
      <c r="D119" s="3" t="s">
        <v>288</v>
      </c>
      <c r="E119" s="5" t="s">
        <v>121</v>
      </c>
      <c r="F119" s="3" t="s">
        <v>519</v>
      </c>
      <c r="G119" s="3" t="s">
        <v>520</v>
      </c>
      <c r="H119" s="3" t="s">
        <v>124</v>
      </c>
      <c r="I119" s="3" t="s">
        <v>138</v>
      </c>
      <c r="J119" s="3" t="s">
        <v>30</v>
      </c>
      <c r="K119" s="3" t="s">
        <v>30</v>
      </c>
      <c r="L119" s="3" t="s">
        <v>126</v>
      </c>
      <c r="M119" s="3" t="s">
        <v>40</v>
      </c>
      <c r="N119" s="3" t="s">
        <v>291</v>
      </c>
      <c r="O119" s="3" t="s">
        <v>128</v>
      </c>
      <c r="P119" s="3" t="s">
        <v>165</v>
      </c>
      <c r="Q119" s="3" t="s">
        <v>141</v>
      </c>
      <c r="R119" s="3" t="s">
        <v>131</v>
      </c>
      <c r="S119" s="3" t="s">
        <v>43</v>
      </c>
      <c r="T119" s="156">
        <v>2.5019999999999998</v>
      </c>
      <c r="U119" s="3" t="s">
        <v>521</v>
      </c>
      <c r="V119" s="168">
        <v>2.1999999999999999E-2</v>
      </c>
      <c r="W119" s="168">
        <v>2.6210000000000001E-2</v>
      </c>
      <c r="X119" s="5" t="s">
        <v>133</v>
      </c>
      <c r="Y119" s="5" t="s">
        <v>128</v>
      </c>
      <c r="Z119" s="156">
        <v>601034.48</v>
      </c>
      <c r="AA119" s="165">
        <v>1</v>
      </c>
      <c r="AB119" s="176">
        <v>108.67</v>
      </c>
      <c r="AD119" s="156">
        <v>653.14400000000001</v>
      </c>
      <c r="AG119" s="3" t="s">
        <v>36</v>
      </c>
      <c r="AH119" s="168">
        <v>2.2030000000000001E-3</v>
      </c>
      <c r="AI119" s="168">
        <v>4.4607994726353802E-3</v>
      </c>
      <c r="AJ119" s="168">
        <v>5.6301255042405898E-4</v>
      </c>
    </row>
    <row r="120" spans="1:36">
      <c r="A120" s="3">
        <v>158</v>
      </c>
      <c r="B120" s="3">
        <v>9935</v>
      </c>
      <c r="C120" s="3" t="s">
        <v>293</v>
      </c>
      <c r="D120" s="3" t="s">
        <v>294</v>
      </c>
      <c r="E120" s="5" t="s">
        <v>121</v>
      </c>
      <c r="F120" s="3" t="s">
        <v>522</v>
      </c>
      <c r="G120" s="3" t="s">
        <v>523</v>
      </c>
      <c r="H120" s="3" t="s">
        <v>124</v>
      </c>
      <c r="I120" s="3" t="s">
        <v>138</v>
      </c>
      <c r="J120" s="3" t="s">
        <v>30</v>
      </c>
      <c r="K120" s="3" t="s">
        <v>30</v>
      </c>
      <c r="L120" s="3" t="s">
        <v>126</v>
      </c>
      <c r="M120" s="3" t="s">
        <v>40</v>
      </c>
      <c r="N120" s="3" t="s">
        <v>139</v>
      </c>
      <c r="O120" s="3" t="s">
        <v>128</v>
      </c>
      <c r="P120" s="3" t="s">
        <v>140</v>
      </c>
      <c r="Q120" s="3" t="s">
        <v>141</v>
      </c>
      <c r="R120" s="3" t="s">
        <v>131</v>
      </c>
      <c r="S120" s="3" t="s">
        <v>43</v>
      </c>
      <c r="T120" s="156">
        <v>1.2669999999999999</v>
      </c>
      <c r="U120" s="3" t="s">
        <v>524</v>
      </c>
      <c r="V120" s="168">
        <v>1.5800000000000002E-2</v>
      </c>
      <c r="W120" s="168">
        <v>2.6530000000000001E-2</v>
      </c>
      <c r="X120" s="5" t="s">
        <v>133</v>
      </c>
      <c r="Y120" s="5" t="s">
        <v>128</v>
      </c>
      <c r="Z120" s="156">
        <v>357775.79</v>
      </c>
      <c r="AA120" s="165">
        <v>1</v>
      </c>
      <c r="AB120" s="176">
        <v>117.8</v>
      </c>
      <c r="AD120" s="156">
        <v>421.46</v>
      </c>
      <c r="AG120" s="3" t="s">
        <v>36</v>
      </c>
      <c r="AH120" s="168">
        <v>9.0899999999999998E-4</v>
      </c>
      <c r="AI120" s="168">
        <v>2.8784579289556902E-3</v>
      </c>
      <c r="AJ120" s="168">
        <v>3.6329988599829798E-4</v>
      </c>
    </row>
    <row r="121" spans="1:36">
      <c r="A121" s="3">
        <v>158</v>
      </c>
      <c r="B121" s="3">
        <v>9935</v>
      </c>
      <c r="C121" s="3" t="s">
        <v>298</v>
      </c>
      <c r="D121" s="3" t="s">
        <v>299</v>
      </c>
      <c r="E121" s="5" t="s">
        <v>121</v>
      </c>
      <c r="F121" s="3" t="s">
        <v>300</v>
      </c>
      <c r="G121" s="3" t="s">
        <v>301</v>
      </c>
      <c r="H121" s="3" t="s">
        <v>124</v>
      </c>
      <c r="I121" s="3" t="s">
        <v>125</v>
      </c>
      <c r="J121" s="3" t="s">
        <v>30</v>
      </c>
      <c r="K121" s="3" t="s">
        <v>30</v>
      </c>
      <c r="L121" s="3" t="s">
        <v>126</v>
      </c>
      <c r="M121" s="3" t="s">
        <v>40</v>
      </c>
      <c r="N121" s="3" t="s">
        <v>127</v>
      </c>
      <c r="O121" s="3" t="s">
        <v>128</v>
      </c>
      <c r="P121" s="3" t="s">
        <v>159</v>
      </c>
      <c r="Q121" s="3" t="s">
        <v>141</v>
      </c>
      <c r="R121" s="3" t="s">
        <v>131</v>
      </c>
      <c r="S121" s="3" t="s">
        <v>43</v>
      </c>
      <c r="T121" s="156">
        <v>8.4090000000000007</v>
      </c>
      <c r="U121" s="3" t="s">
        <v>302</v>
      </c>
      <c r="V121" s="168">
        <v>5.1200000000000002E-2</v>
      </c>
      <c r="W121" s="168">
        <v>4.8649999999999999E-2</v>
      </c>
      <c r="X121" s="5" t="s">
        <v>133</v>
      </c>
      <c r="Y121" s="5" t="s">
        <v>128</v>
      </c>
      <c r="Z121" s="156">
        <v>1000000</v>
      </c>
      <c r="AA121" s="165">
        <v>1</v>
      </c>
      <c r="AB121" s="176">
        <v>103.56</v>
      </c>
      <c r="AD121" s="156">
        <v>1035.5999999999999</v>
      </c>
      <c r="AG121" s="3" t="s">
        <v>36</v>
      </c>
      <c r="AH121" s="168">
        <v>8.7000000000000001E-4</v>
      </c>
      <c r="AI121" s="168">
        <v>7.07287020259517E-3</v>
      </c>
      <c r="AJ121" s="168">
        <v>8.9269080935145903E-4</v>
      </c>
    </row>
    <row r="122" spans="1:36">
      <c r="A122" s="3">
        <v>158</v>
      </c>
      <c r="B122" s="3">
        <v>9935</v>
      </c>
      <c r="C122" s="3" t="s">
        <v>525</v>
      </c>
      <c r="D122" s="3" t="s">
        <v>526</v>
      </c>
      <c r="E122" s="5" t="s">
        <v>121</v>
      </c>
      <c r="F122" s="3" t="s">
        <v>527</v>
      </c>
      <c r="G122" s="3" t="s">
        <v>528</v>
      </c>
      <c r="H122" s="3" t="s">
        <v>124</v>
      </c>
      <c r="I122" s="3" t="s">
        <v>125</v>
      </c>
      <c r="J122" s="3" t="s">
        <v>30</v>
      </c>
      <c r="K122" s="3" t="s">
        <v>30</v>
      </c>
      <c r="L122" s="3" t="s">
        <v>126</v>
      </c>
      <c r="M122" s="3" t="s">
        <v>40</v>
      </c>
      <c r="N122" s="3" t="s">
        <v>127</v>
      </c>
      <c r="O122" s="3" t="s">
        <v>128</v>
      </c>
      <c r="P122" s="3" t="s">
        <v>165</v>
      </c>
      <c r="Q122" s="3" t="s">
        <v>141</v>
      </c>
      <c r="R122" s="3" t="s">
        <v>131</v>
      </c>
      <c r="S122" s="3" t="s">
        <v>43</v>
      </c>
      <c r="T122" s="156">
        <v>5.758</v>
      </c>
      <c r="U122" s="3" t="s">
        <v>529</v>
      </c>
      <c r="V122" s="168">
        <v>2.5000000000000001E-2</v>
      </c>
      <c r="W122" s="168">
        <v>4.3029999999999999E-2</v>
      </c>
      <c r="X122" s="5" t="s">
        <v>133</v>
      </c>
      <c r="Y122" s="5" t="s">
        <v>128</v>
      </c>
      <c r="Z122" s="156">
        <v>2372405</v>
      </c>
      <c r="AA122" s="165">
        <v>1</v>
      </c>
      <c r="AB122" s="176">
        <v>91.07</v>
      </c>
      <c r="AD122" s="156">
        <v>2160.549</v>
      </c>
      <c r="AG122" s="3" t="s">
        <v>36</v>
      </c>
      <c r="AH122" s="168">
        <v>1.779E-3</v>
      </c>
      <c r="AI122" s="168">
        <v>1.47559717022615E-2</v>
      </c>
      <c r="AJ122" s="168">
        <v>1.86240096938662E-3</v>
      </c>
    </row>
    <row r="123" spans="1:36">
      <c r="A123" s="3">
        <v>158</v>
      </c>
      <c r="B123" s="3">
        <v>9935</v>
      </c>
      <c r="C123" s="3" t="s">
        <v>525</v>
      </c>
      <c r="D123" s="3" t="s">
        <v>526</v>
      </c>
      <c r="E123" s="5" t="s">
        <v>121</v>
      </c>
      <c r="F123" s="3" t="s">
        <v>530</v>
      </c>
      <c r="G123" s="3" t="s">
        <v>531</v>
      </c>
      <c r="H123" s="3" t="s">
        <v>124</v>
      </c>
      <c r="I123" s="3" t="s">
        <v>138</v>
      </c>
      <c r="J123" s="3" t="s">
        <v>30</v>
      </c>
      <c r="K123" s="3" t="s">
        <v>30</v>
      </c>
      <c r="L123" s="3" t="s">
        <v>126</v>
      </c>
      <c r="M123" s="3" t="s">
        <v>40</v>
      </c>
      <c r="N123" s="3" t="s">
        <v>127</v>
      </c>
      <c r="O123" s="3" t="s">
        <v>128</v>
      </c>
      <c r="P123" s="3" t="s">
        <v>165</v>
      </c>
      <c r="Q123" s="3" t="s">
        <v>141</v>
      </c>
      <c r="R123" s="3" t="s">
        <v>131</v>
      </c>
      <c r="S123" s="3" t="s">
        <v>43</v>
      </c>
      <c r="T123" s="156">
        <v>3.0000000000000001E-3</v>
      </c>
      <c r="U123" s="3" t="s">
        <v>532</v>
      </c>
      <c r="V123" s="168">
        <v>2.4799999999999999E-2</v>
      </c>
      <c r="W123" s="168">
        <v>0.20022999999999999</v>
      </c>
      <c r="X123" s="5" t="s">
        <v>133</v>
      </c>
      <c r="Y123" s="5" t="s">
        <v>128</v>
      </c>
      <c r="Z123" s="156">
        <v>0.33</v>
      </c>
      <c r="AA123" s="165">
        <v>1</v>
      </c>
      <c r="AB123" s="176">
        <v>119</v>
      </c>
      <c r="AD123" s="156">
        <v>0</v>
      </c>
      <c r="AG123" s="3" t="s">
        <v>36</v>
      </c>
      <c r="AH123" s="168">
        <v>0</v>
      </c>
      <c r="AI123" s="168">
        <v>2.6820356590953304E-9</v>
      </c>
      <c r="AJ123" s="168">
        <v>3.3850876866774601E-10</v>
      </c>
    </row>
    <row r="124" spans="1:36">
      <c r="A124" s="3">
        <v>158</v>
      </c>
      <c r="B124" s="3">
        <v>9935</v>
      </c>
      <c r="C124" s="3" t="s">
        <v>303</v>
      </c>
      <c r="D124" s="3" t="s">
        <v>304</v>
      </c>
      <c r="E124" s="5" t="s">
        <v>121</v>
      </c>
      <c r="F124" s="3" t="s">
        <v>533</v>
      </c>
      <c r="G124" s="3" t="s">
        <v>534</v>
      </c>
      <c r="H124" s="3" t="s">
        <v>124</v>
      </c>
      <c r="I124" s="3" t="s">
        <v>138</v>
      </c>
      <c r="J124" s="3" t="s">
        <v>30</v>
      </c>
      <c r="K124" s="3" t="s">
        <v>30</v>
      </c>
      <c r="L124" s="3" t="s">
        <v>126</v>
      </c>
      <c r="M124" s="3" t="s">
        <v>40</v>
      </c>
      <c r="N124" s="3" t="s">
        <v>217</v>
      </c>
      <c r="O124" s="3" t="s">
        <v>128</v>
      </c>
      <c r="P124" s="3" t="s">
        <v>218</v>
      </c>
      <c r="Q124" s="3" t="s">
        <v>141</v>
      </c>
      <c r="R124" s="3" t="s">
        <v>131</v>
      </c>
      <c r="S124" s="3" t="s">
        <v>43</v>
      </c>
      <c r="T124" s="156">
        <v>1.8580000000000001</v>
      </c>
      <c r="U124" s="3" t="s">
        <v>535</v>
      </c>
      <c r="V124" s="168">
        <v>1.8599999999999998E-2</v>
      </c>
      <c r="W124" s="168">
        <v>2.3609999999999999E-2</v>
      </c>
      <c r="X124" s="5" t="s">
        <v>133</v>
      </c>
      <c r="Y124" s="5" t="s">
        <v>128</v>
      </c>
      <c r="Z124" s="156">
        <v>516800</v>
      </c>
      <c r="AA124" s="165">
        <v>1</v>
      </c>
      <c r="AB124" s="176">
        <v>105.58</v>
      </c>
      <c r="AD124" s="156">
        <v>545.63699999999994</v>
      </c>
      <c r="AG124" s="3" t="s">
        <v>36</v>
      </c>
      <c r="AH124" s="168">
        <v>2.02E-4</v>
      </c>
      <c r="AI124" s="168">
        <v>3.7265573491660001E-3</v>
      </c>
      <c r="AJ124" s="168">
        <v>4.7034137497688102E-4</v>
      </c>
    </row>
    <row r="125" spans="1:36">
      <c r="A125" s="3">
        <v>158</v>
      </c>
      <c r="B125" s="3">
        <v>9935</v>
      </c>
      <c r="C125" s="3" t="s">
        <v>303</v>
      </c>
      <c r="D125" s="3" t="s">
        <v>304</v>
      </c>
      <c r="E125" s="5" t="s">
        <v>121</v>
      </c>
      <c r="F125" s="3" t="s">
        <v>305</v>
      </c>
      <c r="G125" s="3" t="s">
        <v>306</v>
      </c>
      <c r="H125" s="3" t="s">
        <v>124</v>
      </c>
      <c r="I125" s="3" t="s">
        <v>138</v>
      </c>
      <c r="J125" s="3" t="s">
        <v>30</v>
      </c>
      <c r="K125" s="3" t="s">
        <v>30</v>
      </c>
      <c r="L125" s="3" t="s">
        <v>126</v>
      </c>
      <c r="M125" s="3" t="s">
        <v>40</v>
      </c>
      <c r="N125" s="3" t="s">
        <v>217</v>
      </c>
      <c r="O125" s="3" t="s">
        <v>128</v>
      </c>
      <c r="P125" s="3" t="s">
        <v>218</v>
      </c>
      <c r="Q125" s="3" t="s">
        <v>141</v>
      </c>
      <c r="R125" s="3" t="s">
        <v>131</v>
      </c>
      <c r="S125" s="3" t="s">
        <v>43</v>
      </c>
      <c r="T125" s="156">
        <v>0.49299999999999999</v>
      </c>
      <c r="U125" s="3" t="s">
        <v>264</v>
      </c>
      <c r="V125" s="168">
        <v>8.3000000000000001E-3</v>
      </c>
      <c r="W125" s="168">
        <v>3.0339999999999999E-2</v>
      </c>
      <c r="X125" s="5" t="s">
        <v>133</v>
      </c>
      <c r="Y125" s="5" t="s">
        <v>128</v>
      </c>
      <c r="Z125" s="156">
        <v>2500000</v>
      </c>
      <c r="AA125" s="165">
        <v>1</v>
      </c>
      <c r="AB125" s="176">
        <v>117.19</v>
      </c>
      <c r="AD125" s="156">
        <v>2929.75</v>
      </c>
      <c r="AG125" s="3" t="s">
        <v>36</v>
      </c>
      <c r="AH125" s="168">
        <v>1.6440000000000001E-3</v>
      </c>
      <c r="AI125" s="168">
        <v>2.0009406601055602E-2</v>
      </c>
      <c r="AJ125" s="168">
        <v>2.5254547109863201E-3</v>
      </c>
    </row>
    <row r="126" spans="1:36">
      <c r="A126" s="3">
        <v>158</v>
      </c>
      <c r="B126" s="3">
        <v>9935</v>
      </c>
      <c r="C126" s="3" t="s">
        <v>303</v>
      </c>
      <c r="D126" s="3" t="s">
        <v>304</v>
      </c>
      <c r="E126" s="5" t="s">
        <v>121</v>
      </c>
      <c r="F126" s="3" t="s">
        <v>536</v>
      </c>
      <c r="G126" s="3" t="s">
        <v>537</v>
      </c>
      <c r="H126" s="3" t="s">
        <v>124</v>
      </c>
      <c r="I126" s="3" t="s">
        <v>138</v>
      </c>
      <c r="J126" s="3" t="s">
        <v>30</v>
      </c>
      <c r="K126" s="3" t="s">
        <v>30</v>
      </c>
      <c r="L126" s="3" t="s">
        <v>126</v>
      </c>
      <c r="M126" s="3" t="s">
        <v>40</v>
      </c>
      <c r="N126" s="3" t="s">
        <v>217</v>
      </c>
      <c r="O126" s="3" t="s">
        <v>128</v>
      </c>
      <c r="P126" s="3" t="s">
        <v>218</v>
      </c>
      <c r="Q126" s="3" t="s">
        <v>141</v>
      </c>
      <c r="R126" s="3" t="s">
        <v>131</v>
      </c>
      <c r="S126" s="3" t="s">
        <v>43</v>
      </c>
      <c r="T126" s="156">
        <v>1.8979999999999999</v>
      </c>
      <c r="U126" s="3" t="s">
        <v>538</v>
      </c>
      <c r="V126" s="168">
        <v>1E-3</v>
      </c>
      <c r="W126" s="168">
        <v>2.3199999999999998E-2</v>
      </c>
      <c r="X126" s="5" t="s">
        <v>133</v>
      </c>
      <c r="Y126" s="5" t="s">
        <v>128</v>
      </c>
      <c r="Z126" s="156">
        <v>3000000</v>
      </c>
      <c r="AA126" s="165">
        <v>1</v>
      </c>
      <c r="AB126" s="176">
        <v>110.39</v>
      </c>
      <c r="AD126" s="156">
        <v>3311.7</v>
      </c>
      <c r="AG126" s="3" t="s">
        <v>36</v>
      </c>
      <c r="AH126" s="168">
        <v>9.5600000000000004E-4</v>
      </c>
      <c r="AI126" s="168">
        <v>2.26180226438146E-2</v>
      </c>
      <c r="AJ126" s="168">
        <v>2.8546969421873601E-3</v>
      </c>
    </row>
    <row r="127" spans="1:36">
      <c r="A127" s="3">
        <v>158</v>
      </c>
      <c r="B127" s="3">
        <v>9935</v>
      </c>
      <c r="C127" s="3" t="s">
        <v>303</v>
      </c>
      <c r="D127" s="3" t="s">
        <v>304</v>
      </c>
      <c r="E127" s="5" t="s">
        <v>121</v>
      </c>
      <c r="F127" s="3" t="s">
        <v>307</v>
      </c>
      <c r="G127" s="3" t="s">
        <v>308</v>
      </c>
      <c r="H127" s="3" t="s">
        <v>124</v>
      </c>
      <c r="I127" s="3" t="s">
        <v>125</v>
      </c>
      <c r="J127" s="3" t="s">
        <v>30</v>
      </c>
      <c r="K127" s="3" t="s">
        <v>30</v>
      </c>
      <c r="L127" s="3" t="s">
        <v>126</v>
      </c>
      <c r="M127" s="3" t="s">
        <v>40</v>
      </c>
      <c r="N127" s="3" t="s">
        <v>217</v>
      </c>
      <c r="O127" s="3" t="s">
        <v>128</v>
      </c>
      <c r="P127" s="3" t="s">
        <v>218</v>
      </c>
      <c r="Q127" s="3" t="s">
        <v>141</v>
      </c>
      <c r="R127" s="3" t="s">
        <v>131</v>
      </c>
      <c r="S127" s="3" t="s">
        <v>43</v>
      </c>
      <c r="T127" s="156">
        <v>2.2330000000000001</v>
      </c>
      <c r="U127" s="3" t="s">
        <v>309</v>
      </c>
      <c r="V127" s="168">
        <v>2.76E-2</v>
      </c>
      <c r="W127" s="168">
        <v>4.1250000000000002E-2</v>
      </c>
      <c r="X127" s="5" t="s">
        <v>133</v>
      </c>
      <c r="Y127" s="5" t="s">
        <v>128</v>
      </c>
      <c r="Z127" s="156">
        <v>1260000</v>
      </c>
      <c r="AA127" s="165">
        <v>1</v>
      </c>
      <c r="AB127" s="176">
        <v>97.54</v>
      </c>
      <c r="AD127" s="156">
        <v>1229.0039999999999</v>
      </c>
      <c r="AG127" s="3" t="s">
        <v>36</v>
      </c>
      <c r="AH127" s="168">
        <v>6.4499999999999996E-4</v>
      </c>
      <c r="AI127" s="168">
        <v>8.3937676424008009E-3</v>
      </c>
      <c r="AJ127" s="168">
        <v>1.0594057314177101E-3</v>
      </c>
    </row>
    <row r="128" spans="1:36">
      <c r="A128" s="3">
        <v>158</v>
      </c>
      <c r="B128" s="3">
        <v>9935</v>
      </c>
      <c r="C128" s="3" t="s">
        <v>303</v>
      </c>
      <c r="D128" s="3" t="s">
        <v>304</v>
      </c>
      <c r="E128" s="5" t="s">
        <v>121</v>
      </c>
      <c r="F128" s="3" t="s">
        <v>310</v>
      </c>
      <c r="G128" s="3" t="s">
        <v>311</v>
      </c>
      <c r="H128" s="3" t="s">
        <v>124</v>
      </c>
      <c r="I128" s="3" t="s">
        <v>138</v>
      </c>
      <c r="J128" s="3" t="s">
        <v>30</v>
      </c>
      <c r="K128" s="3" t="s">
        <v>30</v>
      </c>
      <c r="L128" s="3" t="s">
        <v>126</v>
      </c>
      <c r="M128" s="3" t="s">
        <v>40</v>
      </c>
      <c r="N128" s="3" t="s">
        <v>217</v>
      </c>
      <c r="O128" s="3" t="s">
        <v>128</v>
      </c>
      <c r="P128" s="3" t="s">
        <v>218</v>
      </c>
      <c r="Q128" s="3" t="s">
        <v>141</v>
      </c>
      <c r="R128" s="3" t="s">
        <v>131</v>
      </c>
      <c r="S128" s="3" t="s">
        <v>43</v>
      </c>
      <c r="T128" s="156">
        <v>3.9510000000000001</v>
      </c>
      <c r="U128" s="3" t="s">
        <v>312</v>
      </c>
      <c r="V128" s="168">
        <v>2.0199999999999999E-2</v>
      </c>
      <c r="W128" s="168">
        <v>2.1909999999999999E-2</v>
      </c>
      <c r="X128" s="5" t="s">
        <v>133</v>
      </c>
      <c r="Y128" s="5" t="s">
        <v>128</v>
      </c>
      <c r="Z128" s="156">
        <v>4546000</v>
      </c>
      <c r="AA128" s="165">
        <v>1</v>
      </c>
      <c r="AB128" s="176">
        <v>105.39</v>
      </c>
      <c r="AD128" s="156">
        <v>4791.0290000000005</v>
      </c>
      <c r="AG128" s="3" t="s">
        <v>36</v>
      </c>
      <c r="AH128" s="168">
        <v>1.274E-3</v>
      </c>
      <c r="AI128" s="168">
        <v>3.2721445618981701E-2</v>
      </c>
      <c r="AJ128" s="168">
        <v>4.1298840408580898E-3</v>
      </c>
    </row>
    <row r="129" spans="1:36">
      <c r="A129" s="3">
        <v>158</v>
      </c>
      <c r="B129" s="3">
        <v>9935</v>
      </c>
      <c r="C129" s="3" t="s">
        <v>303</v>
      </c>
      <c r="D129" s="3" t="s">
        <v>304</v>
      </c>
      <c r="E129" s="5" t="s">
        <v>121</v>
      </c>
      <c r="F129" s="3" t="s">
        <v>316</v>
      </c>
      <c r="G129" s="3" t="s">
        <v>317</v>
      </c>
      <c r="H129" s="3" t="s">
        <v>124</v>
      </c>
      <c r="I129" s="3" t="s">
        <v>125</v>
      </c>
      <c r="J129" s="3" t="s">
        <v>30</v>
      </c>
      <c r="K129" s="3" t="s">
        <v>30</v>
      </c>
      <c r="L129" s="3" t="s">
        <v>126</v>
      </c>
      <c r="M129" s="3" t="s">
        <v>40</v>
      </c>
      <c r="N129" s="3" t="s">
        <v>217</v>
      </c>
      <c r="O129" s="3" t="s">
        <v>128</v>
      </c>
      <c r="P129" s="3" t="s">
        <v>318</v>
      </c>
      <c r="Q129" s="3" t="s">
        <v>130</v>
      </c>
      <c r="R129" s="3" t="s">
        <v>131</v>
      </c>
      <c r="S129" s="3" t="s">
        <v>43</v>
      </c>
      <c r="T129" s="156">
        <v>5.54</v>
      </c>
      <c r="U129" s="3" t="s">
        <v>319</v>
      </c>
      <c r="V129" s="168">
        <v>4.5900000000000003E-2</v>
      </c>
      <c r="W129" s="168">
        <v>4.181E-2</v>
      </c>
      <c r="X129" s="5" t="s">
        <v>133</v>
      </c>
      <c r="Y129" s="5" t="s">
        <v>128</v>
      </c>
      <c r="Z129" s="156">
        <v>3000000</v>
      </c>
      <c r="AA129" s="165">
        <v>1</v>
      </c>
      <c r="AB129" s="176">
        <v>103.65</v>
      </c>
      <c r="AD129" s="156">
        <v>3109.5</v>
      </c>
      <c r="AG129" s="3" t="s">
        <v>36</v>
      </c>
      <c r="AH129" s="168">
        <v>1.606E-3</v>
      </c>
      <c r="AI129" s="168">
        <v>2.12370508835165E-2</v>
      </c>
      <c r="AJ129" s="168">
        <v>2.6803998374646202E-3</v>
      </c>
    </row>
    <row r="130" spans="1:36">
      <c r="A130" s="3">
        <v>158</v>
      </c>
      <c r="B130" s="3">
        <v>9935</v>
      </c>
      <c r="C130" s="3" t="s">
        <v>303</v>
      </c>
      <c r="D130" s="3" t="s">
        <v>304</v>
      </c>
      <c r="E130" s="5" t="s">
        <v>121</v>
      </c>
      <c r="F130" s="3" t="s">
        <v>320</v>
      </c>
      <c r="G130" s="3" t="s">
        <v>321</v>
      </c>
      <c r="H130" s="3" t="s">
        <v>124</v>
      </c>
      <c r="I130" s="3" t="s">
        <v>138</v>
      </c>
      <c r="J130" s="3" t="s">
        <v>30</v>
      </c>
      <c r="K130" s="3" t="s">
        <v>30</v>
      </c>
      <c r="L130" s="3" t="s">
        <v>126</v>
      </c>
      <c r="M130" s="3" t="s">
        <v>40</v>
      </c>
      <c r="N130" s="3" t="s">
        <v>217</v>
      </c>
      <c r="O130" s="3" t="s">
        <v>128</v>
      </c>
      <c r="P130" s="3" t="s">
        <v>318</v>
      </c>
      <c r="Q130" s="3" t="s">
        <v>130</v>
      </c>
      <c r="R130" s="3" t="s">
        <v>131</v>
      </c>
      <c r="S130" s="3" t="s">
        <v>43</v>
      </c>
      <c r="T130" s="156">
        <v>6.48</v>
      </c>
      <c r="U130" s="3" t="s">
        <v>322</v>
      </c>
      <c r="V130" s="168">
        <v>2.5999999999999999E-2</v>
      </c>
      <c r="W130" s="168">
        <v>2.2110000000000001E-2</v>
      </c>
      <c r="X130" s="5" t="s">
        <v>133</v>
      </c>
      <c r="Y130" s="5" t="s">
        <v>128</v>
      </c>
      <c r="Z130" s="156">
        <v>3000000</v>
      </c>
      <c r="AA130" s="165">
        <v>1</v>
      </c>
      <c r="AB130" s="176">
        <v>103.41</v>
      </c>
      <c r="AD130" s="156">
        <v>3102.3</v>
      </c>
      <c r="AG130" s="3" t="s">
        <v>36</v>
      </c>
      <c r="AH130" s="168">
        <v>1.634E-3</v>
      </c>
      <c r="AI130" s="168">
        <v>2.1187876814900499E-2</v>
      </c>
      <c r="AJ130" s="168">
        <v>2.6741934123706399E-3</v>
      </c>
    </row>
    <row r="131" spans="1:36">
      <c r="A131" s="3">
        <v>158</v>
      </c>
      <c r="B131" s="3">
        <v>9935</v>
      </c>
      <c r="C131" s="3" t="s">
        <v>303</v>
      </c>
      <c r="D131" s="3" t="s">
        <v>304</v>
      </c>
      <c r="E131" s="5" t="s">
        <v>121</v>
      </c>
      <c r="F131" s="3" t="s">
        <v>539</v>
      </c>
      <c r="G131" s="3" t="s">
        <v>540</v>
      </c>
      <c r="H131" s="3" t="s">
        <v>124</v>
      </c>
      <c r="I131" s="3" t="s">
        <v>138</v>
      </c>
      <c r="J131" s="3" t="s">
        <v>30</v>
      </c>
      <c r="K131" s="3" t="s">
        <v>30</v>
      </c>
      <c r="L131" s="3" t="s">
        <v>126</v>
      </c>
      <c r="M131" s="3" t="s">
        <v>40</v>
      </c>
      <c r="N131" s="3" t="s">
        <v>217</v>
      </c>
      <c r="O131" s="3" t="s">
        <v>128</v>
      </c>
      <c r="P131" s="3" t="s">
        <v>165</v>
      </c>
      <c r="Q131" s="3" t="s">
        <v>141</v>
      </c>
      <c r="R131" s="3" t="s">
        <v>131</v>
      </c>
      <c r="S131" s="3" t="s">
        <v>43</v>
      </c>
      <c r="T131" s="156">
        <v>4.7350000000000003</v>
      </c>
      <c r="U131" s="3" t="s">
        <v>541</v>
      </c>
      <c r="V131" s="168">
        <v>3.1E-2</v>
      </c>
      <c r="W131" s="168">
        <v>2.6349999999999998E-2</v>
      </c>
      <c r="X131" s="5" t="s">
        <v>133</v>
      </c>
      <c r="Y131" s="5" t="s">
        <v>128</v>
      </c>
      <c r="Z131" s="156">
        <v>2400000</v>
      </c>
      <c r="AA131" s="165">
        <v>1</v>
      </c>
      <c r="AB131" s="176">
        <v>107.58</v>
      </c>
      <c r="AD131" s="156">
        <v>2581.92</v>
      </c>
      <c r="AG131" s="3" t="s">
        <v>36</v>
      </c>
      <c r="AH131" s="168">
        <v>1.5629999999999999E-3</v>
      </c>
      <c r="AI131" s="168">
        <v>1.7633821005682199E-2</v>
      </c>
      <c r="AJ131" s="168">
        <v>2.2256240387029001E-3</v>
      </c>
    </row>
    <row r="132" spans="1:36">
      <c r="A132" s="3">
        <v>158</v>
      </c>
      <c r="B132" s="3">
        <v>9935</v>
      </c>
      <c r="C132" s="3" t="s">
        <v>323</v>
      </c>
      <c r="D132" s="3" t="s">
        <v>324</v>
      </c>
      <c r="E132" s="5" t="s">
        <v>121</v>
      </c>
      <c r="F132" s="3" t="s">
        <v>542</v>
      </c>
      <c r="G132" s="3" t="s">
        <v>543</v>
      </c>
      <c r="H132" s="3" t="s">
        <v>124</v>
      </c>
      <c r="I132" s="3" t="s">
        <v>138</v>
      </c>
      <c r="J132" s="3" t="s">
        <v>30</v>
      </c>
      <c r="K132" s="3" t="s">
        <v>30</v>
      </c>
      <c r="L132" s="3" t="s">
        <v>126</v>
      </c>
      <c r="M132" s="3" t="s">
        <v>40</v>
      </c>
      <c r="N132" s="3" t="s">
        <v>139</v>
      </c>
      <c r="O132" s="3" t="s">
        <v>128</v>
      </c>
      <c r="P132" s="3" t="s">
        <v>140</v>
      </c>
      <c r="Q132" s="3" t="s">
        <v>141</v>
      </c>
      <c r="R132" s="3" t="s">
        <v>131</v>
      </c>
      <c r="S132" s="3" t="s">
        <v>43</v>
      </c>
      <c r="T132" s="156">
        <v>0.73899999999999999</v>
      </c>
      <c r="U132" s="3" t="s">
        <v>544</v>
      </c>
      <c r="V132" s="168">
        <v>2.4E-2</v>
      </c>
      <c r="W132" s="168">
        <v>2.811E-2</v>
      </c>
      <c r="X132" s="5" t="s">
        <v>133</v>
      </c>
      <c r="Y132" s="5" t="s">
        <v>128</v>
      </c>
      <c r="Z132" s="156">
        <v>1073863.6499999999</v>
      </c>
      <c r="AA132" s="165">
        <v>1</v>
      </c>
      <c r="AB132" s="176">
        <v>119.03</v>
      </c>
      <c r="AD132" s="156">
        <v>1278.22</v>
      </c>
      <c r="AG132" s="3" t="s">
        <v>36</v>
      </c>
      <c r="AH132" s="168">
        <v>2.1570000000000001E-3</v>
      </c>
      <c r="AI132" s="168">
        <v>8.7298990550678593E-3</v>
      </c>
      <c r="AJ132" s="168">
        <v>1.1018300109855901E-3</v>
      </c>
    </row>
    <row r="133" spans="1:36">
      <c r="A133" s="3">
        <v>158</v>
      </c>
      <c r="B133" s="3">
        <v>9935</v>
      </c>
      <c r="C133" s="3" t="s">
        <v>323</v>
      </c>
      <c r="D133" s="3" t="s">
        <v>324</v>
      </c>
      <c r="E133" s="5" t="s">
        <v>121</v>
      </c>
      <c r="F133" s="3" t="s">
        <v>325</v>
      </c>
      <c r="G133" s="3" t="s">
        <v>326</v>
      </c>
      <c r="H133" s="3" t="s">
        <v>124</v>
      </c>
      <c r="I133" s="3" t="s">
        <v>125</v>
      </c>
      <c r="J133" s="3" t="s">
        <v>30</v>
      </c>
      <c r="K133" s="3" t="s">
        <v>30</v>
      </c>
      <c r="L133" s="3" t="s">
        <v>126</v>
      </c>
      <c r="M133" s="3" t="s">
        <v>40</v>
      </c>
      <c r="N133" s="3" t="s">
        <v>139</v>
      </c>
      <c r="O133" s="3" t="s">
        <v>128</v>
      </c>
      <c r="P133" s="3" t="s">
        <v>140</v>
      </c>
      <c r="Q133" s="3" t="s">
        <v>141</v>
      </c>
      <c r="R133" s="3" t="s">
        <v>131</v>
      </c>
      <c r="S133" s="3" t="s">
        <v>43</v>
      </c>
      <c r="T133" s="156">
        <v>1.4450000000000001</v>
      </c>
      <c r="U133" s="3" t="s">
        <v>239</v>
      </c>
      <c r="V133" s="168">
        <v>5.6500000000000002E-2</v>
      </c>
      <c r="W133" s="168">
        <v>4.2750000000000003E-2</v>
      </c>
      <c r="X133" s="5" t="s">
        <v>133</v>
      </c>
      <c r="Y133" s="5" t="s">
        <v>128</v>
      </c>
      <c r="Z133" s="156">
        <v>129633.44</v>
      </c>
      <c r="AA133" s="165">
        <v>1</v>
      </c>
      <c r="AB133" s="176">
        <v>102.05</v>
      </c>
      <c r="AD133" s="156">
        <v>132.291</v>
      </c>
      <c r="AG133" s="3" t="s">
        <v>36</v>
      </c>
      <c r="AH133" s="168">
        <v>1.1069999999999999E-3</v>
      </c>
      <c r="AI133" s="168">
        <v>9.0351153455402199E-4</v>
      </c>
      <c r="AJ133" s="168">
        <v>1.14035238868581E-4</v>
      </c>
    </row>
    <row r="134" spans="1:36">
      <c r="A134" s="3">
        <v>158</v>
      </c>
      <c r="B134" s="3">
        <v>9935</v>
      </c>
      <c r="C134" s="3" t="s">
        <v>323</v>
      </c>
      <c r="D134" s="3" t="s">
        <v>324</v>
      </c>
      <c r="E134" s="5" t="s">
        <v>121</v>
      </c>
      <c r="F134" s="3" t="s">
        <v>327</v>
      </c>
      <c r="G134" s="3" t="s">
        <v>328</v>
      </c>
      <c r="H134" s="3" t="s">
        <v>124</v>
      </c>
      <c r="I134" s="3" t="s">
        <v>138</v>
      </c>
      <c r="J134" s="3" t="s">
        <v>30</v>
      </c>
      <c r="K134" s="3" t="s">
        <v>30</v>
      </c>
      <c r="L134" s="3" t="s">
        <v>126</v>
      </c>
      <c r="M134" s="3" t="s">
        <v>40</v>
      </c>
      <c r="N134" s="3" t="s">
        <v>139</v>
      </c>
      <c r="O134" s="3" t="s">
        <v>128</v>
      </c>
      <c r="P134" s="3" t="s">
        <v>140</v>
      </c>
      <c r="Q134" s="3" t="s">
        <v>141</v>
      </c>
      <c r="R134" s="3" t="s">
        <v>131</v>
      </c>
      <c r="S134" s="3" t="s">
        <v>43</v>
      </c>
      <c r="T134" s="156">
        <v>1.4630000000000001</v>
      </c>
      <c r="U134" s="3" t="s">
        <v>239</v>
      </c>
      <c r="V134" s="168">
        <v>3.6999999999999998E-2</v>
      </c>
      <c r="W134" s="168">
        <v>2.5409999999999999E-2</v>
      </c>
      <c r="X134" s="5" t="s">
        <v>133</v>
      </c>
      <c r="Y134" s="5" t="s">
        <v>128</v>
      </c>
      <c r="Z134" s="156">
        <v>1108415.26</v>
      </c>
      <c r="AA134" s="165">
        <v>1</v>
      </c>
      <c r="AB134" s="176">
        <v>120.09</v>
      </c>
      <c r="AD134" s="156">
        <v>1331.096</v>
      </c>
      <c r="AG134" s="3" t="s">
        <v>36</v>
      </c>
      <c r="AH134" s="168">
        <v>4.914E-3</v>
      </c>
      <c r="AI134" s="168">
        <v>9.0910278360419403E-3</v>
      </c>
      <c r="AJ134" s="168">
        <v>1.1474092927387801E-3</v>
      </c>
    </row>
    <row r="135" spans="1:36">
      <c r="A135" s="3">
        <v>158</v>
      </c>
      <c r="B135" s="3">
        <v>9935</v>
      </c>
      <c r="C135" s="3" t="s">
        <v>329</v>
      </c>
      <c r="D135" s="3" t="s">
        <v>330</v>
      </c>
      <c r="E135" s="5" t="s">
        <v>121</v>
      </c>
      <c r="F135" s="3" t="s">
        <v>333</v>
      </c>
      <c r="G135" s="3" t="s">
        <v>334</v>
      </c>
      <c r="H135" s="3" t="s">
        <v>124</v>
      </c>
      <c r="I135" s="3" t="s">
        <v>125</v>
      </c>
      <c r="J135" s="3" t="s">
        <v>30</v>
      </c>
      <c r="K135" s="3" t="s">
        <v>30</v>
      </c>
      <c r="L135" s="3" t="s">
        <v>126</v>
      </c>
      <c r="M135" s="3" t="s">
        <v>40</v>
      </c>
      <c r="N135" s="3" t="s">
        <v>127</v>
      </c>
      <c r="O135" s="3" t="s">
        <v>128</v>
      </c>
      <c r="P135" s="3" t="s">
        <v>335</v>
      </c>
      <c r="Q135" s="3" t="s">
        <v>130</v>
      </c>
      <c r="R135" s="3" t="s">
        <v>131</v>
      </c>
      <c r="S135" s="3" t="s">
        <v>43</v>
      </c>
      <c r="T135" s="156">
        <v>7.0730000000000004</v>
      </c>
      <c r="U135" s="3" t="s">
        <v>336</v>
      </c>
      <c r="V135" s="168">
        <v>4.7800000000000002E-2</v>
      </c>
      <c r="W135" s="168">
        <v>4.7E-2</v>
      </c>
      <c r="X135" s="5" t="s">
        <v>133</v>
      </c>
      <c r="Y135" s="5" t="s">
        <v>128</v>
      </c>
      <c r="Z135" s="156">
        <v>1050000</v>
      </c>
      <c r="AA135" s="165">
        <v>1</v>
      </c>
      <c r="AB135" s="176">
        <v>101.2</v>
      </c>
      <c r="AD135" s="156">
        <v>1062.5999999999999</v>
      </c>
      <c r="AG135" s="3" t="s">
        <v>36</v>
      </c>
      <c r="AH135" s="168">
        <v>3.9300000000000003E-3</v>
      </c>
      <c r="AI135" s="168">
        <v>7.25727295990501E-3</v>
      </c>
      <c r="AJ135" s="168">
        <v>9.1596490345390101E-4</v>
      </c>
    </row>
    <row r="136" spans="1:36">
      <c r="A136" s="3">
        <v>158</v>
      </c>
      <c r="B136" s="3">
        <v>9935</v>
      </c>
      <c r="C136" s="3" t="s">
        <v>329</v>
      </c>
      <c r="D136" s="3" t="s">
        <v>330</v>
      </c>
      <c r="E136" s="5" t="s">
        <v>121</v>
      </c>
      <c r="F136" s="3" t="s">
        <v>337</v>
      </c>
      <c r="G136" s="3" t="s">
        <v>338</v>
      </c>
      <c r="H136" s="3" t="s">
        <v>124</v>
      </c>
      <c r="I136" s="3" t="s">
        <v>125</v>
      </c>
      <c r="J136" s="3" t="s">
        <v>30</v>
      </c>
      <c r="K136" s="3" t="s">
        <v>30</v>
      </c>
      <c r="L136" s="3" t="s">
        <v>126</v>
      </c>
      <c r="M136" s="3" t="s">
        <v>40</v>
      </c>
      <c r="N136" s="3" t="s">
        <v>127</v>
      </c>
      <c r="O136" s="3" t="s">
        <v>128</v>
      </c>
      <c r="P136" s="3" t="s">
        <v>335</v>
      </c>
      <c r="Q136" s="3" t="s">
        <v>130</v>
      </c>
      <c r="R136" s="3" t="s">
        <v>131</v>
      </c>
      <c r="S136" s="3" t="s">
        <v>43</v>
      </c>
      <c r="T136" s="156">
        <v>7.7309999999999999</v>
      </c>
      <c r="U136" s="3" t="s">
        <v>339</v>
      </c>
      <c r="V136" s="168">
        <v>4.7800000000000002E-2</v>
      </c>
      <c r="W136" s="168">
        <v>4.7780000000000003E-2</v>
      </c>
      <c r="X136" s="5" t="s">
        <v>133</v>
      </c>
      <c r="Y136" s="5" t="s">
        <v>128</v>
      </c>
      <c r="Z136" s="156">
        <v>1050000</v>
      </c>
      <c r="AA136" s="165">
        <v>1</v>
      </c>
      <c r="AB136" s="176">
        <v>100.7</v>
      </c>
      <c r="AD136" s="156">
        <v>1057.3499999999999</v>
      </c>
      <c r="AG136" s="3" t="s">
        <v>36</v>
      </c>
      <c r="AH136" s="168">
        <v>3.9300000000000003E-3</v>
      </c>
      <c r="AI136" s="168">
        <v>7.2214168682058696E-3</v>
      </c>
      <c r="AJ136" s="168">
        <v>9.1143938515620402E-4</v>
      </c>
    </row>
    <row r="137" spans="1:36">
      <c r="A137" s="3">
        <v>158</v>
      </c>
      <c r="B137" s="3">
        <v>9935</v>
      </c>
      <c r="C137" s="3" t="s">
        <v>340</v>
      </c>
      <c r="D137" s="3" t="s">
        <v>341</v>
      </c>
      <c r="E137" s="5" t="s">
        <v>121</v>
      </c>
      <c r="F137" s="3" t="s">
        <v>342</v>
      </c>
      <c r="G137" s="3" t="s">
        <v>343</v>
      </c>
      <c r="H137" s="3" t="s">
        <v>124</v>
      </c>
      <c r="I137" s="3" t="s">
        <v>138</v>
      </c>
      <c r="J137" s="3" t="s">
        <v>30</v>
      </c>
      <c r="K137" s="3" t="s">
        <v>30</v>
      </c>
      <c r="L137" s="3" t="s">
        <v>126</v>
      </c>
      <c r="M137" s="3" t="s">
        <v>40</v>
      </c>
      <c r="N137" s="3" t="s">
        <v>139</v>
      </c>
      <c r="O137" s="3" t="s">
        <v>128</v>
      </c>
      <c r="P137" s="3" t="s">
        <v>159</v>
      </c>
      <c r="Q137" s="3" t="s">
        <v>141</v>
      </c>
      <c r="R137" s="3" t="s">
        <v>131</v>
      </c>
      <c r="S137" s="3" t="s">
        <v>43</v>
      </c>
      <c r="T137" s="156">
        <v>1.141</v>
      </c>
      <c r="U137" s="3" t="s">
        <v>344</v>
      </c>
      <c r="V137" s="168">
        <v>2.0500000000000001E-2</v>
      </c>
      <c r="W137" s="168">
        <v>2.8219999999999999E-2</v>
      </c>
      <c r="X137" s="5" t="s">
        <v>133</v>
      </c>
      <c r="Y137" s="5" t="s">
        <v>128</v>
      </c>
      <c r="Z137" s="156">
        <v>457714.29</v>
      </c>
      <c r="AA137" s="165">
        <v>1</v>
      </c>
      <c r="AB137" s="176">
        <v>119.3</v>
      </c>
      <c r="AD137" s="156">
        <v>546.053</v>
      </c>
      <c r="AG137" s="3" t="s">
        <v>36</v>
      </c>
      <c r="AH137" s="168">
        <v>9.0899999999999998E-4</v>
      </c>
      <c r="AI137" s="168">
        <v>3.7293965230883598E-3</v>
      </c>
      <c r="AJ137" s="168">
        <v>4.7069971669587798E-4</v>
      </c>
    </row>
    <row r="138" spans="1:36">
      <c r="A138" s="3">
        <v>158</v>
      </c>
      <c r="B138" s="3">
        <v>9935</v>
      </c>
      <c r="C138" s="3" t="s">
        <v>345</v>
      </c>
      <c r="D138" s="3" t="s">
        <v>346</v>
      </c>
      <c r="E138" s="5" t="s">
        <v>121</v>
      </c>
      <c r="F138" s="3" t="s">
        <v>347</v>
      </c>
      <c r="G138" s="3" t="s">
        <v>348</v>
      </c>
      <c r="H138" s="3" t="s">
        <v>124</v>
      </c>
      <c r="I138" s="3" t="s">
        <v>138</v>
      </c>
      <c r="J138" s="3" t="s">
        <v>30</v>
      </c>
      <c r="K138" s="3" t="s">
        <v>30</v>
      </c>
      <c r="L138" s="3" t="s">
        <v>126</v>
      </c>
      <c r="M138" s="3" t="s">
        <v>40</v>
      </c>
      <c r="N138" s="3" t="s">
        <v>217</v>
      </c>
      <c r="O138" s="3" t="s">
        <v>128</v>
      </c>
      <c r="P138" s="3" t="s">
        <v>218</v>
      </c>
      <c r="Q138" s="3" t="s">
        <v>141</v>
      </c>
      <c r="R138" s="3" t="s">
        <v>131</v>
      </c>
      <c r="S138" s="3" t="s">
        <v>43</v>
      </c>
      <c r="T138" s="156">
        <v>2.8050000000000002</v>
      </c>
      <c r="U138" s="3" t="s">
        <v>349</v>
      </c>
      <c r="V138" s="168">
        <v>1E-3</v>
      </c>
      <c r="W138" s="168">
        <v>2.1919999999999999E-2</v>
      </c>
      <c r="X138" s="5" t="s">
        <v>133</v>
      </c>
      <c r="Y138" s="5" t="s">
        <v>128</v>
      </c>
      <c r="Z138" s="156">
        <v>1040000</v>
      </c>
      <c r="AA138" s="165">
        <v>1</v>
      </c>
      <c r="AB138" s="176">
        <v>108.71</v>
      </c>
      <c r="AD138" s="156">
        <v>1130.5840000000001</v>
      </c>
      <c r="AG138" s="3" t="s">
        <v>36</v>
      </c>
      <c r="AH138" s="168">
        <v>3.0800000000000001E-4</v>
      </c>
      <c r="AI138" s="168">
        <v>7.7215854433476802E-3</v>
      </c>
      <c r="AJ138" s="168">
        <v>9.7456734839688097E-4</v>
      </c>
    </row>
    <row r="139" spans="1:36">
      <c r="A139" s="3">
        <v>158</v>
      </c>
      <c r="B139" s="3">
        <v>9935</v>
      </c>
      <c r="C139" s="3" t="s">
        <v>345</v>
      </c>
      <c r="D139" s="3" t="s">
        <v>346</v>
      </c>
      <c r="E139" s="5" t="s">
        <v>121</v>
      </c>
      <c r="F139" s="3" t="s">
        <v>353</v>
      </c>
      <c r="G139" s="3" t="s">
        <v>354</v>
      </c>
      <c r="H139" s="3" t="s">
        <v>124</v>
      </c>
      <c r="I139" s="3" t="s">
        <v>138</v>
      </c>
      <c r="J139" s="3" t="s">
        <v>30</v>
      </c>
      <c r="K139" s="3" t="s">
        <v>30</v>
      </c>
      <c r="L139" s="3" t="s">
        <v>126</v>
      </c>
      <c r="M139" s="3" t="s">
        <v>40</v>
      </c>
      <c r="N139" s="3" t="s">
        <v>217</v>
      </c>
      <c r="O139" s="3" t="s">
        <v>128</v>
      </c>
      <c r="P139" s="3" t="s">
        <v>218</v>
      </c>
      <c r="Q139" s="3" t="s">
        <v>141</v>
      </c>
      <c r="R139" s="3" t="s">
        <v>131</v>
      </c>
      <c r="S139" s="3" t="s">
        <v>43</v>
      </c>
      <c r="T139" s="156">
        <v>3.7330000000000001</v>
      </c>
      <c r="U139" s="3" t="s">
        <v>355</v>
      </c>
      <c r="V139" s="168">
        <v>2.06E-2</v>
      </c>
      <c r="W139" s="168">
        <v>2.2249999999999999E-2</v>
      </c>
      <c r="X139" s="5" t="s">
        <v>133</v>
      </c>
      <c r="Y139" s="5" t="s">
        <v>128</v>
      </c>
      <c r="Z139" s="156">
        <v>5000000</v>
      </c>
      <c r="AA139" s="165">
        <v>1</v>
      </c>
      <c r="AB139" s="176">
        <v>107.55</v>
      </c>
      <c r="AD139" s="156">
        <v>5377.5</v>
      </c>
      <c r="AG139" s="3" t="s">
        <v>36</v>
      </c>
      <c r="AH139" s="168">
        <v>3.1250000000000002E-3</v>
      </c>
      <c r="AI139" s="168">
        <v>3.6726882497543002E-2</v>
      </c>
      <c r="AJ139" s="168">
        <v>4.6354237420697803E-3</v>
      </c>
    </row>
    <row r="140" spans="1:36">
      <c r="A140" s="3">
        <v>158</v>
      </c>
      <c r="B140" s="3">
        <v>9935</v>
      </c>
      <c r="C140" s="3" t="s">
        <v>345</v>
      </c>
      <c r="D140" s="3" t="s">
        <v>346</v>
      </c>
      <c r="E140" s="5" t="s">
        <v>121</v>
      </c>
      <c r="F140" s="3" t="s">
        <v>356</v>
      </c>
      <c r="G140" s="3" t="s">
        <v>357</v>
      </c>
      <c r="H140" s="3" t="s">
        <v>124</v>
      </c>
      <c r="I140" s="3" t="s">
        <v>138</v>
      </c>
      <c r="J140" s="3" t="s">
        <v>30</v>
      </c>
      <c r="K140" s="3" t="s">
        <v>30</v>
      </c>
      <c r="L140" s="3" t="s">
        <v>126</v>
      </c>
      <c r="M140" s="3" t="s">
        <v>40</v>
      </c>
      <c r="N140" s="3" t="s">
        <v>217</v>
      </c>
      <c r="O140" s="3" t="s">
        <v>128</v>
      </c>
      <c r="P140" s="3" t="s">
        <v>218</v>
      </c>
      <c r="Q140" s="3" t="s">
        <v>141</v>
      </c>
      <c r="R140" s="3" t="s">
        <v>131</v>
      </c>
      <c r="S140" s="3" t="s">
        <v>43</v>
      </c>
      <c r="T140" s="156">
        <v>4.2699999999999996</v>
      </c>
      <c r="U140" s="3" t="s">
        <v>358</v>
      </c>
      <c r="V140" s="168">
        <v>1.9900000000000001E-2</v>
      </c>
      <c r="W140" s="168">
        <v>2.2780000000000002E-2</v>
      </c>
      <c r="X140" s="5" t="s">
        <v>133</v>
      </c>
      <c r="Y140" s="5" t="s">
        <v>128</v>
      </c>
      <c r="Z140" s="156">
        <v>1200000</v>
      </c>
      <c r="AA140" s="165">
        <v>1</v>
      </c>
      <c r="AB140" s="176">
        <v>104.63</v>
      </c>
      <c r="AD140" s="156">
        <v>1255.56</v>
      </c>
      <c r="AG140" s="3" t="s">
        <v>36</v>
      </c>
      <c r="AH140" s="168">
        <v>5.5599999999999996E-4</v>
      </c>
      <c r="AI140" s="168">
        <v>8.5751379988126594E-3</v>
      </c>
      <c r="AJ140" s="168">
        <v>1.0822970959726899E-3</v>
      </c>
    </row>
    <row r="141" spans="1:36">
      <c r="A141" s="3">
        <v>158</v>
      </c>
      <c r="B141" s="3">
        <v>9935</v>
      </c>
      <c r="C141" s="3" t="s">
        <v>345</v>
      </c>
      <c r="D141" s="3" t="s">
        <v>346</v>
      </c>
      <c r="E141" s="5" t="s">
        <v>121</v>
      </c>
      <c r="F141" s="3" t="s">
        <v>359</v>
      </c>
      <c r="G141" s="3" t="s">
        <v>360</v>
      </c>
      <c r="H141" s="3" t="s">
        <v>124</v>
      </c>
      <c r="I141" s="3" t="s">
        <v>138</v>
      </c>
      <c r="J141" s="3" t="s">
        <v>30</v>
      </c>
      <c r="K141" s="3" t="s">
        <v>30</v>
      </c>
      <c r="L141" s="3" t="s">
        <v>126</v>
      </c>
      <c r="M141" s="3" t="s">
        <v>40</v>
      </c>
      <c r="N141" s="3" t="s">
        <v>217</v>
      </c>
      <c r="O141" s="3" t="s">
        <v>128</v>
      </c>
      <c r="P141" s="3" t="s">
        <v>218</v>
      </c>
      <c r="Q141" s="3" t="s">
        <v>141</v>
      </c>
      <c r="R141" s="3" t="s">
        <v>131</v>
      </c>
      <c r="S141" s="3" t="s">
        <v>43</v>
      </c>
      <c r="T141" s="156">
        <v>5.46</v>
      </c>
      <c r="U141" s="3" t="s">
        <v>361</v>
      </c>
      <c r="V141" s="168">
        <v>2.6800000000000001E-2</v>
      </c>
      <c r="W141" s="168">
        <v>2.257E-2</v>
      </c>
      <c r="X141" s="5" t="s">
        <v>133</v>
      </c>
      <c r="Y141" s="5" t="s">
        <v>128</v>
      </c>
      <c r="Z141" s="156">
        <v>3208450</v>
      </c>
      <c r="AA141" s="165">
        <v>1</v>
      </c>
      <c r="AB141" s="176">
        <v>104.55</v>
      </c>
      <c r="AD141" s="156">
        <v>3354.4340000000002</v>
      </c>
      <c r="AG141" s="3" t="s">
        <v>36</v>
      </c>
      <c r="AH141" s="168">
        <v>1.25E-3</v>
      </c>
      <c r="AI141" s="168">
        <v>2.29098876446364E-2</v>
      </c>
      <c r="AJ141" s="168">
        <v>2.89153420857878E-3</v>
      </c>
    </row>
    <row r="142" spans="1:36">
      <c r="A142" s="3">
        <v>158</v>
      </c>
      <c r="B142" s="3">
        <v>9935</v>
      </c>
      <c r="C142" s="3" t="s">
        <v>345</v>
      </c>
      <c r="D142" s="3" t="s">
        <v>346</v>
      </c>
      <c r="E142" s="5" t="s">
        <v>121</v>
      </c>
      <c r="F142" s="3" t="s">
        <v>545</v>
      </c>
      <c r="G142" s="3" t="s">
        <v>546</v>
      </c>
      <c r="H142" s="3" t="s">
        <v>124</v>
      </c>
      <c r="I142" s="3" t="s">
        <v>138</v>
      </c>
      <c r="J142" s="3" t="s">
        <v>30</v>
      </c>
      <c r="K142" s="3" t="s">
        <v>30</v>
      </c>
      <c r="L142" s="3" t="s">
        <v>126</v>
      </c>
      <c r="M142" s="3" t="s">
        <v>40</v>
      </c>
      <c r="N142" s="3" t="s">
        <v>217</v>
      </c>
      <c r="O142" s="3" t="s">
        <v>128</v>
      </c>
      <c r="P142" s="3" t="s">
        <v>318</v>
      </c>
      <c r="Q142" s="3" t="s">
        <v>130</v>
      </c>
      <c r="R142" s="3" t="s">
        <v>131</v>
      </c>
      <c r="S142" s="3" t="s">
        <v>43</v>
      </c>
      <c r="T142" s="156">
        <v>0.92300000000000004</v>
      </c>
      <c r="U142" s="3" t="s">
        <v>547</v>
      </c>
      <c r="V142" s="168">
        <v>5.0000000000000001E-3</v>
      </c>
      <c r="W142" s="168">
        <v>2.521E-2</v>
      </c>
      <c r="X142" s="5" t="s">
        <v>133</v>
      </c>
      <c r="Y142" s="5" t="s">
        <v>128</v>
      </c>
      <c r="Z142" s="156">
        <v>1012000</v>
      </c>
      <c r="AA142" s="165">
        <v>1</v>
      </c>
      <c r="AB142" s="176">
        <v>114.7</v>
      </c>
      <c r="AD142" s="156">
        <v>1160.7639999999999</v>
      </c>
      <c r="AG142" s="3" t="s">
        <v>36</v>
      </c>
      <c r="AH142" s="168">
        <v>1.3259999999999999E-3</v>
      </c>
      <c r="AI142" s="168">
        <v>7.9277067476295603E-3</v>
      </c>
      <c r="AJ142" s="168">
        <v>1.0005826135825E-3</v>
      </c>
    </row>
    <row r="143" spans="1:36">
      <c r="A143" s="3">
        <v>158</v>
      </c>
      <c r="B143" s="3">
        <v>9935</v>
      </c>
      <c r="C143" s="3" t="s">
        <v>345</v>
      </c>
      <c r="D143" s="3" t="s">
        <v>346</v>
      </c>
      <c r="E143" s="5" t="s">
        <v>121</v>
      </c>
      <c r="F143" s="3" t="s">
        <v>548</v>
      </c>
      <c r="G143" s="3" t="s">
        <v>549</v>
      </c>
      <c r="H143" s="3" t="s">
        <v>124</v>
      </c>
      <c r="I143" s="3" t="s">
        <v>138</v>
      </c>
      <c r="J143" s="3" t="s">
        <v>30</v>
      </c>
      <c r="K143" s="3" t="s">
        <v>30</v>
      </c>
      <c r="L143" s="3" t="s">
        <v>126</v>
      </c>
      <c r="M143" s="3" t="s">
        <v>40</v>
      </c>
      <c r="N143" s="3" t="s">
        <v>217</v>
      </c>
      <c r="O143" s="3" t="s">
        <v>128</v>
      </c>
      <c r="P143" s="3" t="s">
        <v>218</v>
      </c>
      <c r="Q143" s="3" t="s">
        <v>141</v>
      </c>
      <c r="R143" s="3" t="s">
        <v>131</v>
      </c>
      <c r="S143" s="3" t="s">
        <v>43</v>
      </c>
      <c r="T143" s="156">
        <v>3.3290000000000002</v>
      </c>
      <c r="U143" s="3" t="s">
        <v>550</v>
      </c>
      <c r="V143" s="168">
        <v>1.6400000000000001E-2</v>
      </c>
      <c r="W143" s="168">
        <v>2.1860000000000001E-2</v>
      </c>
      <c r="X143" s="5" t="s">
        <v>133</v>
      </c>
      <c r="Y143" s="5" t="s">
        <v>128</v>
      </c>
      <c r="Z143" s="156">
        <v>1933430</v>
      </c>
      <c r="AA143" s="165">
        <v>1</v>
      </c>
      <c r="AB143" s="176">
        <v>107.68</v>
      </c>
      <c r="AD143" s="156">
        <v>2081.9169999999999</v>
      </c>
      <c r="AG143" s="3" t="s">
        <v>36</v>
      </c>
      <c r="AH143" s="168">
        <v>2.3969999999999998E-3</v>
      </c>
      <c r="AI143" s="168">
        <v>1.4218937536185101E-2</v>
      </c>
      <c r="AJ143" s="168">
        <v>1.7946200755440901E-3</v>
      </c>
    </row>
    <row r="144" spans="1:36">
      <c r="A144" s="3">
        <v>158</v>
      </c>
      <c r="B144" s="3">
        <v>9935</v>
      </c>
      <c r="C144" s="3" t="s">
        <v>345</v>
      </c>
      <c r="D144" s="3" t="s">
        <v>346</v>
      </c>
      <c r="E144" s="5" t="s">
        <v>121</v>
      </c>
      <c r="F144" s="3" t="s">
        <v>551</v>
      </c>
      <c r="G144" s="3" t="s">
        <v>552</v>
      </c>
      <c r="H144" s="3" t="s">
        <v>124</v>
      </c>
      <c r="I144" s="3" t="s">
        <v>138</v>
      </c>
      <c r="J144" s="3" t="s">
        <v>30</v>
      </c>
      <c r="K144" s="3" t="s">
        <v>30</v>
      </c>
      <c r="L144" s="3" t="s">
        <v>126</v>
      </c>
      <c r="M144" s="3" t="s">
        <v>40</v>
      </c>
      <c r="N144" s="3" t="s">
        <v>217</v>
      </c>
      <c r="O144" s="3" t="s">
        <v>128</v>
      </c>
      <c r="P144" s="3" t="s">
        <v>218</v>
      </c>
      <c r="Q144" s="3" t="s">
        <v>141</v>
      </c>
      <c r="R144" s="3" t="s">
        <v>131</v>
      </c>
      <c r="S144" s="3" t="s">
        <v>43</v>
      </c>
      <c r="T144" s="156">
        <v>2.7120000000000002</v>
      </c>
      <c r="U144" s="3" t="s">
        <v>352</v>
      </c>
      <c r="V144" s="168">
        <v>1E-3</v>
      </c>
      <c r="W144" s="168">
        <v>2.2249999999999999E-2</v>
      </c>
      <c r="X144" s="5" t="s">
        <v>133</v>
      </c>
      <c r="Y144" s="5" t="s">
        <v>128</v>
      </c>
      <c r="Z144" s="156">
        <v>3660078.43</v>
      </c>
      <c r="AA144" s="165">
        <v>1</v>
      </c>
      <c r="AB144" s="176">
        <v>107.55</v>
      </c>
      <c r="AD144" s="156">
        <v>3936.4140000000002</v>
      </c>
      <c r="AG144" s="3" t="s">
        <v>36</v>
      </c>
      <c r="AH144" s="168">
        <v>1.64E-3</v>
      </c>
      <c r="AI144" s="168">
        <v>2.68846540860803E-2</v>
      </c>
      <c r="AJ144" s="168">
        <v>3.3932028904518998E-3</v>
      </c>
    </row>
    <row r="145" spans="1:36">
      <c r="A145" s="3">
        <v>158</v>
      </c>
      <c r="B145" s="3">
        <v>9935</v>
      </c>
      <c r="C145" s="3" t="s">
        <v>362</v>
      </c>
      <c r="D145" s="3" t="s">
        <v>363</v>
      </c>
      <c r="E145" s="5" t="s">
        <v>121</v>
      </c>
      <c r="F145" s="3" t="s">
        <v>364</v>
      </c>
      <c r="G145" s="3" t="s">
        <v>365</v>
      </c>
      <c r="H145" s="3" t="s">
        <v>124</v>
      </c>
      <c r="I145" s="3" t="s">
        <v>138</v>
      </c>
      <c r="J145" s="3" t="s">
        <v>30</v>
      </c>
      <c r="K145" s="3" t="s">
        <v>30</v>
      </c>
      <c r="L145" s="3" t="s">
        <v>126</v>
      </c>
      <c r="M145" s="3" t="s">
        <v>40</v>
      </c>
      <c r="N145" s="3" t="s">
        <v>366</v>
      </c>
      <c r="O145" s="3" t="s">
        <v>128</v>
      </c>
      <c r="P145" s="3" t="s">
        <v>335</v>
      </c>
      <c r="Q145" s="3" t="s">
        <v>130</v>
      </c>
      <c r="R145" s="3" t="s">
        <v>131</v>
      </c>
      <c r="S145" s="3" t="s">
        <v>43</v>
      </c>
      <c r="T145" s="156">
        <v>2.5609999999999999</v>
      </c>
      <c r="U145" s="3" t="s">
        <v>367</v>
      </c>
      <c r="V145" s="168">
        <v>0.01</v>
      </c>
      <c r="W145" s="168">
        <v>2.7400000000000001E-2</v>
      </c>
      <c r="X145" s="5" t="s">
        <v>133</v>
      </c>
      <c r="Y145" s="5" t="s">
        <v>128</v>
      </c>
      <c r="Z145" s="156">
        <v>1464772.52</v>
      </c>
      <c r="AA145" s="165">
        <v>1</v>
      </c>
      <c r="AB145" s="176">
        <v>110.57</v>
      </c>
      <c r="AD145" s="156">
        <v>1619.5989999999999</v>
      </c>
      <c r="AG145" s="3" t="s">
        <v>36</v>
      </c>
      <c r="AH145" s="168">
        <v>7.9000000000000001E-4</v>
      </c>
      <c r="AI145" s="168">
        <v>1.10614265479004E-2</v>
      </c>
      <c r="AJ145" s="168">
        <v>1.39609996151263E-3</v>
      </c>
    </row>
    <row r="146" spans="1:36">
      <c r="A146" s="3">
        <v>158</v>
      </c>
      <c r="B146" s="3">
        <v>9935</v>
      </c>
      <c r="C146" s="3" t="s">
        <v>362</v>
      </c>
      <c r="D146" s="3" t="s">
        <v>363</v>
      </c>
      <c r="E146" s="5" t="s">
        <v>121</v>
      </c>
      <c r="F146" s="3" t="s">
        <v>368</v>
      </c>
      <c r="G146" s="3" t="s">
        <v>365</v>
      </c>
      <c r="H146" s="3" t="s">
        <v>124</v>
      </c>
      <c r="I146" s="3" t="s">
        <v>138</v>
      </c>
      <c r="J146" s="3" t="s">
        <v>30</v>
      </c>
      <c r="K146" s="3" t="s">
        <v>30</v>
      </c>
      <c r="L146" s="3" t="s">
        <v>126</v>
      </c>
      <c r="M146" s="3" t="s">
        <v>40</v>
      </c>
      <c r="N146" s="3" t="s">
        <v>366</v>
      </c>
      <c r="O146" s="3" t="s">
        <v>128</v>
      </c>
      <c r="P146" s="3" t="s">
        <v>335</v>
      </c>
      <c r="Q146" s="3" t="s">
        <v>130</v>
      </c>
      <c r="R146" s="3" t="s">
        <v>131</v>
      </c>
      <c r="S146" s="3" t="s">
        <v>43</v>
      </c>
      <c r="T146" s="156">
        <v>3.0680000000000001</v>
      </c>
      <c r="U146" s="3" t="s">
        <v>367</v>
      </c>
      <c r="V146" s="168">
        <v>0.01</v>
      </c>
      <c r="W146" s="168">
        <v>3.4689999999999999E-2</v>
      </c>
      <c r="X146" s="5" t="s">
        <v>133</v>
      </c>
      <c r="Y146" s="5" t="s">
        <v>128</v>
      </c>
      <c r="Z146" s="156">
        <v>0</v>
      </c>
      <c r="AA146" s="165">
        <v>1</v>
      </c>
      <c r="AB146" s="176">
        <v>0</v>
      </c>
      <c r="AC146" s="156">
        <v>0</v>
      </c>
      <c r="AD146" s="156">
        <v>0</v>
      </c>
      <c r="AG146" s="3" t="s">
        <v>36</v>
      </c>
      <c r="AH146" s="168">
        <v>0</v>
      </c>
      <c r="AI146" s="168">
        <v>2.0489195256648799E-10</v>
      </c>
      <c r="AJ146" s="168">
        <v>2.5860104558269398E-11</v>
      </c>
    </row>
    <row r="147" spans="1:36">
      <c r="A147" s="3">
        <v>158</v>
      </c>
      <c r="B147" s="3">
        <v>9935</v>
      </c>
      <c r="C147" s="3" t="s">
        <v>362</v>
      </c>
      <c r="D147" s="3" t="s">
        <v>363</v>
      </c>
      <c r="E147" s="5" t="s">
        <v>121</v>
      </c>
      <c r="F147" s="3" t="s">
        <v>370</v>
      </c>
      <c r="G147" s="3" t="s">
        <v>371</v>
      </c>
      <c r="H147" s="3" t="s">
        <v>124</v>
      </c>
      <c r="I147" s="3" t="s">
        <v>138</v>
      </c>
      <c r="J147" s="3" t="s">
        <v>30</v>
      </c>
      <c r="K147" s="3" t="s">
        <v>30</v>
      </c>
      <c r="L147" s="3" t="s">
        <v>126</v>
      </c>
      <c r="M147" s="3" t="s">
        <v>40</v>
      </c>
      <c r="N147" s="3" t="s">
        <v>366</v>
      </c>
      <c r="O147" s="3" t="s">
        <v>128</v>
      </c>
      <c r="P147" s="3" t="s">
        <v>335</v>
      </c>
      <c r="Q147" s="3" t="s">
        <v>130</v>
      </c>
      <c r="R147" s="3" t="s">
        <v>131</v>
      </c>
      <c r="S147" s="3" t="s">
        <v>43</v>
      </c>
      <c r="T147" s="156">
        <v>0.73299999999999998</v>
      </c>
      <c r="U147" s="3" t="s">
        <v>372</v>
      </c>
      <c r="V147" s="168">
        <v>3.5400000000000001E-2</v>
      </c>
      <c r="W147" s="168">
        <v>3.209E-2</v>
      </c>
      <c r="X147" s="5" t="s">
        <v>133</v>
      </c>
      <c r="Y147" s="5" t="s">
        <v>128</v>
      </c>
      <c r="Z147" s="156">
        <v>1368750</v>
      </c>
      <c r="AA147" s="165">
        <v>1</v>
      </c>
      <c r="AB147" s="176">
        <v>110.78</v>
      </c>
      <c r="AD147" s="156">
        <v>1516.3009999999999</v>
      </c>
      <c r="AG147" s="3" t="s">
        <v>36</v>
      </c>
      <c r="AH147" s="168">
        <v>1.634E-3</v>
      </c>
      <c r="AI147" s="168">
        <v>1.0355930793050199E-2</v>
      </c>
      <c r="AJ147" s="168">
        <v>1.30705696222782E-3</v>
      </c>
    </row>
    <row r="148" spans="1:36">
      <c r="A148" s="3">
        <v>158</v>
      </c>
      <c r="B148" s="3">
        <v>9935</v>
      </c>
      <c r="C148" s="3" t="s">
        <v>373</v>
      </c>
      <c r="D148" s="3" t="s">
        <v>374</v>
      </c>
      <c r="E148" s="5" t="s">
        <v>121</v>
      </c>
      <c r="F148" s="3" t="s">
        <v>375</v>
      </c>
      <c r="G148" s="3" t="s">
        <v>376</v>
      </c>
      <c r="H148" s="3" t="s">
        <v>124</v>
      </c>
      <c r="I148" s="3" t="s">
        <v>138</v>
      </c>
      <c r="J148" s="3" t="s">
        <v>30</v>
      </c>
      <c r="K148" s="3" t="s">
        <v>30</v>
      </c>
      <c r="L148" s="3" t="s">
        <v>126</v>
      </c>
      <c r="M148" s="3" t="s">
        <v>40</v>
      </c>
      <c r="N148" s="3" t="s">
        <v>139</v>
      </c>
      <c r="O148" s="3" t="s">
        <v>128</v>
      </c>
      <c r="P148" s="3" t="s">
        <v>140</v>
      </c>
      <c r="Q148" s="3" t="s">
        <v>141</v>
      </c>
      <c r="R148" s="3" t="s">
        <v>131</v>
      </c>
      <c r="S148" s="3" t="s">
        <v>43</v>
      </c>
      <c r="T148" s="156">
        <v>2.427</v>
      </c>
      <c r="U148" s="3" t="s">
        <v>183</v>
      </c>
      <c r="V148" s="168">
        <v>6.4999999999999997E-3</v>
      </c>
      <c r="W148" s="168">
        <v>2.4299999999999999E-2</v>
      </c>
      <c r="X148" s="5" t="s">
        <v>133</v>
      </c>
      <c r="Y148" s="5" t="s">
        <v>128</v>
      </c>
      <c r="Z148" s="156">
        <v>1619574.47</v>
      </c>
      <c r="AA148" s="165">
        <v>1</v>
      </c>
      <c r="AB148" s="176">
        <v>112.81</v>
      </c>
      <c r="AC148" s="156">
        <v>27.931000000000001</v>
      </c>
      <c r="AD148" s="156">
        <v>1854.973</v>
      </c>
      <c r="AG148" s="3" t="s">
        <v>36</v>
      </c>
      <c r="AH148" s="168">
        <v>3.0639999999999999E-3</v>
      </c>
      <c r="AI148" s="168">
        <v>1.26689660825949E-2</v>
      </c>
      <c r="AJ148" s="168">
        <v>1.59899294939248E-3</v>
      </c>
    </row>
    <row r="149" spans="1:36">
      <c r="A149" s="3">
        <v>158</v>
      </c>
      <c r="B149" s="3">
        <v>9935</v>
      </c>
      <c r="C149" s="3" t="s">
        <v>373</v>
      </c>
      <c r="D149" s="3" t="s">
        <v>374</v>
      </c>
      <c r="E149" s="5" t="s">
        <v>121</v>
      </c>
      <c r="F149" s="3" t="s">
        <v>377</v>
      </c>
      <c r="G149" s="3" t="s">
        <v>378</v>
      </c>
      <c r="H149" s="3" t="s">
        <v>124</v>
      </c>
      <c r="I149" s="3" t="s">
        <v>138</v>
      </c>
      <c r="J149" s="3" t="s">
        <v>30</v>
      </c>
      <c r="K149" s="3" t="s">
        <v>30</v>
      </c>
      <c r="L149" s="3" t="s">
        <v>126</v>
      </c>
      <c r="M149" s="3" t="s">
        <v>40</v>
      </c>
      <c r="N149" s="3" t="s">
        <v>139</v>
      </c>
      <c r="O149" s="3" t="s">
        <v>128</v>
      </c>
      <c r="P149" s="3" t="s">
        <v>140</v>
      </c>
      <c r="Q149" s="3" t="s">
        <v>141</v>
      </c>
      <c r="R149" s="3" t="s">
        <v>131</v>
      </c>
      <c r="S149" s="3" t="s">
        <v>43</v>
      </c>
      <c r="T149" s="156">
        <v>5.32</v>
      </c>
      <c r="U149" s="3" t="s">
        <v>379</v>
      </c>
      <c r="V149" s="168">
        <v>3.61E-2</v>
      </c>
      <c r="W149" s="168">
        <v>2.6009999999999998E-2</v>
      </c>
      <c r="X149" s="5" t="s">
        <v>133</v>
      </c>
      <c r="Y149" s="5" t="s">
        <v>128</v>
      </c>
      <c r="Z149" s="156">
        <v>3192808.39</v>
      </c>
      <c r="AA149" s="165">
        <v>1</v>
      </c>
      <c r="AB149" s="176">
        <v>114.15</v>
      </c>
      <c r="AC149" s="156">
        <v>136.05500000000001</v>
      </c>
      <c r="AD149" s="156">
        <v>3780.6460000000002</v>
      </c>
      <c r="AG149" s="3" t="s">
        <v>36</v>
      </c>
      <c r="AH149" s="168">
        <v>1.307E-3</v>
      </c>
      <c r="AI149" s="168">
        <v>2.5820795142376399E-2</v>
      </c>
      <c r="AJ149" s="168">
        <v>3.2589296641254298E-3</v>
      </c>
    </row>
    <row r="150" spans="1:36">
      <c r="A150" s="3">
        <v>158</v>
      </c>
      <c r="B150" s="3">
        <v>9935</v>
      </c>
      <c r="C150" s="3" t="s">
        <v>373</v>
      </c>
      <c r="D150" s="3" t="s">
        <v>374</v>
      </c>
      <c r="E150" s="5" t="s">
        <v>121</v>
      </c>
      <c r="F150" s="3" t="s">
        <v>553</v>
      </c>
      <c r="G150" s="3" t="s">
        <v>554</v>
      </c>
      <c r="H150" s="3" t="s">
        <v>124</v>
      </c>
      <c r="I150" s="3" t="s">
        <v>138</v>
      </c>
      <c r="J150" s="3" t="s">
        <v>30</v>
      </c>
      <c r="K150" s="3" t="s">
        <v>30</v>
      </c>
      <c r="L150" s="3" t="s">
        <v>126</v>
      </c>
      <c r="M150" s="3" t="s">
        <v>40</v>
      </c>
      <c r="N150" s="3" t="s">
        <v>139</v>
      </c>
      <c r="O150" s="3" t="s">
        <v>128</v>
      </c>
      <c r="P150" s="3" t="s">
        <v>140</v>
      </c>
      <c r="Q150" s="3" t="s">
        <v>141</v>
      </c>
      <c r="R150" s="3" t="s">
        <v>131</v>
      </c>
      <c r="S150" s="3" t="s">
        <v>43</v>
      </c>
      <c r="T150" s="156">
        <v>0.318</v>
      </c>
      <c r="U150" s="3" t="s">
        <v>555</v>
      </c>
      <c r="V150" s="168">
        <v>2.1499999999999998E-2</v>
      </c>
      <c r="W150" s="168">
        <v>4.1980000000000003E-2</v>
      </c>
      <c r="X150" s="5" t="s">
        <v>133</v>
      </c>
      <c r="Y150" s="5" t="s">
        <v>128</v>
      </c>
      <c r="Z150" s="156">
        <v>70539.58</v>
      </c>
      <c r="AA150" s="165">
        <v>1</v>
      </c>
      <c r="AB150" s="176">
        <v>119.81</v>
      </c>
      <c r="AD150" s="156">
        <v>84.513000000000005</v>
      </c>
      <c r="AG150" s="3" t="s">
        <v>36</v>
      </c>
      <c r="AH150" s="168">
        <v>1.2300000000000001E-4</v>
      </c>
      <c r="AI150" s="168">
        <v>5.77204334999103E-4</v>
      </c>
      <c r="AJ150" s="168">
        <v>7.2850906380617501E-5</v>
      </c>
    </row>
    <row r="151" spans="1:36">
      <c r="A151" s="3">
        <v>158</v>
      </c>
      <c r="B151" s="3">
        <v>9935</v>
      </c>
      <c r="C151" s="3" t="s">
        <v>373</v>
      </c>
      <c r="D151" s="3" t="s">
        <v>374</v>
      </c>
      <c r="E151" s="5" t="s">
        <v>121</v>
      </c>
      <c r="F151" s="3" t="s">
        <v>556</v>
      </c>
      <c r="G151" s="3" t="s">
        <v>557</v>
      </c>
      <c r="H151" s="3" t="s">
        <v>124</v>
      </c>
      <c r="I151" s="3" t="s">
        <v>138</v>
      </c>
      <c r="J151" s="3" t="s">
        <v>30</v>
      </c>
      <c r="K151" s="3" t="s">
        <v>30</v>
      </c>
      <c r="L151" s="3" t="s">
        <v>126</v>
      </c>
      <c r="M151" s="3" t="s">
        <v>40</v>
      </c>
      <c r="N151" s="3" t="s">
        <v>139</v>
      </c>
      <c r="O151" s="3" t="s">
        <v>128</v>
      </c>
      <c r="P151" s="3" t="s">
        <v>140</v>
      </c>
      <c r="Q151" s="3" t="s">
        <v>141</v>
      </c>
      <c r="R151" s="3" t="s">
        <v>131</v>
      </c>
      <c r="S151" s="3" t="s">
        <v>43</v>
      </c>
      <c r="T151" s="156">
        <v>3.1139999999999999</v>
      </c>
      <c r="U151" s="3" t="s">
        <v>558</v>
      </c>
      <c r="V151" s="168">
        <v>2.2499999999999999E-2</v>
      </c>
      <c r="W151" s="168">
        <v>2.5180000000000001E-2</v>
      </c>
      <c r="X151" s="5" t="s">
        <v>133</v>
      </c>
      <c r="Y151" s="5" t="s">
        <v>128</v>
      </c>
      <c r="Z151" s="156">
        <v>1164179.1200000001</v>
      </c>
      <c r="AA151" s="165">
        <v>1</v>
      </c>
      <c r="AB151" s="176">
        <v>118.56</v>
      </c>
      <c r="AC151" s="156">
        <v>132.87200000000001</v>
      </c>
      <c r="AD151" s="156">
        <v>1513.123</v>
      </c>
      <c r="AG151" s="3" t="s">
        <v>36</v>
      </c>
      <c r="AH151" s="168">
        <v>7.2599999999999997E-4</v>
      </c>
      <c r="AI151" s="168">
        <v>1.0334225117882401E-2</v>
      </c>
      <c r="AJ151" s="168">
        <v>1.3043174157384701E-3</v>
      </c>
    </row>
    <row r="152" spans="1:36">
      <c r="A152" s="3">
        <v>158</v>
      </c>
      <c r="B152" s="3">
        <v>9935</v>
      </c>
      <c r="C152" s="3" t="s">
        <v>373</v>
      </c>
      <c r="D152" s="3" t="s">
        <v>374</v>
      </c>
      <c r="E152" s="5" t="s">
        <v>121</v>
      </c>
      <c r="F152" s="3" t="s">
        <v>380</v>
      </c>
      <c r="G152" s="3" t="s">
        <v>381</v>
      </c>
      <c r="H152" s="3" t="s">
        <v>124</v>
      </c>
      <c r="I152" s="3" t="s">
        <v>138</v>
      </c>
      <c r="J152" s="3" t="s">
        <v>30</v>
      </c>
      <c r="K152" s="3" t="s">
        <v>30</v>
      </c>
      <c r="L152" s="3" t="s">
        <v>126</v>
      </c>
      <c r="M152" s="3" t="s">
        <v>40</v>
      </c>
      <c r="N152" s="3" t="s">
        <v>139</v>
      </c>
      <c r="O152" s="3" t="s">
        <v>128</v>
      </c>
      <c r="P152" s="3" t="s">
        <v>140</v>
      </c>
      <c r="Q152" s="3" t="s">
        <v>141</v>
      </c>
      <c r="R152" s="3" t="s">
        <v>131</v>
      </c>
      <c r="S152" s="3" t="s">
        <v>43</v>
      </c>
      <c r="T152" s="156">
        <v>4.2519999999999998</v>
      </c>
      <c r="U152" s="3" t="s">
        <v>382</v>
      </c>
      <c r="V152" s="168">
        <v>2.5000000000000001E-3</v>
      </c>
      <c r="W152" s="168">
        <v>2.4879999999999999E-2</v>
      </c>
      <c r="X152" s="5" t="s">
        <v>133</v>
      </c>
      <c r="Y152" s="5" t="s">
        <v>128</v>
      </c>
      <c r="Z152" s="156">
        <v>1937942.2</v>
      </c>
      <c r="AA152" s="165">
        <v>1</v>
      </c>
      <c r="AB152" s="176">
        <v>105.36</v>
      </c>
      <c r="AC152" s="156">
        <v>29.227</v>
      </c>
      <c r="AD152" s="156">
        <v>2071.0419999999999</v>
      </c>
      <c r="AG152" s="3" t="s">
        <v>36</v>
      </c>
      <c r="AH152" s="168">
        <v>1.467E-3</v>
      </c>
      <c r="AI152" s="168">
        <v>1.4144664530660499E-2</v>
      </c>
      <c r="AJ152" s="168">
        <v>1.7852458289489301E-3</v>
      </c>
    </row>
    <row r="153" spans="1:36">
      <c r="A153" s="3">
        <v>158</v>
      </c>
      <c r="B153" s="3">
        <v>9935</v>
      </c>
      <c r="C153" s="3" t="s">
        <v>373</v>
      </c>
      <c r="D153" s="3" t="s">
        <v>374</v>
      </c>
      <c r="E153" s="5" t="s">
        <v>121</v>
      </c>
      <c r="F153" s="3" t="s">
        <v>383</v>
      </c>
      <c r="G153" s="3" t="s">
        <v>384</v>
      </c>
      <c r="H153" s="3" t="s">
        <v>124</v>
      </c>
      <c r="I153" s="3" t="s">
        <v>138</v>
      </c>
      <c r="J153" s="3" t="s">
        <v>30</v>
      </c>
      <c r="K153" s="3" t="s">
        <v>30</v>
      </c>
      <c r="L153" s="3" t="s">
        <v>126</v>
      </c>
      <c r="M153" s="3" t="s">
        <v>40</v>
      </c>
      <c r="N153" s="3" t="s">
        <v>139</v>
      </c>
      <c r="O153" s="3" t="s">
        <v>128</v>
      </c>
      <c r="P153" s="3" t="s">
        <v>140</v>
      </c>
      <c r="Q153" s="3" t="s">
        <v>141</v>
      </c>
      <c r="R153" s="3" t="s">
        <v>131</v>
      </c>
      <c r="S153" s="3" t="s">
        <v>43</v>
      </c>
      <c r="T153" s="156">
        <v>7.51</v>
      </c>
      <c r="U153" s="3" t="s">
        <v>385</v>
      </c>
      <c r="V153" s="168">
        <v>2.9499999999999998E-2</v>
      </c>
      <c r="W153" s="168">
        <v>2.683E-2</v>
      </c>
      <c r="X153" s="5" t="s">
        <v>133</v>
      </c>
      <c r="Y153" s="5" t="s">
        <v>128</v>
      </c>
      <c r="Z153" s="156">
        <v>1560000</v>
      </c>
      <c r="AA153" s="165">
        <v>1</v>
      </c>
      <c r="AB153" s="176">
        <v>101.78</v>
      </c>
      <c r="AD153" s="156">
        <v>1587.768</v>
      </c>
      <c r="AG153" s="3" t="s">
        <v>36</v>
      </c>
      <c r="AH153" s="168">
        <v>3.5130000000000001E-3</v>
      </c>
      <c r="AI153" s="168">
        <v>1.0844029524752901E-2</v>
      </c>
      <c r="AJ153" s="168">
        <v>1.36866154980914E-3</v>
      </c>
    </row>
    <row r="154" spans="1:36">
      <c r="A154" s="3">
        <v>158</v>
      </c>
      <c r="B154" s="3">
        <v>9935</v>
      </c>
      <c r="C154" s="3" t="s">
        <v>386</v>
      </c>
      <c r="D154" s="3" t="s">
        <v>387</v>
      </c>
      <c r="E154" s="5" t="s">
        <v>121</v>
      </c>
      <c r="F154" s="3" t="s">
        <v>559</v>
      </c>
      <c r="G154" s="3" t="s">
        <v>560</v>
      </c>
      <c r="H154" s="3" t="s">
        <v>124</v>
      </c>
      <c r="I154" s="3" t="s">
        <v>125</v>
      </c>
      <c r="J154" s="3" t="s">
        <v>30</v>
      </c>
      <c r="K154" s="3" t="s">
        <v>30</v>
      </c>
      <c r="L154" s="3" t="s">
        <v>126</v>
      </c>
      <c r="M154" s="3" t="s">
        <v>40</v>
      </c>
      <c r="N154" s="3" t="s">
        <v>127</v>
      </c>
      <c r="O154" s="3" t="s">
        <v>128</v>
      </c>
      <c r="P154" s="3" t="s">
        <v>335</v>
      </c>
      <c r="Q154" s="3" t="s">
        <v>130</v>
      </c>
      <c r="R154" s="3" t="s">
        <v>131</v>
      </c>
      <c r="S154" s="3" t="s">
        <v>43</v>
      </c>
      <c r="T154" s="156">
        <v>7.819</v>
      </c>
      <c r="U154" s="3" t="s">
        <v>561</v>
      </c>
      <c r="V154" s="168">
        <v>5.1799999999999999E-2</v>
      </c>
      <c r="W154" s="168">
        <v>4.7100000000000003E-2</v>
      </c>
      <c r="X154" s="5" t="s">
        <v>133</v>
      </c>
      <c r="Y154" s="5" t="s">
        <v>128</v>
      </c>
      <c r="Z154" s="156">
        <v>1500000</v>
      </c>
      <c r="AA154" s="165">
        <v>1</v>
      </c>
      <c r="AB154" s="176">
        <v>105.62</v>
      </c>
      <c r="AD154" s="156">
        <v>1584.3</v>
      </c>
      <c r="AG154" s="3" t="s">
        <v>36</v>
      </c>
      <c r="AH154" s="168">
        <v>1.8749999999999999E-3</v>
      </c>
      <c r="AI154" s="168">
        <v>1.0820344015036201E-2</v>
      </c>
      <c r="AJ154" s="168">
        <v>1.3656721217222101E-3</v>
      </c>
    </row>
    <row r="155" spans="1:36">
      <c r="A155" s="3">
        <v>158</v>
      </c>
      <c r="B155" s="3">
        <v>9935</v>
      </c>
      <c r="C155" s="3" t="s">
        <v>562</v>
      </c>
      <c r="D155" s="3" t="s">
        <v>563</v>
      </c>
      <c r="E155" s="5" t="s">
        <v>121</v>
      </c>
      <c r="F155" s="3" t="s">
        <v>564</v>
      </c>
      <c r="G155" s="3" t="s">
        <v>565</v>
      </c>
      <c r="H155" s="3" t="s">
        <v>124</v>
      </c>
      <c r="I155" s="3" t="s">
        <v>138</v>
      </c>
      <c r="J155" s="3" t="s">
        <v>30</v>
      </c>
      <c r="K155" s="3" t="s">
        <v>30</v>
      </c>
      <c r="L155" s="3" t="s">
        <v>126</v>
      </c>
      <c r="M155" s="3" t="s">
        <v>40</v>
      </c>
      <c r="N155" s="3" t="s">
        <v>217</v>
      </c>
      <c r="O155" s="3" t="s">
        <v>128</v>
      </c>
      <c r="P155" s="3" t="s">
        <v>218</v>
      </c>
      <c r="Q155" s="3" t="s">
        <v>141</v>
      </c>
      <c r="R155" s="3" t="s">
        <v>131</v>
      </c>
      <c r="S155" s="3" t="s">
        <v>43</v>
      </c>
      <c r="T155" s="156">
        <v>2.012</v>
      </c>
      <c r="U155" s="3" t="s">
        <v>566</v>
      </c>
      <c r="V155" s="168">
        <v>1.4999999999999999E-2</v>
      </c>
      <c r="W155" s="168">
        <v>2.3179999999999999E-2</v>
      </c>
      <c r="X155" s="5" t="s">
        <v>133</v>
      </c>
      <c r="Y155" s="5" t="s">
        <v>128</v>
      </c>
      <c r="Z155" s="156">
        <v>868791.37</v>
      </c>
      <c r="AA155" s="165">
        <v>1</v>
      </c>
      <c r="AB155" s="176">
        <v>117.64</v>
      </c>
      <c r="AD155" s="156">
        <v>1022.046</v>
      </c>
      <c r="AG155" s="3" t="s">
        <v>36</v>
      </c>
      <c r="AH155" s="168">
        <v>3.7330000000000002E-3</v>
      </c>
      <c r="AI155" s="168">
        <v>6.9803011635530899E-3</v>
      </c>
      <c r="AJ155" s="168">
        <v>8.8100735864243297E-4</v>
      </c>
    </row>
    <row r="156" spans="1:36">
      <c r="A156" s="3">
        <v>158</v>
      </c>
      <c r="B156" s="3">
        <v>9935</v>
      </c>
      <c r="C156" s="3" t="s">
        <v>567</v>
      </c>
      <c r="D156" s="3" t="s">
        <v>568</v>
      </c>
      <c r="E156" s="5" t="s">
        <v>569</v>
      </c>
      <c r="F156" s="3" t="s">
        <v>570</v>
      </c>
      <c r="G156" s="3" t="s">
        <v>571</v>
      </c>
      <c r="H156" s="3" t="s">
        <v>124</v>
      </c>
      <c r="I156" s="3" t="s">
        <v>125</v>
      </c>
      <c r="J156" s="3" t="s">
        <v>30</v>
      </c>
      <c r="K156" s="3" t="s">
        <v>77</v>
      </c>
      <c r="L156" s="3" t="s">
        <v>126</v>
      </c>
      <c r="M156" s="3" t="s">
        <v>40</v>
      </c>
      <c r="N156" s="3" t="s">
        <v>474</v>
      </c>
      <c r="O156" s="3" t="s">
        <v>128</v>
      </c>
      <c r="P156" s="3" t="s">
        <v>238</v>
      </c>
      <c r="Q156" s="3" t="s">
        <v>141</v>
      </c>
      <c r="R156" s="3" t="s">
        <v>131</v>
      </c>
      <c r="S156" s="3" t="s">
        <v>43</v>
      </c>
      <c r="T156" s="156">
        <v>2.121</v>
      </c>
      <c r="U156" s="3" t="s">
        <v>572</v>
      </c>
      <c r="V156" s="168">
        <v>6.5000000000000002E-2</v>
      </c>
      <c r="W156" s="168">
        <v>4.8140000000000002E-2</v>
      </c>
      <c r="X156" s="5" t="s">
        <v>133</v>
      </c>
      <c r="Y156" s="5" t="s">
        <v>128</v>
      </c>
      <c r="Z156" s="156">
        <v>867000</v>
      </c>
      <c r="AA156" s="165">
        <v>1</v>
      </c>
      <c r="AB156" s="176">
        <v>103.66</v>
      </c>
      <c r="AD156" s="156">
        <v>898.73199999999997</v>
      </c>
      <c r="AG156" s="3" t="s">
        <v>36</v>
      </c>
      <c r="AH156" s="168">
        <v>1.7340000000000001E-3</v>
      </c>
      <c r="AI156" s="168">
        <v>6.1380998430791804E-3</v>
      </c>
      <c r="AJ156" s="168">
        <v>7.7471028872944895E-4</v>
      </c>
    </row>
    <row r="157" spans="1:36">
      <c r="A157" s="3">
        <v>158</v>
      </c>
      <c r="B157" s="3">
        <v>9935</v>
      </c>
      <c r="C157" s="3" t="s">
        <v>573</v>
      </c>
      <c r="D157" s="3" t="s">
        <v>574</v>
      </c>
      <c r="E157" s="5" t="s">
        <v>575</v>
      </c>
      <c r="F157" s="3" t="s">
        <v>576</v>
      </c>
      <c r="G157" s="3" t="s">
        <v>577</v>
      </c>
      <c r="H157" s="3" t="s">
        <v>124</v>
      </c>
      <c r="I157" s="3" t="s">
        <v>455</v>
      </c>
      <c r="J157" s="3" t="s">
        <v>30</v>
      </c>
      <c r="K157" s="3" t="s">
        <v>77</v>
      </c>
      <c r="L157" s="3" t="s">
        <v>126</v>
      </c>
      <c r="M157" s="3" t="s">
        <v>40</v>
      </c>
      <c r="N157" s="3" t="s">
        <v>366</v>
      </c>
      <c r="O157" s="3" t="s">
        <v>128</v>
      </c>
      <c r="P157" s="3" t="s">
        <v>335</v>
      </c>
      <c r="Q157" s="3" t="s">
        <v>130</v>
      </c>
      <c r="R157" s="3" t="s">
        <v>131</v>
      </c>
      <c r="S157" s="3" t="s">
        <v>43</v>
      </c>
      <c r="T157" s="156">
        <v>0.64900000000000002</v>
      </c>
      <c r="U157" s="3" t="s">
        <v>578</v>
      </c>
      <c r="V157" s="168">
        <v>7.2720000000000007E-2</v>
      </c>
      <c r="W157" s="168">
        <v>9.1420000000000001E-2</v>
      </c>
      <c r="X157" s="5" t="s">
        <v>133</v>
      </c>
      <c r="Y157" s="5" t="s">
        <v>128</v>
      </c>
      <c r="Z157" s="156">
        <v>0</v>
      </c>
      <c r="AA157" s="165">
        <v>1</v>
      </c>
      <c r="AB157" s="176">
        <v>0</v>
      </c>
      <c r="AC157" s="156">
        <v>14.564</v>
      </c>
      <c r="AD157" s="156">
        <v>14.564</v>
      </c>
      <c r="AG157" s="3" t="s">
        <v>36</v>
      </c>
      <c r="AH157" s="168">
        <v>0</v>
      </c>
      <c r="AI157" s="168">
        <v>9.9470398753438493E-5</v>
      </c>
      <c r="AJ157" s="168">
        <v>1.2554494600669799E-5</v>
      </c>
    </row>
    <row r="158" spans="1:36">
      <c r="A158" s="3">
        <v>158</v>
      </c>
      <c r="B158" s="3">
        <v>9935</v>
      </c>
      <c r="C158" s="3" t="s">
        <v>579</v>
      </c>
      <c r="D158" s="3" t="s">
        <v>580</v>
      </c>
      <c r="E158" s="5" t="s">
        <v>121</v>
      </c>
      <c r="F158" s="3" t="s">
        <v>581</v>
      </c>
      <c r="G158" s="3" t="s">
        <v>582</v>
      </c>
      <c r="H158" s="3" t="s">
        <v>124</v>
      </c>
      <c r="I158" s="3" t="s">
        <v>138</v>
      </c>
      <c r="J158" s="3" t="s">
        <v>30</v>
      </c>
      <c r="K158" s="3" t="s">
        <v>30</v>
      </c>
      <c r="L158" s="3" t="s">
        <v>126</v>
      </c>
      <c r="M158" s="3" t="s">
        <v>40</v>
      </c>
      <c r="N158" s="3" t="s">
        <v>139</v>
      </c>
      <c r="O158" s="3" t="s">
        <v>128</v>
      </c>
      <c r="P158" s="3" t="s">
        <v>390</v>
      </c>
      <c r="Q158" s="3" t="s">
        <v>130</v>
      </c>
      <c r="R158" s="3" t="s">
        <v>131</v>
      </c>
      <c r="S158" s="3" t="s">
        <v>43</v>
      </c>
      <c r="T158" s="156">
        <v>1.7310000000000001</v>
      </c>
      <c r="U158" s="3" t="s">
        <v>583</v>
      </c>
      <c r="V158" s="168">
        <v>1.9599999999999999E-2</v>
      </c>
      <c r="W158" s="168">
        <v>2.6939999999999999E-2</v>
      </c>
      <c r="X158" s="5" t="s">
        <v>133</v>
      </c>
      <c r="Y158" s="5" t="s">
        <v>128</v>
      </c>
      <c r="Z158" s="156">
        <v>1000000</v>
      </c>
      <c r="AA158" s="165">
        <v>1</v>
      </c>
      <c r="AB158" s="176">
        <v>117.7</v>
      </c>
      <c r="AD158" s="156">
        <v>1177</v>
      </c>
      <c r="AG158" s="3" t="s">
        <v>36</v>
      </c>
      <c r="AH158" s="168">
        <v>8.7299999999999997E-4</v>
      </c>
      <c r="AI158" s="168">
        <v>8.0385942723585502E-3</v>
      </c>
      <c r="AJ158" s="168">
        <v>1.0145781021694399E-3</v>
      </c>
    </row>
    <row r="159" spans="1:36">
      <c r="A159" s="3">
        <v>158</v>
      </c>
      <c r="B159" s="3">
        <v>9935</v>
      </c>
      <c r="C159" s="3" t="s">
        <v>397</v>
      </c>
      <c r="D159" s="3" t="s">
        <v>398</v>
      </c>
      <c r="E159" s="5" t="s">
        <v>121</v>
      </c>
      <c r="F159" s="3" t="s">
        <v>584</v>
      </c>
      <c r="G159" s="3" t="s">
        <v>585</v>
      </c>
      <c r="H159" s="3" t="s">
        <v>124</v>
      </c>
      <c r="I159" s="3" t="s">
        <v>138</v>
      </c>
      <c r="J159" s="3" t="s">
        <v>30</v>
      </c>
      <c r="K159" s="3" t="s">
        <v>30</v>
      </c>
      <c r="L159" s="3" t="s">
        <v>126</v>
      </c>
      <c r="M159" s="3" t="s">
        <v>40</v>
      </c>
      <c r="N159" s="3" t="s">
        <v>139</v>
      </c>
      <c r="O159" s="3" t="s">
        <v>128</v>
      </c>
      <c r="P159" s="3" t="s">
        <v>152</v>
      </c>
      <c r="Q159" s="3" t="s">
        <v>141</v>
      </c>
      <c r="R159" s="3" t="s">
        <v>131</v>
      </c>
      <c r="S159" s="3" t="s">
        <v>43</v>
      </c>
      <c r="T159" s="156">
        <v>2.4470000000000001</v>
      </c>
      <c r="U159" s="3" t="s">
        <v>586</v>
      </c>
      <c r="V159" s="168">
        <v>1.34E-2</v>
      </c>
      <c r="W159" s="168">
        <v>2.5499999999999998E-2</v>
      </c>
      <c r="X159" s="5" t="s">
        <v>133</v>
      </c>
      <c r="Y159" s="5" t="s">
        <v>128</v>
      </c>
      <c r="Z159" s="156">
        <v>1753356.27</v>
      </c>
      <c r="AA159" s="165">
        <v>1</v>
      </c>
      <c r="AB159" s="176">
        <v>116.05</v>
      </c>
      <c r="AC159" s="156">
        <v>248.37799999999999</v>
      </c>
      <c r="AD159" s="156">
        <v>2283.1480000000001</v>
      </c>
      <c r="AG159" s="3" t="s">
        <v>36</v>
      </c>
      <c r="AH159" s="168">
        <v>8.8199999999999997E-4</v>
      </c>
      <c r="AI159" s="168">
        <v>1.55932909267275E-2</v>
      </c>
      <c r="AJ159" s="168">
        <v>1.9680818534921801E-3</v>
      </c>
    </row>
    <row r="160" spans="1:36">
      <c r="A160" s="3">
        <v>158</v>
      </c>
      <c r="B160" s="3">
        <v>9935</v>
      </c>
      <c r="C160" s="3" t="s">
        <v>397</v>
      </c>
      <c r="D160" s="3" t="s">
        <v>398</v>
      </c>
      <c r="E160" s="5" t="s">
        <v>121</v>
      </c>
      <c r="F160" s="3" t="s">
        <v>401</v>
      </c>
      <c r="G160" s="3" t="s">
        <v>402</v>
      </c>
      <c r="H160" s="3" t="s">
        <v>124</v>
      </c>
      <c r="I160" s="3" t="s">
        <v>138</v>
      </c>
      <c r="J160" s="3" t="s">
        <v>30</v>
      </c>
      <c r="K160" s="3" t="s">
        <v>30</v>
      </c>
      <c r="L160" s="3" t="s">
        <v>126</v>
      </c>
      <c r="M160" s="3" t="s">
        <v>40</v>
      </c>
      <c r="N160" s="3" t="s">
        <v>139</v>
      </c>
      <c r="O160" s="3" t="s">
        <v>128</v>
      </c>
      <c r="P160" s="3" t="s">
        <v>152</v>
      </c>
      <c r="Q160" s="3" t="s">
        <v>141</v>
      </c>
      <c r="R160" s="3" t="s">
        <v>131</v>
      </c>
      <c r="S160" s="3" t="s">
        <v>43</v>
      </c>
      <c r="T160" s="156">
        <v>5.97</v>
      </c>
      <c r="U160" s="3" t="s">
        <v>403</v>
      </c>
      <c r="V160" s="168">
        <v>8.9999999999999993E-3</v>
      </c>
      <c r="W160" s="168">
        <v>2.4170000000000001E-2</v>
      </c>
      <c r="X160" s="5" t="s">
        <v>133</v>
      </c>
      <c r="Y160" s="5" t="s">
        <v>128</v>
      </c>
      <c r="Z160" s="156">
        <v>1300000</v>
      </c>
      <c r="AA160" s="165">
        <v>1</v>
      </c>
      <c r="AB160" s="176">
        <v>106.24</v>
      </c>
      <c r="AC160" s="156">
        <v>6.798</v>
      </c>
      <c r="AD160" s="156">
        <v>1387.9179999999999</v>
      </c>
      <c r="AG160" s="3" t="s">
        <v>36</v>
      </c>
      <c r="AH160" s="168">
        <v>4.8200000000000001E-4</v>
      </c>
      <c r="AI160" s="168">
        <v>9.4791072925859109E-3</v>
      </c>
      <c r="AJ160" s="168">
        <v>1.1963901101766301E-3</v>
      </c>
    </row>
    <row r="161" spans="1:36">
      <c r="A161" s="3">
        <v>158</v>
      </c>
      <c r="B161" s="3">
        <v>9935</v>
      </c>
      <c r="C161" s="3" t="s">
        <v>459</v>
      </c>
      <c r="D161" s="3" t="s">
        <v>460</v>
      </c>
      <c r="E161" s="5" t="s">
        <v>121</v>
      </c>
      <c r="F161" s="3" t="s">
        <v>461</v>
      </c>
      <c r="G161" s="3" t="s">
        <v>462</v>
      </c>
      <c r="H161" s="3" t="s">
        <v>124</v>
      </c>
      <c r="I161" s="3" t="s">
        <v>125</v>
      </c>
      <c r="J161" s="3" t="s">
        <v>30</v>
      </c>
      <c r="K161" s="3" t="s">
        <v>30</v>
      </c>
      <c r="L161" s="3" t="s">
        <v>126</v>
      </c>
      <c r="M161" s="3" t="s">
        <v>40</v>
      </c>
      <c r="N161" s="3" t="s">
        <v>463</v>
      </c>
      <c r="O161" s="3" t="s">
        <v>128</v>
      </c>
      <c r="P161" s="3" t="s">
        <v>442</v>
      </c>
      <c r="Q161" s="3" t="s">
        <v>130</v>
      </c>
      <c r="R161" s="3" t="s">
        <v>131</v>
      </c>
      <c r="S161" s="3" t="s">
        <v>43</v>
      </c>
      <c r="T161" s="156">
        <v>0.91300000000000003</v>
      </c>
      <c r="U161" s="3" t="s">
        <v>44</v>
      </c>
      <c r="V161" s="168">
        <v>0.06</v>
      </c>
      <c r="W161" s="168">
        <v>4.8739999999999999E-2</v>
      </c>
      <c r="X161" s="5" t="s">
        <v>133</v>
      </c>
      <c r="Y161" s="5" t="s">
        <v>128</v>
      </c>
      <c r="Z161" s="156">
        <v>0.22</v>
      </c>
      <c r="AA161" s="165">
        <v>1</v>
      </c>
      <c r="AB161" s="176">
        <v>101.59</v>
      </c>
      <c r="AC161" s="156">
        <v>17.651</v>
      </c>
      <c r="AD161" s="156">
        <v>17.651</v>
      </c>
      <c r="AG161" s="3" t="s">
        <v>36</v>
      </c>
      <c r="AH161" s="168">
        <v>0</v>
      </c>
      <c r="AI161" s="168">
        <v>1.2054991161583301E-4</v>
      </c>
      <c r="AJ161" s="168">
        <v>1.5215011033017299E-5</v>
      </c>
    </row>
    <row r="162" spans="1:36">
      <c r="A162" s="3">
        <v>158</v>
      </c>
      <c r="B162" s="3">
        <v>9935</v>
      </c>
      <c r="C162" s="3" t="s">
        <v>404</v>
      </c>
      <c r="D162" s="3" t="s">
        <v>405</v>
      </c>
      <c r="E162" s="5" t="s">
        <v>121</v>
      </c>
      <c r="F162" s="3" t="s">
        <v>464</v>
      </c>
      <c r="G162" s="3" t="s">
        <v>465</v>
      </c>
      <c r="H162" s="3" t="s">
        <v>124</v>
      </c>
      <c r="I162" s="3" t="s">
        <v>125</v>
      </c>
      <c r="J162" s="3" t="s">
        <v>30</v>
      </c>
      <c r="K162" s="3" t="s">
        <v>30</v>
      </c>
      <c r="L162" s="3" t="s">
        <v>126</v>
      </c>
      <c r="M162" s="3" t="s">
        <v>40</v>
      </c>
      <c r="N162" s="3" t="s">
        <v>217</v>
      </c>
      <c r="O162" s="3" t="s">
        <v>128</v>
      </c>
      <c r="P162" s="3" t="s">
        <v>218</v>
      </c>
      <c r="Q162" s="3" t="s">
        <v>141</v>
      </c>
      <c r="R162" s="3" t="s">
        <v>131</v>
      </c>
      <c r="S162" s="3" t="s">
        <v>43</v>
      </c>
      <c r="T162" s="156">
        <v>3.2549999999999999</v>
      </c>
      <c r="U162" s="3" t="s">
        <v>408</v>
      </c>
      <c r="V162" s="168">
        <v>2.5000000000000001E-2</v>
      </c>
      <c r="W162" s="168">
        <v>4.1209999999999997E-2</v>
      </c>
      <c r="X162" s="5" t="s">
        <v>133</v>
      </c>
      <c r="Y162" s="5" t="s">
        <v>128</v>
      </c>
      <c r="Z162" s="156">
        <v>1339285.72</v>
      </c>
      <c r="AA162" s="165">
        <v>1</v>
      </c>
      <c r="AB162" s="176">
        <v>95.13</v>
      </c>
      <c r="AD162" s="156">
        <v>1274.0630000000001</v>
      </c>
      <c r="AG162" s="3" t="s">
        <v>36</v>
      </c>
      <c r="AH162" s="168">
        <v>7.6999999999999996E-4</v>
      </c>
      <c r="AI162" s="168">
        <v>8.7015051476844602E-3</v>
      </c>
      <c r="AJ162" s="168">
        <v>1.0982463201448501E-3</v>
      </c>
    </row>
    <row r="163" spans="1:36">
      <c r="A163" s="3">
        <v>158</v>
      </c>
      <c r="B163" s="3">
        <v>9935</v>
      </c>
      <c r="C163" s="3" t="s">
        <v>404</v>
      </c>
      <c r="D163" s="3" t="s">
        <v>405</v>
      </c>
      <c r="E163" s="5" t="s">
        <v>121</v>
      </c>
      <c r="F163" s="3" t="s">
        <v>406</v>
      </c>
      <c r="G163" s="3" t="s">
        <v>407</v>
      </c>
      <c r="H163" s="3" t="s">
        <v>124</v>
      </c>
      <c r="I163" s="3" t="s">
        <v>138</v>
      </c>
      <c r="J163" s="3" t="s">
        <v>30</v>
      </c>
      <c r="K163" s="3" t="s">
        <v>30</v>
      </c>
      <c r="L163" s="3" t="s">
        <v>126</v>
      </c>
      <c r="M163" s="3" t="s">
        <v>40</v>
      </c>
      <c r="N163" s="3" t="s">
        <v>217</v>
      </c>
      <c r="O163" s="3" t="s">
        <v>128</v>
      </c>
      <c r="P163" s="3" t="s">
        <v>218</v>
      </c>
      <c r="Q163" s="3" t="s">
        <v>141</v>
      </c>
      <c r="R163" s="3" t="s">
        <v>131</v>
      </c>
      <c r="S163" s="3" t="s">
        <v>43</v>
      </c>
      <c r="T163" s="156">
        <v>3.3740000000000001</v>
      </c>
      <c r="U163" s="3" t="s">
        <v>408</v>
      </c>
      <c r="V163" s="168">
        <v>1E-3</v>
      </c>
      <c r="W163" s="168">
        <v>2.1420000000000002E-2</v>
      </c>
      <c r="X163" s="5" t="s">
        <v>133</v>
      </c>
      <c r="Y163" s="5" t="s">
        <v>128</v>
      </c>
      <c r="Z163" s="156">
        <v>0.52</v>
      </c>
      <c r="AA163" s="165">
        <v>1</v>
      </c>
      <c r="AB163" s="176">
        <v>107.43</v>
      </c>
      <c r="AD163" s="156">
        <v>1E-3</v>
      </c>
      <c r="AG163" s="3" t="s">
        <v>36</v>
      </c>
      <c r="AH163" s="168">
        <v>0</v>
      </c>
      <c r="AI163" s="168">
        <v>3.8153340271310902E-9</v>
      </c>
      <c r="AJ163" s="168">
        <v>4.8154617900044601E-10</v>
      </c>
    </row>
    <row r="164" spans="1:36">
      <c r="A164" s="3">
        <v>158</v>
      </c>
      <c r="B164" s="3">
        <v>9935</v>
      </c>
      <c r="C164" s="3" t="s">
        <v>404</v>
      </c>
      <c r="D164" s="3" t="s">
        <v>405</v>
      </c>
      <c r="E164" s="5" t="s">
        <v>121</v>
      </c>
      <c r="F164" s="3" t="s">
        <v>409</v>
      </c>
      <c r="G164" s="3" t="s">
        <v>410</v>
      </c>
      <c r="H164" s="3" t="s">
        <v>124</v>
      </c>
      <c r="I164" s="3" t="s">
        <v>138</v>
      </c>
      <c r="J164" s="3" t="s">
        <v>30</v>
      </c>
      <c r="K164" s="3" t="s">
        <v>30</v>
      </c>
      <c r="L164" s="3" t="s">
        <v>126</v>
      </c>
      <c r="M164" s="3" t="s">
        <v>40</v>
      </c>
      <c r="N164" s="3" t="s">
        <v>217</v>
      </c>
      <c r="O164" s="3" t="s">
        <v>128</v>
      </c>
      <c r="P164" s="3" t="s">
        <v>218</v>
      </c>
      <c r="Q164" s="3" t="s">
        <v>141</v>
      </c>
      <c r="R164" s="3" t="s">
        <v>131</v>
      </c>
      <c r="S164" s="3" t="s">
        <v>43</v>
      </c>
      <c r="T164" s="156">
        <v>3.7730000000000001</v>
      </c>
      <c r="U164" s="3" t="s">
        <v>411</v>
      </c>
      <c r="V164" s="168">
        <v>1.3899999999999999E-2</v>
      </c>
      <c r="W164" s="168">
        <v>2.1940000000000001E-2</v>
      </c>
      <c r="X164" s="5" t="s">
        <v>133</v>
      </c>
      <c r="Y164" s="5" t="s">
        <v>128</v>
      </c>
      <c r="Z164" s="156">
        <v>2117655.56</v>
      </c>
      <c r="AA164" s="165">
        <v>1</v>
      </c>
      <c r="AB164" s="176">
        <v>106.41</v>
      </c>
      <c r="AD164" s="156">
        <v>2253.3969999999999</v>
      </c>
      <c r="AG164" s="3" t="s">
        <v>36</v>
      </c>
      <c r="AH164" s="168">
        <v>1.513E-3</v>
      </c>
      <c r="AI164" s="168">
        <v>1.53900989631081E-2</v>
      </c>
      <c r="AJ164" s="168">
        <v>1.9424363102740201E-3</v>
      </c>
    </row>
    <row r="165" spans="1:36">
      <c r="A165" s="3">
        <v>158</v>
      </c>
      <c r="B165" s="3">
        <v>9935</v>
      </c>
      <c r="C165" s="3" t="s">
        <v>404</v>
      </c>
      <c r="D165" s="3" t="s">
        <v>405</v>
      </c>
      <c r="E165" s="5" t="s">
        <v>121</v>
      </c>
      <c r="F165" s="3" t="s">
        <v>415</v>
      </c>
      <c r="G165" s="3" t="s">
        <v>416</v>
      </c>
      <c r="H165" s="3" t="s">
        <v>124</v>
      </c>
      <c r="I165" s="3" t="s">
        <v>138</v>
      </c>
      <c r="J165" s="3" t="s">
        <v>30</v>
      </c>
      <c r="K165" s="3" t="s">
        <v>30</v>
      </c>
      <c r="L165" s="3" t="s">
        <v>126</v>
      </c>
      <c r="M165" s="3" t="s">
        <v>40</v>
      </c>
      <c r="N165" s="3" t="s">
        <v>217</v>
      </c>
      <c r="O165" s="3" t="s">
        <v>128</v>
      </c>
      <c r="P165" s="3" t="s">
        <v>218</v>
      </c>
      <c r="Q165" s="3" t="s">
        <v>141</v>
      </c>
      <c r="R165" s="3" t="s">
        <v>131</v>
      </c>
      <c r="S165" s="3" t="s">
        <v>43</v>
      </c>
      <c r="T165" s="156">
        <v>2.8460000000000001</v>
      </c>
      <c r="U165" s="3" t="s">
        <v>417</v>
      </c>
      <c r="V165" s="168">
        <v>1.7500000000000002E-2</v>
      </c>
      <c r="W165" s="168">
        <v>2.1700000000000001E-2</v>
      </c>
      <c r="X165" s="5" t="s">
        <v>133</v>
      </c>
      <c r="Y165" s="5" t="s">
        <v>128</v>
      </c>
      <c r="Z165" s="156">
        <v>1098456.47</v>
      </c>
      <c r="AA165" s="165">
        <v>1</v>
      </c>
      <c r="AB165" s="176">
        <v>116.05</v>
      </c>
      <c r="AD165" s="156">
        <v>1274.759</v>
      </c>
      <c r="AG165" s="3" t="s">
        <v>36</v>
      </c>
      <c r="AH165" s="168">
        <v>5.9100000000000005E-4</v>
      </c>
      <c r="AI165" s="168">
        <v>8.7062601981560094E-3</v>
      </c>
      <c r="AJ165" s="168">
        <v>1.09884647110654E-3</v>
      </c>
    </row>
    <row r="166" spans="1:36">
      <c r="A166" s="3">
        <v>158</v>
      </c>
      <c r="B166" s="3">
        <v>9935</v>
      </c>
      <c r="C166" s="3" t="s">
        <v>404</v>
      </c>
      <c r="D166" s="3" t="s">
        <v>405</v>
      </c>
      <c r="E166" s="5" t="s">
        <v>121</v>
      </c>
      <c r="F166" s="3" t="s">
        <v>418</v>
      </c>
      <c r="G166" s="3" t="s">
        <v>419</v>
      </c>
      <c r="H166" s="3" t="s">
        <v>124</v>
      </c>
      <c r="I166" s="3" t="s">
        <v>138</v>
      </c>
      <c r="J166" s="3" t="s">
        <v>30</v>
      </c>
      <c r="K166" s="3" t="s">
        <v>30</v>
      </c>
      <c r="L166" s="3" t="s">
        <v>126</v>
      </c>
      <c r="M166" s="3" t="s">
        <v>40</v>
      </c>
      <c r="N166" s="3" t="s">
        <v>217</v>
      </c>
      <c r="O166" s="3" t="s">
        <v>128</v>
      </c>
      <c r="P166" s="3" t="s">
        <v>218</v>
      </c>
      <c r="Q166" s="3" t="s">
        <v>141</v>
      </c>
      <c r="R166" s="3" t="s">
        <v>131</v>
      </c>
      <c r="S166" s="3" t="s">
        <v>43</v>
      </c>
      <c r="T166" s="156">
        <v>4.7699999999999996</v>
      </c>
      <c r="U166" s="3" t="s">
        <v>420</v>
      </c>
      <c r="V166" s="168">
        <v>2.6100000000000002E-2</v>
      </c>
      <c r="W166" s="168">
        <v>2.232E-2</v>
      </c>
      <c r="X166" s="5" t="s">
        <v>133</v>
      </c>
      <c r="Y166" s="5" t="s">
        <v>128</v>
      </c>
      <c r="Z166" s="156">
        <v>3000000</v>
      </c>
      <c r="AA166" s="165">
        <v>1</v>
      </c>
      <c r="AB166" s="176">
        <v>102.82</v>
      </c>
      <c r="AD166" s="156">
        <v>3084.6</v>
      </c>
      <c r="AG166" s="3" t="s">
        <v>36</v>
      </c>
      <c r="AH166" s="168">
        <v>8.7699999999999996E-4</v>
      </c>
      <c r="AI166" s="168">
        <v>2.1066990562886301E-2</v>
      </c>
      <c r="AJ166" s="168">
        <v>2.6589359506812601E-3</v>
      </c>
    </row>
    <row r="167" spans="1:36">
      <c r="A167" s="3">
        <v>158</v>
      </c>
      <c r="B167" s="3">
        <v>9935</v>
      </c>
      <c r="C167" s="3" t="s">
        <v>404</v>
      </c>
      <c r="D167" s="3" t="s">
        <v>405</v>
      </c>
      <c r="E167" s="5" t="s">
        <v>121</v>
      </c>
      <c r="F167" s="3" t="s">
        <v>587</v>
      </c>
      <c r="G167" s="3" t="s">
        <v>588</v>
      </c>
      <c r="H167" s="3" t="s">
        <v>124</v>
      </c>
      <c r="I167" s="3" t="s">
        <v>138</v>
      </c>
      <c r="J167" s="3" t="s">
        <v>30</v>
      </c>
      <c r="K167" s="3" t="s">
        <v>30</v>
      </c>
      <c r="L167" s="3" t="s">
        <v>126</v>
      </c>
      <c r="M167" s="3" t="s">
        <v>40</v>
      </c>
      <c r="N167" s="3" t="s">
        <v>217</v>
      </c>
      <c r="O167" s="3" t="s">
        <v>128</v>
      </c>
      <c r="P167" s="3" t="s">
        <v>165</v>
      </c>
      <c r="Q167" s="3" t="s">
        <v>141</v>
      </c>
      <c r="R167" s="3" t="s">
        <v>131</v>
      </c>
      <c r="S167" s="3" t="s">
        <v>43</v>
      </c>
      <c r="T167" s="156">
        <v>6.2679999999999998</v>
      </c>
      <c r="U167" s="3" t="s">
        <v>589</v>
      </c>
      <c r="V167" s="168">
        <v>3.4500000000000003E-2</v>
      </c>
      <c r="W167" s="168">
        <v>2.657E-2</v>
      </c>
      <c r="X167" s="5" t="s">
        <v>133</v>
      </c>
      <c r="Y167" s="5" t="s">
        <v>128</v>
      </c>
      <c r="Z167" s="156">
        <v>2400000</v>
      </c>
      <c r="AA167" s="165">
        <v>1</v>
      </c>
      <c r="AB167" s="176">
        <v>107.34</v>
      </c>
      <c r="AD167" s="156">
        <v>2576.16</v>
      </c>
      <c r="AG167" s="3" t="s">
        <v>36</v>
      </c>
      <c r="AH167" s="168">
        <v>1.6299999999999999E-3</v>
      </c>
      <c r="AI167" s="168">
        <v>1.7594481750789499E-2</v>
      </c>
      <c r="AJ167" s="168">
        <v>2.2206588986277099E-3</v>
      </c>
    </row>
    <row r="168" spans="1:36">
      <c r="A168" s="3">
        <v>158</v>
      </c>
      <c r="B168" s="3">
        <v>9935</v>
      </c>
      <c r="C168" s="3" t="s">
        <v>404</v>
      </c>
      <c r="D168" s="3" t="s">
        <v>405</v>
      </c>
      <c r="E168" s="5" t="s">
        <v>121</v>
      </c>
      <c r="F168" s="3" t="s">
        <v>590</v>
      </c>
      <c r="G168" s="3" t="s">
        <v>591</v>
      </c>
      <c r="H168" s="3" t="s">
        <v>124</v>
      </c>
      <c r="I168" s="3" t="s">
        <v>138</v>
      </c>
      <c r="J168" s="3" t="s">
        <v>30</v>
      </c>
      <c r="K168" s="3" t="s">
        <v>30</v>
      </c>
      <c r="L168" s="3" t="s">
        <v>126</v>
      </c>
      <c r="M168" s="3" t="s">
        <v>40</v>
      </c>
      <c r="N168" s="3" t="s">
        <v>217</v>
      </c>
      <c r="O168" s="3" t="s">
        <v>128</v>
      </c>
      <c r="P168" s="3" t="s">
        <v>165</v>
      </c>
      <c r="Q168" s="3" t="s">
        <v>141</v>
      </c>
      <c r="R168" s="3" t="s">
        <v>131</v>
      </c>
      <c r="S168" s="3" t="s">
        <v>43</v>
      </c>
      <c r="T168" s="156">
        <v>2.1720000000000002</v>
      </c>
      <c r="U168" s="3" t="s">
        <v>592</v>
      </c>
      <c r="V168" s="168">
        <v>8.3999999999999995E-3</v>
      </c>
      <c r="W168" s="168">
        <v>2.5229999999999999E-2</v>
      </c>
      <c r="X168" s="5" t="s">
        <v>133</v>
      </c>
      <c r="Y168" s="5" t="s">
        <v>128</v>
      </c>
      <c r="Z168" s="156">
        <v>1050000</v>
      </c>
      <c r="AA168" s="165">
        <v>1</v>
      </c>
      <c r="AB168" s="176">
        <v>111.32</v>
      </c>
      <c r="AD168" s="156">
        <v>1168.8599999999999</v>
      </c>
      <c r="AG168" s="3" t="s">
        <v>36</v>
      </c>
      <c r="AH168" s="168">
        <v>2.6410000000000001E-3</v>
      </c>
      <c r="AI168" s="168">
        <v>7.9830002558955102E-3</v>
      </c>
      <c r="AJ168" s="168">
        <v>1.00756139379929E-3</v>
      </c>
    </row>
    <row r="169" spans="1:36">
      <c r="A169" s="3">
        <v>158</v>
      </c>
      <c r="B169" s="3">
        <v>9935</v>
      </c>
      <c r="C169" s="3" t="s">
        <v>593</v>
      </c>
      <c r="D169" s="3" t="s">
        <v>594</v>
      </c>
      <c r="E169" s="5" t="s">
        <v>121</v>
      </c>
      <c r="F169" s="3" t="s">
        <v>595</v>
      </c>
      <c r="G169" s="3" t="s">
        <v>596</v>
      </c>
      <c r="H169" s="3" t="s">
        <v>124</v>
      </c>
      <c r="I169" s="3" t="s">
        <v>138</v>
      </c>
      <c r="J169" s="3" t="s">
        <v>30</v>
      </c>
      <c r="K169" s="3" t="s">
        <v>30</v>
      </c>
      <c r="L169" s="3" t="s">
        <v>126</v>
      </c>
      <c r="M169" s="3" t="s">
        <v>40</v>
      </c>
      <c r="N169" s="3" t="s">
        <v>224</v>
      </c>
      <c r="O169" s="3" t="s">
        <v>128</v>
      </c>
      <c r="P169" s="3" t="s">
        <v>165</v>
      </c>
      <c r="Q169" s="3" t="s">
        <v>141</v>
      </c>
      <c r="R169" s="3" t="s">
        <v>131</v>
      </c>
      <c r="S169" s="3" t="s">
        <v>43</v>
      </c>
      <c r="T169" s="156">
        <v>2.8740000000000001</v>
      </c>
      <c r="U169" s="3" t="s">
        <v>597</v>
      </c>
      <c r="V169" s="168">
        <v>1.23E-2</v>
      </c>
      <c r="W169" s="168">
        <v>2.4639999999999999E-2</v>
      </c>
      <c r="X169" s="5" t="s">
        <v>133</v>
      </c>
      <c r="Y169" s="5" t="s">
        <v>128</v>
      </c>
      <c r="Z169" s="156">
        <v>1560323.64</v>
      </c>
      <c r="AA169" s="165">
        <v>1</v>
      </c>
      <c r="AB169" s="176">
        <v>114.71</v>
      </c>
      <c r="AD169" s="156">
        <v>1789.847</v>
      </c>
      <c r="AG169" s="3" t="s">
        <v>36</v>
      </c>
      <c r="AH169" s="168">
        <v>1.9469999999999999E-3</v>
      </c>
      <c r="AI169" s="168">
        <v>1.22241765774852E-2</v>
      </c>
      <c r="AJ169" s="168">
        <v>1.5428545654077501E-3</v>
      </c>
    </row>
    <row r="170" spans="1:36">
      <c r="A170" s="3">
        <v>158</v>
      </c>
      <c r="B170" s="3">
        <v>9935</v>
      </c>
      <c r="C170" s="3" t="s">
        <v>421</v>
      </c>
      <c r="D170" s="3" t="s">
        <v>422</v>
      </c>
      <c r="E170" s="5" t="s">
        <v>121</v>
      </c>
      <c r="F170" s="3" t="s">
        <v>426</v>
      </c>
      <c r="G170" s="3" t="s">
        <v>427</v>
      </c>
      <c r="H170" s="3" t="s">
        <v>124</v>
      </c>
      <c r="I170" s="3" t="s">
        <v>125</v>
      </c>
      <c r="J170" s="3" t="s">
        <v>30</v>
      </c>
      <c r="K170" s="3" t="s">
        <v>30</v>
      </c>
      <c r="L170" s="3" t="s">
        <v>126</v>
      </c>
      <c r="M170" s="3" t="s">
        <v>40</v>
      </c>
      <c r="N170" s="3" t="s">
        <v>127</v>
      </c>
      <c r="O170" s="3" t="s">
        <v>128</v>
      </c>
      <c r="P170" s="3" t="s">
        <v>140</v>
      </c>
      <c r="Q170" s="3" t="s">
        <v>141</v>
      </c>
      <c r="R170" s="3" t="s">
        <v>131</v>
      </c>
      <c r="S170" s="3" t="s">
        <v>43</v>
      </c>
      <c r="T170" s="156">
        <v>5.0960000000000001</v>
      </c>
      <c r="U170" s="3" t="s">
        <v>428</v>
      </c>
      <c r="V170" s="168">
        <v>5.1499999999999997E-2</v>
      </c>
      <c r="W170" s="168">
        <v>4.2450000000000002E-2</v>
      </c>
      <c r="X170" s="5" t="s">
        <v>133</v>
      </c>
      <c r="Y170" s="5" t="s">
        <v>128</v>
      </c>
      <c r="Z170" s="156">
        <v>2000000</v>
      </c>
      <c r="AA170" s="165">
        <v>1</v>
      </c>
      <c r="AB170" s="176">
        <v>105.7</v>
      </c>
      <c r="AD170" s="156">
        <v>2114</v>
      </c>
      <c r="AG170" s="3" t="s">
        <v>36</v>
      </c>
      <c r="AH170" s="168">
        <v>2.006E-3</v>
      </c>
      <c r="AI170" s="168">
        <v>1.44380529241852E-2</v>
      </c>
      <c r="AJ170" s="168">
        <v>1.8222753678727201E-3</v>
      </c>
    </row>
    <row r="171" spans="1:36">
      <c r="A171" s="3">
        <v>158</v>
      </c>
      <c r="B171" s="3">
        <v>9935</v>
      </c>
      <c r="C171" s="3" t="s">
        <v>598</v>
      </c>
      <c r="D171" s="3" t="s">
        <v>599</v>
      </c>
      <c r="E171" s="5" t="s">
        <v>121</v>
      </c>
      <c r="F171" s="3" t="s">
        <v>600</v>
      </c>
      <c r="G171" s="3" t="s">
        <v>601</v>
      </c>
      <c r="H171" s="3" t="s">
        <v>124</v>
      </c>
      <c r="I171" s="3" t="s">
        <v>125</v>
      </c>
      <c r="J171" s="3" t="s">
        <v>30</v>
      </c>
      <c r="K171" s="3" t="s">
        <v>30</v>
      </c>
      <c r="L171" s="3" t="s">
        <v>126</v>
      </c>
      <c r="M171" s="3" t="s">
        <v>40</v>
      </c>
      <c r="N171" s="3" t="s">
        <v>206</v>
      </c>
      <c r="O171" s="3" t="s">
        <v>128</v>
      </c>
      <c r="P171" s="3" t="s">
        <v>165</v>
      </c>
      <c r="Q171" s="3" t="s">
        <v>141</v>
      </c>
      <c r="R171" s="3" t="s">
        <v>131</v>
      </c>
      <c r="S171" s="3" t="s">
        <v>43</v>
      </c>
      <c r="T171" s="156">
        <v>1.1200000000000001</v>
      </c>
      <c r="U171" s="3" t="s">
        <v>602</v>
      </c>
      <c r="V171" s="168">
        <v>0.04</v>
      </c>
      <c r="W171" s="168">
        <v>4.1849999999999998E-2</v>
      </c>
      <c r="X171" s="5" t="s">
        <v>133</v>
      </c>
      <c r="Y171" s="5" t="s">
        <v>128</v>
      </c>
      <c r="Z171" s="156">
        <v>915279.6</v>
      </c>
      <c r="AA171" s="165">
        <v>1</v>
      </c>
      <c r="AB171" s="176">
        <v>101.86</v>
      </c>
      <c r="AD171" s="156">
        <v>932.30399999999997</v>
      </c>
      <c r="AG171" s="3" t="s">
        <v>36</v>
      </c>
      <c r="AH171" s="168">
        <v>1.7930000000000001E-3</v>
      </c>
      <c r="AI171" s="168">
        <v>6.3673848693965402E-3</v>
      </c>
      <c r="AJ171" s="168">
        <v>8.0364912541844996E-4</v>
      </c>
    </row>
    <row r="172" spans="1:36">
      <c r="A172" s="3">
        <v>158</v>
      </c>
      <c r="B172" s="3">
        <v>9935</v>
      </c>
      <c r="C172" s="3" t="s">
        <v>603</v>
      </c>
      <c r="D172" s="3" t="s">
        <v>604</v>
      </c>
      <c r="E172" s="5" t="s">
        <v>121</v>
      </c>
      <c r="F172" s="3" t="s">
        <v>605</v>
      </c>
      <c r="G172" s="3" t="s">
        <v>606</v>
      </c>
      <c r="H172" s="3" t="s">
        <v>124</v>
      </c>
      <c r="I172" s="3" t="s">
        <v>125</v>
      </c>
      <c r="J172" s="3" t="s">
        <v>30</v>
      </c>
      <c r="K172" s="3" t="s">
        <v>30</v>
      </c>
      <c r="L172" s="3" t="s">
        <v>126</v>
      </c>
      <c r="M172" s="3" t="s">
        <v>40</v>
      </c>
      <c r="N172" s="3" t="s">
        <v>291</v>
      </c>
      <c r="O172" s="3" t="s">
        <v>128</v>
      </c>
      <c r="P172" s="3" t="s">
        <v>165</v>
      </c>
      <c r="Q172" s="3" t="s">
        <v>141</v>
      </c>
      <c r="R172" s="3" t="s">
        <v>131</v>
      </c>
      <c r="S172" s="3" t="s">
        <v>43</v>
      </c>
      <c r="T172" s="156">
        <v>1.141</v>
      </c>
      <c r="U172" s="3" t="s">
        <v>607</v>
      </c>
      <c r="V172" s="168">
        <v>2.3E-2</v>
      </c>
      <c r="W172" s="168">
        <v>4.4069999999999998E-2</v>
      </c>
      <c r="X172" s="5" t="s">
        <v>133</v>
      </c>
      <c r="Y172" s="5" t="s">
        <v>128</v>
      </c>
      <c r="Z172" s="156">
        <v>1083870.96</v>
      </c>
      <c r="AA172" s="165">
        <v>1</v>
      </c>
      <c r="AB172" s="176">
        <v>98.46</v>
      </c>
      <c r="AD172" s="156">
        <v>1067.1790000000001</v>
      </c>
      <c r="AG172" s="3" t="s">
        <v>36</v>
      </c>
      <c r="AH172" s="168">
        <v>1.315E-3</v>
      </c>
      <c r="AI172" s="168">
        <v>7.2885486729905398E-3</v>
      </c>
      <c r="AJ172" s="168">
        <v>9.1991231671438003E-4</v>
      </c>
    </row>
    <row r="173" spans="1:36">
      <c r="A173" s="3">
        <v>158</v>
      </c>
      <c r="B173" s="3">
        <v>9935</v>
      </c>
      <c r="C173" s="3" t="s">
        <v>608</v>
      </c>
      <c r="D173" s="3" t="s">
        <v>609</v>
      </c>
      <c r="E173" s="5" t="s">
        <v>121</v>
      </c>
      <c r="F173" s="3" t="s">
        <v>610</v>
      </c>
      <c r="G173" s="3" t="s">
        <v>611</v>
      </c>
      <c r="H173" s="3" t="s">
        <v>124</v>
      </c>
      <c r="I173" s="3" t="s">
        <v>138</v>
      </c>
      <c r="J173" s="3" t="s">
        <v>30</v>
      </c>
      <c r="K173" s="3" t="s">
        <v>30</v>
      </c>
      <c r="L173" s="3" t="s">
        <v>126</v>
      </c>
      <c r="M173" s="3" t="s">
        <v>40</v>
      </c>
      <c r="N173" s="3" t="s">
        <v>139</v>
      </c>
      <c r="O173" s="3" t="s">
        <v>128</v>
      </c>
      <c r="P173" s="3" t="s">
        <v>140</v>
      </c>
      <c r="Q173" s="3" t="s">
        <v>141</v>
      </c>
      <c r="R173" s="3" t="s">
        <v>131</v>
      </c>
      <c r="S173" s="3" t="s">
        <v>43</v>
      </c>
      <c r="T173" s="156">
        <v>2.8010000000000002</v>
      </c>
      <c r="U173" s="3" t="s">
        <v>612</v>
      </c>
      <c r="V173" s="168">
        <v>3.5000000000000003E-2</v>
      </c>
      <c r="W173" s="168">
        <v>2.503E-2</v>
      </c>
      <c r="X173" s="5" t="s">
        <v>133</v>
      </c>
      <c r="Y173" s="5" t="s">
        <v>128</v>
      </c>
      <c r="Z173" s="156">
        <v>606976.75</v>
      </c>
      <c r="AA173" s="165">
        <v>1</v>
      </c>
      <c r="AB173" s="176">
        <v>124.44</v>
      </c>
      <c r="AD173" s="156">
        <v>755.322</v>
      </c>
      <c r="AG173" s="3" t="s">
        <v>36</v>
      </c>
      <c r="AH173" s="168">
        <v>8.2200000000000003E-4</v>
      </c>
      <c r="AI173" s="168">
        <v>5.1586457429739904E-3</v>
      </c>
      <c r="AJ173" s="168">
        <v>6.5109008246230999E-4</v>
      </c>
    </row>
    <row r="174" spans="1:36">
      <c r="A174" s="3">
        <v>158</v>
      </c>
      <c r="B174" s="3">
        <v>9935</v>
      </c>
      <c r="C174" s="3" t="s">
        <v>443</v>
      </c>
      <c r="D174" s="3" t="s">
        <v>444</v>
      </c>
      <c r="E174" s="5" t="s">
        <v>121</v>
      </c>
      <c r="F174" s="3" t="s">
        <v>445</v>
      </c>
      <c r="G174" s="3" t="s">
        <v>446</v>
      </c>
      <c r="H174" s="3" t="s">
        <v>124</v>
      </c>
      <c r="I174" s="3" t="s">
        <v>125</v>
      </c>
      <c r="J174" s="3" t="s">
        <v>30</v>
      </c>
      <c r="K174" s="3" t="s">
        <v>30</v>
      </c>
      <c r="L174" s="3" t="s">
        <v>126</v>
      </c>
      <c r="M174" s="3" t="s">
        <v>40</v>
      </c>
      <c r="N174" s="3" t="s">
        <v>158</v>
      </c>
      <c r="O174" s="3" t="s">
        <v>128</v>
      </c>
      <c r="P174" s="3" t="s">
        <v>140</v>
      </c>
      <c r="Q174" s="3" t="s">
        <v>141</v>
      </c>
      <c r="R174" s="3" t="s">
        <v>131</v>
      </c>
      <c r="S174" s="3" t="s">
        <v>43</v>
      </c>
      <c r="T174" s="156">
        <v>2.847</v>
      </c>
      <c r="U174" s="3" t="s">
        <v>447</v>
      </c>
      <c r="V174" s="168">
        <v>4.5600000000000002E-2</v>
      </c>
      <c r="W174" s="168">
        <v>4.376E-2</v>
      </c>
      <c r="X174" s="5" t="s">
        <v>133</v>
      </c>
      <c r="Y174" s="5" t="s">
        <v>128</v>
      </c>
      <c r="Z174" s="156">
        <v>158197.9</v>
      </c>
      <c r="AA174" s="165">
        <v>1</v>
      </c>
      <c r="AB174" s="176">
        <v>100.86</v>
      </c>
      <c r="AD174" s="156">
        <v>159.55799999999999</v>
      </c>
      <c r="AG174" s="3" t="s">
        <v>36</v>
      </c>
      <c r="AH174" s="168">
        <v>2.0900000000000001E-4</v>
      </c>
      <c r="AI174" s="168">
        <v>1.0897410840625E-3</v>
      </c>
      <c r="AJ174" s="168">
        <v>1.37539898577292E-4</v>
      </c>
    </row>
    <row r="175" spans="1:36">
      <c r="A175" s="3">
        <v>158</v>
      </c>
      <c r="B175" s="3">
        <v>9935</v>
      </c>
      <c r="C175" s="3" t="s">
        <v>443</v>
      </c>
      <c r="D175" s="3" t="s">
        <v>444</v>
      </c>
      <c r="E175" s="5" t="s">
        <v>121</v>
      </c>
      <c r="F175" s="3" t="s">
        <v>448</v>
      </c>
      <c r="G175" s="3" t="s">
        <v>449</v>
      </c>
      <c r="H175" s="3" t="s">
        <v>124</v>
      </c>
      <c r="I175" s="3" t="s">
        <v>138</v>
      </c>
      <c r="J175" s="3" t="s">
        <v>30</v>
      </c>
      <c r="K175" s="3" t="s">
        <v>30</v>
      </c>
      <c r="L175" s="3" t="s">
        <v>126</v>
      </c>
      <c r="M175" s="3" t="s">
        <v>40</v>
      </c>
      <c r="N175" s="3" t="s">
        <v>158</v>
      </c>
      <c r="O175" s="3" t="s">
        <v>128</v>
      </c>
      <c r="P175" s="3" t="s">
        <v>140</v>
      </c>
      <c r="Q175" s="3" t="s">
        <v>141</v>
      </c>
      <c r="R175" s="3" t="s">
        <v>131</v>
      </c>
      <c r="S175" s="3" t="s">
        <v>43</v>
      </c>
      <c r="T175" s="156">
        <v>2.9569999999999999</v>
      </c>
      <c r="U175" s="3" t="s">
        <v>447</v>
      </c>
      <c r="V175" s="168">
        <v>2.1999999999999999E-2</v>
      </c>
      <c r="W175" s="168">
        <v>2.5260000000000001E-2</v>
      </c>
      <c r="X175" s="5" t="s">
        <v>133</v>
      </c>
      <c r="Y175" s="5" t="s">
        <v>128</v>
      </c>
      <c r="Z175" s="156">
        <v>867692.58</v>
      </c>
      <c r="AA175" s="165">
        <v>1</v>
      </c>
      <c r="AB175" s="176">
        <v>108.21</v>
      </c>
      <c r="AD175" s="156">
        <v>938.93</v>
      </c>
      <c r="AG175" s="3" t="s">
        <v>36</v>
      </c>
      <c r="AH175" s="168">
        <v>1.212E-3</v>
      </c>
      <c r="AI175" s="168">
        <v>6.4126409958575898E-3</v>
      </c>
      <c r="AJ175" s="168">
        <v>8.0936105381546899E-4</v>
      </c>
    </row>
    <row r="176" spans="1:36">
      <c r="A176" s="3">
        <v>158</v>
      </c>
      <c r="B176" s="3">
        <v>9935</v>
      </c>
      <c r="C176" s="3" t="s">
        <v>613</v>
      </c>
      <c r="D176" s="3" t="s">
        <v>614</v>
      </c>
      <c r="E176" s="5" t="s">
        <v>121</v>
      </c>
      <c r="F176" s="3" t="s">
        <v>615</v>
      </c>
      <c r="G176" s="3" t="s">
        <v>616</v>
      </c>
      <c r="H176" s="3" t="s">
        <v>124</v>
      </c>
      <c r="I176" s="3" t="s">
        <v>455</v>
      </c>
      <c r="J176" s="3" t="s">
        <v>30</v>
      </c>
      <c r="K176" s="3" t="s">
        <v>30</v>
      </c>
      <c r="L176" s="3" t="s">
        <v>126</v>
      </c>
      <c r="M176" s="3" t="s">
        <v>40</v>
      </c>
      <c r="N176" s="3" t="s">
        <v>474</v>
      </c>
      <c r="O176" s="3" t="s">
        <v>128</v>
      </c>
      <c r="P176" s="3" t="s">
        <v>335</v>
      </c>
      <c r="Q176" s="3" t="s">
        <v>130</v>
      </c>
      <c r="R176" s="3" t="s">
        <v>131</v>
      </c>
      <c r="S176" s="3" t="s">
        <v>43</v>
      </c>
      <c r="T176" s="156">
        <v>2.2570000000000001</v>
      </c>
      <c r="U176" s="3" t="s">
        <v>617</v>
      </c>
      <c r="V176" s="168">
        <v>4.6899999999999997E-2</v>
      </c>
      <c r="W176" s="168">
        <v>5.9880000000000003E-2</v>
      </c>
      <c r="X176" s="5" t="s">
        <v>133</v>
      </c>
      <c r="Y176" s="5" t="s">
        <v>128</v>
      </c>
      <c r="Z176" s="156">
        <v>742305.35</v>
      </c>
      <c r="AA176" s="165">
        <v>1</v>
      </c>
      <c r="AB176" s="176">
        <v>91.28</v>
      </c>
      <c r="AD176" s="156">
        <v>677.57600000000002</v>
      </c>
      <c r="AG176" s="3" t="s">
        <v>36</v>
      </c>
      <c r="AH176" s="168">
        <v>6.4599999999999998E-4</v>
      </c>
      <c r="AI176" s="168">
        <v>4.6276645310213199E-3</v>
      </c>
      <c r="AJ176" s="168">
        <v>5.8407315238001795E-4</v>
      </c>
    </row>
    <row r="177" spans="1:36">
      <c r="A177" s="3">
        <v>158</v>
      </c>
      <c r="B177" s="3">
        <v>9935</v>
      </c>
      <c r="C177" s="3" t="s">
        <v>613</v>
      </c>
      <c r="D177" s="3" t="s">
        <v>614</v>
      </c>
      <c r="E177" s="5" t="s">
        <v>121</v>
      </c>
      <c r="F177" s="3" t="s">
        <v>618</v>
      </c>
      <c r="G177" s="3" t="s">
        <v>619</v>
      </c>
      <c r="H177" s="3" t="s">
        <v>124</v>
      </c>
      <c r="I177" s="3" t="s">
        <v>455</v>
      </c>
      <c r="J177" s="3" t="s">
        <v>30</v>
      </c>
      <c r="K177" s="3" t="s">
        <v>30</v>
      </c>
      <c r="L177" s="3" t="s">
        <v>126</v>
      </c>
      <c r="M177" s="3" t="s">
        <v>40</v>
      </c>
      <c r="N177" s="3" t="s">
        <v>474</v>
      </c>
      <c r="O177" s="3" t="s">
        <v>128</v>
      </c>
      <c r="P177" s="3" t="s">
        <v>335</v>
      </c>
      <c r="Q177" s="3" t="s">
        <v>130</v>
      </c>
      <c r="R177" s="3" t="s">
        <v>131</v>
      </c>
      <c r="S177" s="3" t="s">
        <v>43</v>
      </c>
      <c r="T177" s="156">
        <v>2.1040000000000001</v>
      </c>
      <c r="U177" s="3" t="s">
        <v>617</v>
      </c>
      <c r="V177" s="168">
        <v>4.6899999999999997E-2</v>
      </c>
      <c r="W177" s="168">
        <v>5.9369999999999999E-2</v>
      </c>
      <c r="X177" s="5" t="s">
        <v>133</v>
      </c>
      <c r="Y177" s="5" t="s">
        <v>128</v>
      </c>
      <c r="Z177" s="156">
        <v>1806641.78</v>
      </c>
      <c r="AA177" s="165">
        <v>1</v>
      </c>
      <c r="AB177" s="176">
        <v>89.9</v>
      </c>
      <c r="AD177" s="156">
        <v>1624.171</v>
      </c>
      <c r="AG177" s="3" t="s">
        <v>36</v>
      </c>
      <c r="AH177" s="168">
        <v>1.3370000000000001E-3</v>
      </c>
      <c r="AI177" s="168">
        <v>1.1092651978042101E-2</v>
      </c>
      <c r="AJ177" s="168">
        <v>1.40004102839313E-3</v>
      </c>
    </row>
    <row r="178" spans="1:36">
      <c r="A178" s="3">
        <v>158</v>
      </c>
      <c r="B178" s="3">
        <v>9935</v>
      </c>
      <c r="C178" s="3" t="s">
        <v>450</v>
      </c>
      <c r="D178" s="3" t="s">
        <v>451</v>
      </c>
      <c r="E178" s="5" t="s">
        <v>452</v>
      </c>
      <c r="F178" s="3" t="s">
        <v>453</v>
      </c>
      <c r="G178" s="3" t="s">
        <v>454</v>
      </c>
      <c r="H178" s="3" t="s">
        <v>124</v>
      </c>
      <c r="I178" s="3" t="s">
        <v>455</v>
      </c>
      <c r="J178" s="3" t="s">
        <v>76</v>
      </c>
      <c r="K178" s="3" t="s">
        <v>77</v>
      </c>
      <c r="L178" s="3" t="s">
        <v>126</v>
      </c>
      <c r="M178" s="3" t="s">
        <v>31</v>
      </c>
      <c r="N178" s="3" t="s">
        <v>456</v>
      </c>
      <c r="O178" s="3" t="s">
        <v>128</v>
      </c>
      <c r="P178" s="3" t="s">
        <v>159</v>
      </c>
      <c r="Q178" s="3" t="s">
        <v>457</v>
      </c>
      <c r="R178" s="3" t="s">
        <v>131</v>
      </c>
      <c r="S178" s="3" t="s">
        <v>34</v>
      </c>
      <c r="T178" s="156">
        <v>2.5550000000000002</v>
      </c>
      <c r="U178" s="3" t="s">
        <v>458</v>
      </c>
      <c r="V178" s="168">
        <v>1.985E-2</v>
      </c>
      <c r="W178" s="168">
        <v>4.4119999999999999E-2</v>
      </c>
      <c r="X178" s="5" t="s">
        <v>133</v>
      </c>
      <c r="Y178" s="5" t="s">
        <v>128</v>
      </c>
      <c r="Z178" s="156">
        <v>600000</v>
      </c>
      <c r="AA178" s="165">
        <v>3.19</v>
      </c>
      <c r="AB178" s="176">
        <v>95.411000000000001</v>
      </c>
      <c r="AD178" s="156">
        <v>1826.1590000000001</v>
      </c>
      <c r="AG178" s="3" t="s">
        <v>36</v>
      </c>
      <c r="AH178" s="168">
        <v>9.6000000000000002E-4</v>
      </c>
      <c r="AI178" s="168">
        <v>1.2472174225304399E-2</v>
      </c>
      <c r="AJ178" s="168">
        <v>1.5741551851855299E-3</v>
      </c>
    </row>
    <row r="179" spans="1:36">
      <c r="A179" s="3">
        <v>158</v>
      </c>
      <c r="B179" s="3">
        <v>9935</v>
      </c>
      <c r="C179" s="3" t="s">
        <v>620</v>
      </c>
      <c r="D179" s="3" t="s">
        <v>621</v>
      </c>
      <c r="E179" s="5" t="s">
        <v>452</v>
      </c>
      <c r="F179" s="3" t="s">
        <v>622</v>
      </c>
      <c r="G179" s="3" t="s">
        <v>623</v>
      </c>
      <c r="H179" s="3" t="s">
        <v>124</v>
      </c>
      <c r="I179" s="3" t="s">
        <v>455</v>
      </c>
      <c r="J179" s="3" t="s">
        <v>76</v>
      </c>
      <c r="K179" s="3" t="s">
        <v>150</v>
      </c>
      <c r="L179" s="3" t="s">
        <v>126</v>
      </c>
      <c r="M179" s="3" t="s">
        <v>31</v>
      </c>
      <c r="N179" s="3" t="s">
        <v>474</v>
      </c>
      <c r="O179" s="3" t="s">
        <v>128</v>
      </c>
      <c r="P179" s="3" t="s">
        <v>475</v>
      </c>
      <c r="Q179" s="3" t="s">
        <v>457</v>
      </c>
      <c r="R179" s="3" t="s">
        <v>131</v>
      </c>
      <c r="S179" s="3" t="s">
        <v>34</v>
      </c>
      <c r="T179" s="156">
        <v>4.5019999999999998</v>
      </c>
      <c r="U179" s="3" t="s">
        <v>624</v>
      </c>
      <c r="V179" s="168">
        <v>5.8749999999999997E-2</v>
      </c>
      <c r="W179" s="168">
        <v>6.6460000000000005E-2</v>
      </c>
      <c r="X179" s="5" t="s">
        <v>133</v>
      </c>
      <c r="Y179" s="5" t="s">
        <v>128</v>
      </c>
      <c r="Z179" s="156">
        <v>670000</v>
      </c>
      <c r="AA179" s="165">
        <v>3.19</v>
      </c>
      <c r="AB179" s="176">
        <v>98.430999999999997</v>
      </c>
      <c r="AD179" s="156">
        <v>2103.768</v>
      </c>
      <c r="AG179" s="3" t="s">
        <v>36</v>
      </c>
      <c r="AH179" s="168">
        <v>1.072E-3</v>
      </c>
      <c r="AI179" s="168">
        <v>1.43681704279723E-2</v>
      </c>
      <c r="AJ179" s="168">
        <v>1.8134552622696299E-3</v>
      </c>
    </row>
    <row r="180" spans="1:36">
      <c r="A180" s="3">
        <v>158</v>
      </c>
      <c r="B180" s="3">
        <v>9935</v>
      </c>
      <c r="C180" s="3" t="s">
        <v>625</v>
      </c>
      <c r="D180" s="3" t="s">
        <v>626</v>
      </c>
      <c r="E180" s="5" t="s">
        <v>452</v>
      </c>
      <c r="F180" s="3" t="s">
        <v>627</v>
      </c>
      <c r="G180" s="3" t="s">
        <v>628</v>
      </c>
      <c r="H180" s="3" t="s">
        <v>124</v>
      </c>
      <c r="I180" s="3" t="s">
        <v>455</v>
      </c>
      <c r="J180" s="3" t="s">
        <v>76</v>
      </c>
      <c r="K180" s="3" t="s">
        <v>77</v>
      </c>
      <c r="L180" s="3" t="s">
        <v>126</v>
      </c>
      <c r="M180" s="3" t="s">
        <v>31</v>
      </c>
      <c r="N180" s="3" t="s">
        <v>629</v>
      </c>
      <c r="O180" s="3" t="s">
        <v>128</v>
      </c>
      <c r="P180" s="3" t="s">
        <v>238</v>
      </c>
      <c r="Q180" s="3" t="s">
        <v>457</v>
      </c>
      <c r="R180" s="3" t="s">
        <v>131</v>
      </c>
      <c r="S180" s="3" t="s">
        <v>34</v>
      </c>
      <c r="T180" s="156">
        <v>5.585</v>
      </c>
      <c r="U180" s="3" t="s">
        <v>630</v>
      </c>
      <c r="V180" s="168">
        <v>4.9119999999999997E-2</v>
      </c>
      <c r="W180" s="168">
        <v>4.6989999999999997E-2</v>
      </c>
      <c r="X180" s="5" t="s">
        <v>133</v>
      </c>
      <c r="Y180" s="5" t="s">
        <v>128</v>
      </c>
      <c r="Z180" s="156">
        <v>131000</v>
      </c>
      <c r="AA180" s="165">
        <v>3.19</v>
      </c>
      <c r="AB180" s="176">
        <v>104.121</v>
      </c>
      <c r="AD180" s="156">
        <v>435.11200000000002</v>
      </c>
      <c r="AG180" s="3" t="s">
        <v>36</v>
      </c>
      <c r="AH180" s="168">
        <v>2.9E-5</v>
      </c>
      <c r="AI180" s="168">
        <v>2.9716988068525501E-3</v>
      </c>
      <c r="AJ180" s="168">
        <v>3.7506813175570497E-4</v>
      </c>
    </row>
    <row r="181" spans="1:36">
      <c r="A181" s="3">
        <v>158</v>
      </c>
      <c r="B181" s="3">
        <v>9935</v>
      </c>
      <c r="C181" s="3" t="s">
        <v>303</v>
      </c>
      <c r="D181" s="3" t="s">
        <v>304</v>
      </c>
      <c r="E181" s="5" t="s">
        <v>121</v>
      </c>
      <c r="F181" s="3" t="s">
        <v>466</v>
      </c>
      <c r="G181" s="3" t="s">
        <v>467</v>
      </c>
      <c r="H181" s="3" t="s">
        <v>124</v>
      </c>
      <c r="I181" s="3" t="s">
        <v>455</v>
      </c>
      <c r="J181" s="3" t="s">
        <v>76</v>
      </c>
      <c r="K181" s="3" t="s">
        <v>30</v>
      </c>
      <c r="L181" s="3" t="s">
        <v>126</v>
      </c>
      <c r="M181" s="3" t="s">
        <v>31</v>
      </c>
      <c r="N181" s="3" t="s">
        <v>217</v>
      </c>
      <c r="O181" s="3" t="s">
        <v>128</v>
      </c>
      <c r="P181" s="3" t="s">
        <v>468</v>
      </c>
      <c r="Q181" s="3" t="s">
        <v>457</v>
      </c>
      <c r="R181" s="3" t="s">
        <v>131</v>
      </c>
      <c r="S181" s="3" t="s">
        <v>34</v>
      </c>
      <c r="T181" s="156">
        <v>4.4489999999999998</v>
      </c>
      <c r="U181" s="3" t="s">
        <v>469</v>
      </c>
      <c r="V181" s="168">
        <v>3.2750000000000001E-2</v>
      </c>
      <c r="W181" s="168">
        <v>5.3740000000000003E-2</v>
      </c>
      <c r="X181" s="5" t="s">
        <v>133</v>
      </c>
      <c r="Y181" s="5" t="s">
        <v>128</v>
      </c>
      <c r="Z181" s="156">
        <v>104000</v>
      </c>
      <c r="AA181" s="165">
        <v>3.19</v>
      </c>
      <c r="AB181" s="176">
        <v>101.229</v>
      </c>
      <c r="AD181" s="156">
        <v>335.83800000000002</v>
      </c>
      <c r="AG181" s="3" t="s">
        <v>36</v>
      </c>
      <c r="AH181" s="168">
        <v>1.3899999999999999E-4</v>
      </c>
      <c r="AI181" s="168">
        <v>2.29368341067604E-3</v>
      </c>
      <c r="AJ181" s="168">
        <v>2.8949352124702101E-4</v>
      </c>
    </row>
    <row r="182" spans="1:36">
      <c r="A182" s="3">
        <v>158</v>
      </c>
      <c r="B182" s="3">
        <v>9935</v>
      </c>
      <c r="C182" s="3" t="s">
        <v>470</v>
      </c>
      <c r="D182" s="3" t="s">
        <v>471</v>
      </c>
      <c r="E182" s="5" t="s">
        <v>121</v>
      </c>
      <c r="F182" s="3" t="s">
        <v>472</v>
      </c>
      <c r="G182" s="3" t="s">
        <v>473</v>
      </c>
      <c r="H182" s="3" t="s">
        <v>124</v>
      </c>
      <c r="I182" s="3" t="s">
        <v>455</v>
      </c>
      <c r="J182" s="3" t="s">
        <v>76</v>
      </c>
      <c r="K182" s="3" t="s">
        <v>30</v>
      </c>
      <c r="L182" s="3" t="s">
        <v>126</v>
      </c>
      <c r="M182" s="3" t="s">
        <v>31</v>
      </c>
      <c r="N182" s="3" t="s">
        <v>474</v>
      </c>
      <c r="O182" s="3" t="s">
        <v>128</v>
      </c>
      <c r="P182" s="3" t="s">
        <v>475</v>
      </c>
      <c r="Q182" s="3" t="s">
        <v>457</v>
      </c>
      <c r="R182" s="3" t="s">
        <v>131</v>
      </c>
      <c r="S182" s="3" t="s">
        <v>34</v>
      </c>
      <c r="T182" s="156">
        <v>1.44</v>
      </c>
      <c r="U182" s="3" t="s">
        <v>254</v>
      </c>
      <c r="V182" s="168">
        <v>6.5000000000000002E-2</v>
      </c>
      <c r="W182" s="168">
        <v>6.1420000000000002E-2</v>
      </c>
      <c r="X182" s="5" t="s">
        <v>133</v>
      </c>
      <c r="Y182" s="5" t="s">
        <v>128</v>
      </c>
      <c r="Z182" s="156">
        <v>70000</v>
      </c>
      <c r="AA182" s="165">
        <v>3.19</v>
      </c>
      <c r="AB182" s="176">
        <v>100.851</v>
      </c>
      <c r="AD182" s="156">
        <v>225.20099999999999</v>
      </c>
      <c r="AG182" s="3" t="s">
        <v>36</v>
      </c>
      <c r="AH182" s="168">
        <v>1.17E-4</v>
      </c>
      <c r="AI182" s="168">
        <v>1.5380620986504901E-3</v>
      </c>
      <c r="AJ182" s="168">
        <v>1.94124006287196E-4</v>
      </c>
    </row>
    <row r="183" spans="1:36">
      <c r="A183" s="3">
        <v>158</v>
      </c>
      <c r="B183" s="3">
        <v>9935</v>
      </c>
      <c r="C183" s="3" t="s">
        <v>476</v>
      </c>
      <c r="D183" s="3" t="s">
        <v>477</v>
      </c>
      <c r="E183" s="5" t="s">
        <v>121</v>
      </c>
      <c r="F183" s="3" t="s">
        <v>478</v>
      </c>
      <c r="G183" s="3" t="s">
        <v>479</v>
      </c>
      <c r="H183" s="3" t="s">
        <v>124</v>
      </c>
      <c r="I183" s="3" t="s">
        <v>455</v>
      </c>
      <c r="J183" s="3" t="s">
        <v>76</v>
      </c>
      <c r="K183" s="3" t="s">
        <v>30</v>
      </c>
      <c r="L183" s="3" t="s">
        <v>126</v>
      </c>
      <c r="M183" s="3" t="s">
        <v>31</v>
      </c>
      <c r="N183" s="3" t="s">
        <v>217</v>
      </c>
      <c r="O183" s="3" t="s">
        <v>128</v>
      </c>
      <c r="P183" s="3" t="s">
        <v>468</v>
      </c>
      <c r="Q183" s="3" t="s">
        <v>457</v>
      </c>
      <c r="R183" s="3" t="s">
        <v>131</v>
      </c>
      <c r="S183" s="3" t="s">
        <v>34</v>
      </c>
      <c r="T183" s="156">
        <v>0.25600000000000001</v>
      </c>
      <c r="U183" s="3" t="s">
        <v>480</v>
      </c>
      <c r="V183" s="168">
        <v>3.0769999999999999E-2</v>
      </c>
      <c r="W183" s="168">
        <v>5.9290000000000002E-2</v>
      </c>
      <c r="X183" s="5" t="s">
        <v>133</v>
      </c>
      <c r="Y183" s="5" t="s">
        <v>128</v>
      </c>
      <c r="Z183" s="156">
        <v>104000</v>
      </c>
      <c r="AA183" s="165">
        <v>3.19</v>
      </c>
      <c r="AB183" s="176">
        <v>99.954999999999998</v>
      </c>
      <c r="AD183" s="156">
        <v>331.61099999999999</v>
      </c>
      <c r="AG183" s="3" t="s">
        <v>36</v>
      </c>
      <c r="AH183" s="168">
        <v>1.73E-4</v>
      </c>
      <c r="AI183" s="168">
        <v>2.2648121818025198E-3</v>
      </c>
      <c r="AJ183" s="168">
        <v>2.8584958605072398E-4</v>
      </c>
    </row>
    <row r="184" spans="1:36">
      <c r="A184" s="3">
        <v>158</v>
      </c>
      <c r="B184" s="3">
        <v>9936</v>
      </c>
      <c r="C184" s="3" t="s">
        <v>631</v>
      </c>
      <c r="D184" s="3" t="s">
        <v>632</v>
      </c>
      <c r="E184" s="5" t="s">
        <v>121</v>
      </c>
      <c r="F184" s="3" t="s">
        <v>633</v>
      </c>
      <c r="G184" s="3" t="s">
        <v>634</v>
      </c>
      <c r="H184" s="3" t="s">
        <v>124</v>
      </c>
      <c r="I184" s="3" t="s">
        <v>138</v>
      </c>
      <c r="J184" s="3" t="s">
        <v>30</v>
      </c>
      <c r="K184" s="3" t="s">
        <v>150</v>
      </c>
      <c r="L184" s="3" t="s">
        <v>126</v>
      </c>
      <c r="M184" s="3" t="s">
        <v>40</v>
      </c>
      <c r="N184" s="3" t="s">
        <v>237</v>
      </c>
      <c r="O184" s="3" t="s">
        <v>128</v>
      </c>
      <c r="P184" s="3" t="s">
        <v>129</v>
      </c>
      <c r="Q184" s="3" t="s">
        <v>130</v>
      </c>
      <c r="R184" s="3" t="s">
        <v>131</v>
      </c>
      <c r="S184" s="3" t="s">
        <v>43</v>
      </c>
      <c r="T184" s="156">
        <v>1.141</v>
      </c>
      <c r="U184" s="3" t="s">
        <v>607</v>
      </c>
      <c r="V184" s="168">
        <v>2.8500000000000001E-2</v>
      </c>
      <c r="W184" s="168">
        <v>2.9909999999999999E-2</v>
      </c>
      <c r="X184" s="5" t="s">
        <v>133</v>
      </c>
      <c r="Y184" s="5" t="s">
        <v>128</v>
      </c>
      <c r="Z184" s="156">
        <v>10000</v>
      </c>
      <c r="AA184" s="165">
        <v>1</v>
      </c>
      <c r="AB184" s="176">
        <v>120.34</v>
      </c>
      <c r="AD184" s="156">
        <v>12.034000000000001</v>
      </c>
      <c r="AG184" s="3" t="s">
        <v>36</v>
      </c>
      <c r="AH184" s="168">
        <v>3.6999999999999998E-5</v>
      </c>
      <c r="AI184" s="168">
        <v>3.22541627212008E-3</v>
      </c>
      <c r="AJ184" s="168">
        <v>5.1005498929705098E-4</v>
      </c>
    </row>
    <row r="185" spans="1:36">
      <c r="A185" s="3">
        <v>158</v>
      </c>
      <c r="B185" s="3">
        <v>9936</v>
      </c>
      <c r="C185" s="3" t="s">
        <v>119</v>
      </c>
      <c r="D185" s="3" t="s">
        <v>120</v>
      </c>
      <c r="E185" s="5" t="s">
        <v>121</v>
      </c>
      <c r="F185" s="3" t="s">
        <v>122</v>
      </c>
      <c r="G185" s="3" t="s">
        <v>123</v>
      </c>
      <c r="H185" s="3" t="s">
        <v>124</v>
      </c>
      <c r="I185" s="3" t="s">
        <v>125</v>
      </c>
      <c r="J185" s="3" t="s">
        <v>30</v>
      </c>
      <c r="K185" s="3" t="s">
        <v>30</v>
      </c>
      <c r="L185" s="3" t="s">
        <v>126</v>
      </c>
      <c r="M185" s="3" t="s">
        <v>40</v>
      </c>
      <c r="N185" s="3" t="s">
        <v>127</v>
      </c>
      <c r="O185" s="3" t="s">
        <v>128</v>
      </c>
      <c r="P185" s="3" t="s">
        <v>129</v>
      </c>
      <c r="Q185" s="3" t="s">
        <v>130</v>
      </c>
      <c r="R185" s="3" t="s">
        <v>131</v>
      </c>
      <c r="S185" s="3" t="s">
        <v>43</v>
      </c>
      <c r="T185" s="156">
        <v>5.7190000000000003</v>
      </c>
      <c r="U185" s="3" t="s">
        <v>132</v>
      </c>
      <c r="V185" s="168">
        <v>5.1299999999999998E-2</v>
      </c>
      <c r="W185" s="168">
        <v>4.5629999999999997E-2</v>
      </c>
      <c r="X185" s="5" t="s">
        <v>133</v>
      </c>
      <c r="Y185" s="5" t="s">
        <v>128</v>
      </c>
      <c r="Z185" s="156">
        <v>20000</v>
      </c>
      <c r="AA185" s="165">
        <v>1</v>
      </c>
      <c r="AB185" s="176">
        <v>104.92</v>
      </c>
      <c r="AD185" s="156">
        <v>20.984000000000002</v>
      </c>
      <c r="AG185" s="3" t="s">
        <v>36</v>
      </c>
      <c r="AH185" s="168">
        <v>5.8999999999999998E-5</v>
      </c>
      <c r="AI185" s="168">
        <v>5.6242425672401297E-3</v>
      </c>
      <c r="AJ185" s="168">
        <v>8.8939620204498305E-4</v>
      </c>
    </row>
    <row r="186" spans="1:36">
      <c r="A186" s="3">
        <v>158</v>
      </c>
      <c r="B186" s="3">
        <v>9936</v>
      </c>
      <c r="C186" s="3" t="s">
        <v>134</v>
      </c>
      <c r="D186" s="3" t="s">
        <v>135</v>
      </c>
      <c r="E186" s="5" t="s">
        <v>121</v>
      </c>
      <c r="F186" s="3" t="s">
        <v>136</v>
      </c>
      <c r="G186" s="3" t="s">
        <v>137</v>
      </c>
      <c r="H186" s="3" t="s">
        <v>124</v>
      </c>
      <c r="I186" s="3" t="s">
        <v>138</v>
      </c>
      <c r="J186" s="3" t="s">
        <v>30</v>
      </c>
      <c r="K186" s="3" t="s">
        <v>30</v>
      </c>
      <c r="L186" s="3" t="s">
        <v>126</v>
      </c>
      <c r="M186" s="3" t="s">
        <v>40</v>
      </c>
      <c r="N186" s="3" t="s">
        <v>139</v>
      </c>
      <c r="O186" s="3" t="s">
        <v>128</v>
      </c>
      <c r="P186" s="3" t="s">
        <v>140</v>
      </c>
      <c r="Q186" s="3" t="s">
        <v>141</v>
      </c>
      <c r="R186" s="3" t="s">
        <v>131</v>
      </c>
      <c r="S186" s="3" t="s">
        <v>43</v>
      </c>
      <c r="T186" s="156">
        <v>1.5149999999999999</v>
      </c>
      <c r="U186" s="3" t="s">
        <v>142</v>
      </c>
      <c r="V186" s="168">
        <v>2.3400000000000001E-2</v>
      </c>
      <c r="W186" s="168">
        <v>2.6200000000000001E-2</v>
      </c>
      <c r="X186" s="5" t="s">
        <v>133</v>
      </c>
      <c r="Y186" s="5" t="s">
        <v>128</v>
      </c>
      <c r="Z186" s="156">
        <v>26562.5</v>
      </c>
      <c r="AA186" s="165">
        <v>1</v>
      </c>
      <c r="AB186" s="176">
        <v>119.52</v>
      </c>
      <c r="AD186" s="156">
        <v>31.747</v>
      </c>
      <c r="AG186" s="3" t="s">
        <v>36</v>
      </c>
      <c r="AH186" s="168">
        <v>1.5999999999999999E-5</v>
      </c>
      <c r="AI186" s="168">
        <v>8.5091327155669104E-3</v>
      </c>
      <c r="AJ186" s="168">
        <v>1.3456016929290499E-3</v>
      </c>
    </row>
    <row r="187" spans="1:36">
      <c r="A187" s="3">
        <v>158</v>
      </c>
      <c r="B187" s="3">
        <v>9936</v>
      </c>
      <c r="C187" s="3" t="s">
        <v>134</v>
      </c>
      <c r="D187" s="3" t="s">
        <v>135</v>
      </c>
      <c r="E187" s="5" t="s">
        <v>121</v>
      </c>
      <c r="F187" s="3" t="s">
        <v>143</v>
      </c>
      <c r="G187" s="3" t="s">
        <v>144</v>
      </c>
      <c r="H187" s="3" t="s">
        <v>124</v>
      </c>
      <c r="I187" s="3" t="s">
        <v>125</v>
      </c>
      <c r="J187" s="3" t="s">
        <v>30</v>
      </c>
      <c r="K187" s="3" t="s">
        <v>30</v>
      </c>
      <c r="L187" s="3" t="s">
        <v>126</v>
      </c>
      <c r="M187" s="3" t="s">
        <v>40</v>
      </c>
      <c r="N187" s="3" t="s">
        <v>139</v>
      </c>
      <c r="O187" s="3" t="s">
        <v>128</v>
      </c>
      <c r="P187" s="3" t="s">
        <v>140</v>
      </c>
      <c r="Q187" s="3" t="s">
        <v>141</v>
      </c>
      <c r="R187" s="3" t="s">
        <v>131</v>
      </c>
      <c r="S187" s="3" t="s">
        <v>43</v>
      </c>
      <c r="T187" s="156">
        <v>1.9359999999999999</v>
      </c>
      <c r="U187" s="3" t="s">
        <v>145</v>
      </c>
      <c r="V187" s="168">
        <v>0.05</v>
      </c>
      <c r="W187" s="168">
        <v>4.2439999999999999E-2</v>
      </c>
      <c r="X187" s="5" t="s">
        <v>133</v>
      </c>
      <c r="Y187" s="5" t="s">
        <v>128</v>
      </c>
      <c r="Z187" s="156">
        <v>39375</v>
      </c>
      <c r="AA187" s="165">
        <v>1</v>
      </c>
      <c r="AB187" s="176">
        <v>102.39</v>
      </c>
      <c r="AD187" s="156">
        <v>40.316000000000003</v>
      </c>
      <c r="AG187" s="3" t="s">
        <v>36</v>
      </c>
      <c r="AH187" s="168">
        <v>8.0000000000000007E-5</v>
      </c>
      <c r="AI187" s="168">
        <v>1.08057241162797E-2</v>
      </c>
      <c r="AJ187" s="168">
        <v>1.70877587061133E-3</v>
      </c>
    </row>
    <row r="188" spans="1:36">
      <c r="A188" s="3">
        <v>158</v>
      </c>
      <c r="B188" s="3">
        <v>9936</v>
      </c>
      <c r="C188" s="3" t="s">
        <v>161</v>
      </c>
      <c r="D188" s="3" t="s">
        <v>162</v>
      </c>
      <c r="E188" s="5" t="s">
        <v>121</v>
      </c>
      <c r="F188" s="3" t="s">
        <v>170</v>
      </c>
      <c r="G188" s="3" t="s">
        <v>171</v>
      </c>
      <c r="H188" s="3" t="s">
        <v>124</v>
      </c>
      <c r="I188" s="3" t="s">
        <v>125</v>
      </c>
      <c r="J188" s="3" t="s">
        <v>30</v>
      </c>
      <c r="K188" s="3" t="s">
        <v>30</v>
      </c>
      <c r="L188" s="3" t="s">
        <v>126</v>
      </c>
      <c r="M188" s="3" t="s">
        <v>40</v>
      </c>
      <c r="N188" s="3" t="s">
        <v>139</v>
      </c>
      <c r="O188" s="3" t="s">
        <v>128</v>
      </c>
      <c r="P188" s="3" t="s">
        <v>165</v>
      </c>
      <c r="Q188" s="3" t="s">
        <v>141</v>
      </c>
      <c r="R188" s="3" t="s">
        <v>131</v>
      </c>
      <c r="S188" s="3" t="s">
        <v>43</v>
      </c>
      <c r="T188" s="156">
        <v>3.2090000000000001</v>
      </c>
      <c r="U188" s="3" t="s">
        <v>172</v>
      </c>
      <c r="V188" s="168">
        <v>2.41E-2</v>
      </c>
      <c r="W188" s="168">
        <v>4.478E-2</v>
      </c>
      <c r="X188" s="5" t="s">
        <v>133</v>
      </c>
      <c r="Y188" s="5" t="s">
        <v>128</v>
      </c>
      <c r="Z188" s="156">
        <v>52650</v>
      </c>
      <c r="AA188" s="165">
        <v>1</v>
      </c>
      <c r="AB188" s="176">
        <v>95.65</v>
      </c>
      <c r="AD188" s="156">
        <v>50.36</v>
      </c>
      <c r="AG188" s="3" t="s">
        <v>36</v>
      </c>
      <c r="AH188" s="168">
        <v>2.5999999999999998E-5</v>
      </c>
      <c r="AI188" s="168">
        <v>1.3497679613968101E-2</v>
      </c>
      <c r="AJ188" s="168">
        <v>2.1344714139835E-3</v>
      </c>
    </row>
    <row r="189" spans="1:36">
      <c r="A189" s="3">
        <v>158</v>
      </c>
      <c r="B189" s="3">
        <v>9936</v>
      </c>
      <c r="C189" s="3" t="s">
        <v>173</v>
      </c>
      <c r="D189" s="3" t="s">
        <v>174</v>
      </c>
      <c r="E189" s="5" t="s">
        <v>121</v>
      </c>
      <c r="F189" s="3" t="s">
        <v>175</v>
      </c>
      <c r="G189" s="3" t="s">
        <v>176</v>
      </c>
      <c r="H189" s="3" t="s">
        <v>124</v>
      </c>
      <c r="I189" s="3" t="s">
        <v>125</v>
      </c>
      <c r="J189" s="3" t="s">
        <v>30</v>
      </c>
      <c r="K189" s="3" t="s">
        <v>30</v>
      </c>
      <c r="L189" s="3" t="s">
        <v>126</v>
      </c>
      <c r="M189" s="3" t="s">
        <v>40</v>
      </c>
      <c r="N189" s="3" t="s">
        <v>177</v>
      </c>
      <c r="O189" s="3" t="s">
        <v>128</v>
      </c>
      <c r="P189" s="3" t="s">
        <v>159</v>
      </c>
      <c r="Q189" s="3" t="s">
        <v>141</v>
      </c>
      <c r="R189" s="3" t="s">
        <v>131</v>
      </c>
      <c r="S189" s="3" t="s">
        <v>43</v>
      </c>
      <c r="T189" s="156">
        <v>2.3180000000000001</v>
      </c>
      <c r="U189" s="3" t="s">
        <v>178</v>
      </c>
      <c r="V189" s="168">
        <v>0.04</v>
      </c>
      <c r="W189" s="168">
        <v>4.5150000000000003E-2</v>
      </c>
      <c r="X189" s="5" t="s">
        <v>133</v>
      </c>
      <c r="Y189" s="5" t="s">
        <v>128</v>
      </c>
      <c r="Z189" s="156">
        <v>44035.72</v>
      </c>
      <c r="AA189" s="165">
        <v>1</v>
      </c>
      <c r="AB189" s="176">
        <v>100.82</v>
      </c>
      <c r="AD189" s="156">
        <v>44.396999999999998</v>
      </c>
      <c r="AG189" s="3" t="s">
        <v>36</v>
      </c>
      <c r="AH189" s="168">
        <v>7.6000000000000004E-5</v>
      </c>
      <c r="AI189" s="168">
        <v>1.18994684037587E-2</v>
      </c>
      <c r="AJ189" s="168">
        <v>1.88173640772585E-3</v>
      </c>
    </row>
    <row r="190" spans="1:36">
      <c r="A190" s="3">
        <v>158</v>
      </c>
      <c r="B190" s="3">
        <v>9936</v>
      </c>
      <c r="C190" s="3" t="s">
        <v>179</v>
      </c>
      <c r="D190" s="3" t="s">
        <v>180</v>
      </c>
      <c r="E190" s="5" t="s">
        <v>121</v>
      </c>
      <c r="F190" s="3" t="s">
        <v>184</v>
      </c>
      <c r="G190" s="3" t="s">
        <v>185</v>
      </c>
      <c r="H190" s="3" t="s">
        <v>124</v>
      </c>
      <c r="I190" s="3" t="s">
        <v>138</v>
      </c>
      <c r="J190" s="3" t="s">
        <v>30</v>
      </c>
      <c r="K190" s="3" t="s">
        <v>30</v>
      </c>
      <c r="L190" s="3" t="s">
        <v>126</v>
      </c>
      <c r="M190" s="3" t="s">
        <v>40</v>
      </c>
      <c r="N190" s="3" t="s">
        <v>139</v>
      </c>
      <c r="O190" s="3" t="s">
        <v>128</v>
      </c>
      <c r="P190" s="3" t="s">
        <v>140</v>
      </c>
      <c r="Q190" s="3" t="s">
        <v>141</v>
      </c>
      <c r="R190" s="3" t="s">
        <v>131</v>
      </c>
      <c r="S190" s="3" t="s">
        <v>43</v>
      </c>
      <c r="T190" s="156">
        <v>2.3809999999999998</v>
      </c>
      <c r="U190" s="3" t="s">
        <v>186</v>
      </c>
      <c r="V190" s="168">
        <v>1.14E-2</v>
      </c>
      <c r="W190" s="168">
        <v>2.46E-2</v>
      </c>
      <c r="X190" s="5" t="s">
        <v>133</v>
      </c>
      <c r="Y190" s="5" t="s">
        <v>128</v>
      </c>
      <c r="Z190" s="156">
        <v>112500</v>
      </c>
      <c r="AA190" s="165">
        <v>1</v>
      </c>
      <c r="AB190" s="176">
        <v>112.98</v>
      </c>
      <c r="AD190" s="156">
        <v>127.10299999999999</v>
      </c>
      <c r="AG190" s="3" t="s">
        <v>36</v>
      </c>
      <c r="AH190" s="168">
        <v>5.3000000000000001E-5</v>
      </c>
      <c r="AI190" s="168">
        <v>3.4066683706759401E-2</v>
      </c>
      <c r="AJ190" s="168">
        <v>5.3871750271836903E-3</v>
      </c>
    </row>
    <row r="191" spans="1:36">
      <c r="A191" s="3">
        <v>158</v>
      </c>
      <c r="B191" s="3">
        <v>9936</v>
      </c>
      <c r="C191" s="3" t="s">
        <v>179</v>
      </c>
      <c r="D191" s="3" t="s">
        <v>180</v>
      </c>
      <c r="E191" s="5" t="s">
        <v>121</v>
      </c>
      <c r="F191" s="3" t="s">
        <v>187</v>
      </c>
      <c r="G191" s="3" t="s">
        <v>188</v>
      </c>
      <c r="H191" s="3" t="s">
        <v>124</v>
      </c>
      <c r="I191" s="3" t="s">
        <v>125</v>
      </c>
      <c r="J191" s="3" t="s">
        <v>30</v>
      </c>
      <c r="K191" s="3" t="s">
        <v>30</v>
      </c>
      <c r="L191" s="3" t="s">
        <v>126</v>
      </c>
      <c r="M191" s="3" t="s">
        <v>40</v>
      </c>
      <c r="N191" s="3" t="s">
        <v>139</v>
      </c>
      <c r="O191" s="3" t="s">
        <v>128</v>
      </c>
      <c r="P191" s="3" t="s">
        <v>140</v>
      </c>
      <c r="Q191" s="3" t="s">
        <v>141</v>
      </c>
      <c r="R191" s="3" t="s">
        <v>131</v>
      </c>
      <c r="S191" s="3" t="s">
        <v>43</v>
      </c>
      <c r="T191" s="156">
        <v>4.2869999999999999</v>
      </c>
      <c r="U191" s="3" t="s">
        <v>189</v>
      </c>
      <c r="V191" s="168">
        <v>2.4400000000000002E-2</v>
      </c>
      <c r="W191" s="168">
        <v>4.3729999999999998E-2</v>
      </c>
      <c r="X191" s="5" t="s">
        <v>133</v>
      </c>
      <c r="Y191" s="5" t="s">
        <v>128</v>
      </c>
      <c r="Z191" s="156">
        <v>50000</v>
      </c>
      <c r="AA191" s="165">
        <v>1</v>
      </c>
      <c r="AB191" s="176">
        <v>92.24</v>
      </c>
      <c r="AC191" s="156">
        <v>1.22</v>
      </c>
      <c r="AD191" s="156">
        <v>47.34</v>
      </c>
      <c r="AG191" s="3" t="s">
        <v>36</v>
      </c>
      <c r="AH191" s="168">
        <v>4.1E-5</v>
      </c>
      <c r="AI191" s="168">
        <v>1.2688316962121001E-2</v>
      </c>
      <c r="AJ191" s="168">
        <v>2.0064819007248099E-3</v>
      </c>
    </row>
    <row r="192" spans="1:36">
      <c r="A192" s="3">
        <v>158</v>
      </c>
      <c r="B192" s="3">
        <v>9936</v>
      </c>
      <c r="C192" s="3" t="s">
        <v>190</v>
      </c>
      <c r="D192" s="3" t="s">
        <v>191</v>
      </c>
      <c r="E192" s="5" t="s">
        <v>121</v>
      </c>
      <c r="F192" s="3" t="s">
        <v>192</v>
      </c>
      <c r="G192" s="3" t="s">
        <v>193</v>
      </c>
      <c r="H192" s="3" t="s">
        <v>124</v>
      </c>
      <c r="I192" s="3" t="s">
        <v>125</v>
      </c>
      <c r="J192" s="3" t="s">
        <v>30</v>
      </c>
      <c r="K192" s="3" t="s">
        <v>77</v>
      </c>
      <c r="L192" s="3" t="s">
        <v>126</v>
      </c>
      <c r="M192" s="3" t="s">
        <v>40</v>
      </c>
      <c r="N192" s="3" t="s">
        <v>194</v>
      </c>
      <c r="O192" s="3" t="s">
        <v>128</v>
      </c>
      <c r="P192" s="3" t="s">
        <v>195</v>
      </c>
      <c r="Q192" s="3" t="s">
        <v>141</v>
      </c>
      <c r="R192" s="3" t="s">
        <v>131</v>
      </c>
      <c r="S192" s="3" t="s">
        <v>43</v>
      </c>
      <c r="T192" s="156">
        <v>0.65700000000000003</v>
      </c>
      <c r="U192" s="3" t="s">
        <v>196</v>
      </c>
      <c r="V192" s="168">
        <v>3.4500000000000003E-2</v>
      </c>
      <c r="W192" s="168">
        <v>4.8649999999999999E-2</v>
      </c>
      <c r="X192" s="5" t="s">
        <v>133</v>
      </c>
      <c r="Y192" s="5" t="s">
        <v>128</v>
      </c>
      <c r="Z192" s="156">
        <v>26000</v>
      </c>
      <c r="AA192" s="165">
        <v>1</v>
      </c>
      <c r="AB192" s="176">
        <v>100.27</v>
      </c>
      <c r="AD192" s="156">
        <v>26.07</v>
      </c>
      <c r="AG192" s="3" t="s">
        <v>36</v>
      </c>
      <c r="AH192" s="168">
        <v>4.6999999999999997E-5</v>
      </c>
      <c r="AI192" s="168">
        <v>6.9874727686076903E-3</v>
      </c>
      <c r="AJ192" s="168">
        <v>1.10497221056772E-3</v>
      </c>
    </row>
    <row r="193" spans="1:36">
      <c r="A193" s="3">
        <v>158</v>
      </c>
      <c r="B193" s="3">
        <v>9936</v>
      </c>
      <c r="C193" s="3" t="s">
        <v>190</v>
      </c>
      <c r="D193" s="3" t="s">
        <v>191</v>
      </c>
      <c r="E193" s="5" t="s">
        <v>121</v>
      </c>
      <c r="F193" s="3" t="s">
        <v>483</v>
      </c>
      <c r="G193" s="3" t="s">
        <v>484</v>
      </c>
      <c r="H193" s="3" t="s">
        <v>124</v>
      </c>
      <c r="I193" s="3" t="s">
        <v>125</v>
      </c>
      <c r="J193" s="3" t="s">
        <v>30</v>
      </c>
      <c r="K193" s="3" t="s">
        <v>77</v>
      </c>
      <c r="L193" s="3" t="s">
        <v>126</v>
      </c>
      <c r="M193" s="3" t="s">
        <v>40</v>
      </c>
      <c r="N193" s="3" t="s">
        <v>194</v>
      </c>
      <c r="O193" s="3" t="s">
        <v>128</v>
      </c>
      <c r="P193" s="3" t="s">
        <v>195</v>
      </c>
      <c r="Q193" s="3" t="s">
        <v>141</v>
      </c>
      <c r="R193" s="3" t="s">
        <v>131</v>
      </c>
      <c r="S193" s="3" t="s">
        <v>43</v>
      </c>
      <c r="T193" s="156">
        <v>2.5739999999999998</v>
      </c>
      <c r="U193" s="3" t="s">
        <v>485</v>
      </c>
      <c r="V193" s="168">
        <v>1.4999999999999999E-2</v>
      </c>
      <c r="W193" s="168">
        <v>4.546E-2</v>
      </c>
      <c r="X193" s="5" t="s">
        <v>133</v>
      </c>
      <c r="Y193" s="5" t="s">
        <v>128</v>
      </c>
      <c r="Z193" s="156">
        <v>16000</v>
      </c>
      <c r="AA193" s="165">
        <v>1</v>
      </c>
      <c r="AB193" s="176">
        <v>93.1</v>
      </c>
      <c r="AD193" s="156">
        <v>14.896000000000001</v>
      </c>
      <c r="AG193" s="3" t="s">
        <v>36</v>
      </c>
      <c r="AH193" s="168">
        <v>1.4E-5</v>
      </c>
      <c r="AI193" s="168">
        <v>3.99250463598976E-3</v>
      </c>
      <c r="AJ193" s="168">
        <v>6.3135940839030103E-4</v>
      </c>
    </row>
    <row r="194" spans="1:36">
      <c r="A194" s="3">
        <v>158</v>
      </c>
      <c r="B194" s="3">
        <v>9936</v>
      </c>
      <c r="C194" s="3" t="s">
        <v>197</v>
      </c>
      <c r="D194" s="3" t="s">
        <v>198</v>
      </c>
      <c r="E194" s="5" t="s">
        <v>121</v>
      </c>
      <c r="F194" s="3" t="s">
        <v>199</v>
      </c>
      <c r="G194" s="3" t="s">
        <v>200</v>
      </c>
      <c r="H194" s="3" t="s">
        <v>124</v>
      </c>
      <c r="I194" s="3" t="s">
        <v>125</v>
      </c>
      <c r="J194" s="3" t="s">
        <v>30</v>
      </c>
      <c r="K194" s="3" t="s">
        <v>30</v>
      </c>
      <c r="L194" s="3" t="s">
        <v>126</v>
      </c>
      <c r="M194" s="3" t="s">
        <v>40</v>
      </c>
      <c r="N194" s="3" t="s">
        <v>194</v>
      </c>
      <c r="O194" s="3" t="s">
        <v>128</v>
      </c>
      <c r="P194" s="3" t="s">
        <v>195</v>
      </c>
      <c r="Q194" s="3" t="s">
        <v>141</v>
      </c>
      <c r="R194" s="3" t="s">
        <v>131</v>
      </c>
      <c r="S194" s="3" t="s">
        <v>43</v>
      </c>
      <c r="T194" s="156">
        <v>2.2010000000000001</v>
      </c>
      <c r="U194" s="3" t="s">
        <v>201</v>
      </c>
      <c r="V194" s="168">
        <v>2.0500000000000001E-2</v>
      </c>
      <c r="W194" s="168">
        <v>4.6739999999999997E-2</v>
      </c>
      <c r="X194" s="5" t="s">
        <v>133</v>
      </c>
      <c r="Y194" s="5" t="s">
        <v>128</v>
      </c>
      <c r="Z194" s="156">
        <v>23076.93</v>
      </c>
      <c r="AA194" s="165">
        <v>1</v>
      </c>
      <c r="AB194" s="176">
        <v>95.33</v>
      </c>
      <c r="AD194" s="156">
        <v>21.998999999999999</v>
      </c>
      <c r="AG194" s="3" t="s">
        <v>36</v>
      </c>
      <c r="AH194" s="168">
        <v>2.5999999999999998E-5</v>
      </c>
      <c r="AI194" s="168">
        <v>5.8963518517703801E-3</v>
      </c>
      <c r="AJ194" s="168">
        <v>9.32426523249841E-4</v>
      </c>
    </row>
    <row r="195" spans="1:36">
      <c r="A195" s="3">
        <v>158</v>
      </c>
      <c r="B195" s="3">
        <v>9936</v>
      </c>
      <c r="C195" s="3" t="s">
        <v>635</v>
      </c>
      <c r="D195" s="3" t="s">
        <v>636</v>
      </c>
      <c r="E195" s="5" t="s">
        <v>121</v>
      </c>
      <c r="F195" s="3" t="s">
        <v>637</v>
      </c>
      <c r="G195" s="3" t="s">
        <v>638</v>
      </c>
      <c r="H195" s="3" t="s">
        <v>124</v>
      </c>
      <c r="I195" s="3" t="s">
        <v>138</v>
      </c>
      <c r="J195" s="3" t="s">
        <v>30</v>
      </c>
      <c r="K195" s="3" t="s">
        <v>30</v>
      </c>
      <c r="L195" s="3" t="s">
        <v>126</v>
      </c>
      <c r="M195" s="3" t="s">
        <v>40</v>
      </c>
      <c r="N195" s="3" t="s">
        <v>237</v>
      </c>
      <c r="O195" s="3" t="s">
        <v>128</v>
      </c>
      <c r="P195" s="3" t="s">
        <v>159</v>
      </c>
      <c r="Q195" s="3" t="s">
        <v>141</v>
      </c>
      <c r="R195" s="3" t="s">
        <v>131</v>
      </c>
      <c r="S195" s="3" t="s">
        <v>43</v>
      </c>
      <c r="T195" s="156">
        <v>0.78</v>
      </c>
      <c r="U195" s="3" t="s">
        <v>639</v>
      </c>
      <c r="V195" s="168">
        <v>2.5700000000000001E-2</v>
      </c>
      <c r="W195" s="168">
        <v>2.9839999999999998E-2</v>
      </c>
      <c r="X195" s="5" t="s">
        <v>133</v>
      </c>
      <c r="Y195" s="5" t="s">
        <v>128</v>
      </c>
      <c r="Z195" s="156">
        <v>16176.47</v>
      </c>
      <c r="AA195" s="165">
        <v>1</v>
      </c>
      <c r="AB195" s="176">
        <v>119.3</v>
      </c>
      <c r="AD195" s="156">
        <v>19.298999999999999</v>
      </c>
      <c r="AG195" s="3" t="s">
        <v>36</v>
      </c>
      <c r="AH195" s="168">
        <v>1.9000000000000001E-5</v>
      </c>
      <c r="AI195" s="168">
        <v>5.1724936454387999E-3</v>
      </c>
      <c r="AJ195" s="168">
        <v>8.1795835587733805E-4</v>
      </c>
    </row>
    <row r="196" spans="1:36">
      <c r="A196" s="3">
        <v>158</v>
      </c>
      <c r="B196" s="3">
        <v>9936</v>
      </c>
      <c r="C196" s="3" t="s">
        <v>486</v>
      </c>
      <c r="D196" s="3" t="s">
        <v>487</v>
      </c>
      <c r="E196" s="5" t="s">
        <v>121</v>
      </c>
      <c r="F196" s="3" t="s">
        <v>488</v>
      </c>
      <c r="G196" s="3" t="s">
        <v>489</v>
      </c>
      <c r="H196" s="3" t="s">
        <v>124</v>
      </c>
      <c r="I196" s="3" t="s">
        <v>138</v>
      </c>
      <c r="J196" s="3" t="s">
        <v>30</v>
      </c>
      <c r="K196" s="3" t="s">
        <v>30</v>
      </c>
      <c r="L196" s="3" t="s">
        <v>126</v>
      </c>
      <c r="M196" s="3" t="s">
        <v>40</v>
      </c>
      <c r="N196" s="3" t="s">
        <v>177</v>
      </c>
      <c r="O196" s="3" t="s">
        <v>128</v>
      </c>
      <c r="P196" s="3" t="s">
        <v>238</v>
      </c>
      <c r="Q196" s="3" t="s">
        <v>141</v>
      </c>
      <c r="R196" s="3" t="s">
        <v>131</v>
      </c>
      <c r="S196" s="3" t="s">
        <v>43</v>
      </c>
      <c r="T196" s="156">
        <v>1.7310000000000001</v>
      </c>
      <c r="U196" s="3" t="s">
        <v>490</v>
      </c>
      <c r="V196" s="168">
        <v>2.8799999999999999E-2</v>
      </c>
      <c r="W196" s="168">
        <v>2.76E-2</v>
      </c>
      <c r="X196" s="5" t="s">
        <v>133</v>
      </c>
      <c r="Y196" s="5" t="s">
        <v>128</v>
      </c>
      <c r="Z196" s="156">
        <v>0.44</v>
      </c>
      <c r="AA196" s="165">
        <v>1</v>
      </c>
      <c r="AB196" s="176">
        <v>119.09</v>
      </c>
      <c r="AD196" s="156">
        <v>1E-3</v>
      </c>
      <c r="AG196" s="3" t="s">
        <v>36</v>
      </c>
      <c r="AH196" s="168">
        <v>0</v>
      </c>
      <c r="AI196" s="168">
        <v>1.40444176909243E-7</v>
      </c>
      <c r="AJ196" s="168">
        <v>2.22093048173257E-8</v>
      </c>
    </row>
    <row r="197" spans="1:36">
      <c r="A197" s="3">
        <v>158</v>
      </c>
      <c r="B197" s="3">
        <v>9936</v>
      </c>
      <c r="C197" s="3" t="s">
        <v>134</v>
      </c>
      <c r="D197" s="3" t="s">
        <v>135</v>
      </c>
      <c r="E197" s="5" t="s">
        <v>121</v>
      </c>
      <c r="F197" s="3" t="s">
        <v>491</v>
      </c>
      <c r="G197" s="3" t="s">
        <v>492</v>
      </c>
      <c r="H197" s="3" t="s">
        <v>124</v>
      </c>
      <c r="I197" s="3" t="s">
        <v>138</v>
      </c>
      <c r="J197" s="3" t="s">
        <v>30</v>
      </c>
      <c r="K197" s="3" t="s">
        <v>30</v>
      </c>
      <c r="L197" s="3" t="s">
        <v>126</v>
      </c>
      <c r="M197" s="3" t="s">
        <v>40</v>
      </c>
      <c r="N197" s="3" t="s">
        <v>139</v>
      </c>
      <c r="O197" s="3" t="s">
        <v>128</v>
      </c>
      <c r="P197" s="3" t="s">
        <v>140</v>
      </c>
      <c r="Q197" s="3" t="s">
        <v>141</v>
      </c>
      <c r="R197" s="3" t="s">
        <v>131</v>
      </c>
      <c r="S197" s="3" t="s">
        <v>43</v>
      </c>
      <c r="T197" s="156">
        <v>4.6390000000000002</v>
      </c>
      <c r="U197" s="3" t="s">
        <v>493</v>
      </c>
      <c r="V197" s="168">
        <v>6.4999999999999997E-3</v>
      </c>
      <c r="W197" s="168">
        <v>2.487E-2</v>
      </c>
      <c r="X197" s="5" t="s">
        <v>133</v>
      </c>
      <c r="Y197" s="5" t="s">
        <v>128</v>
      </c>
      <c r="Z197" s="156">
        <v>12831.32</v>
      </c>
      <c r="AA197" s="165">
        <v>1</v>
      </c>
      <c r="AB197" s="176">
        <v>107.91</v>
      </c>
      <c r="AD197" s="156">
        <v>13.846</v>
      </c>
      <c r="AG197" s="3" t="s">
        <v>36</v>
      </c>
      <c r="AH197" s="168">
        <v>6.0000000000000002E-6</v>
      </c>
      <c r="AI197" s="168">
        <v>3.71115244083044E-3</v>
      </c>
      <c r="AJ197" s="168">
        <v>5.8686744866060002E-4</v>
      </c>
    </row>
    <row r="198" spans="1:36">
      <c r="A198" s="3">
        <v>158</v>
      </c>
      <c r="B198" s="3">
        <v>9936</v>
      </c>
      <c r="C198" s="3" t="s">
        <v>208</v>
      </c>
      <c r="D198" s="3" t="s">
        <v>209</v>
      </c>
      <c r="E198" s="5" t="s">
        <v>121</v>
      </c>
      <c r="F198" s="3" t="s">
        <v>210</v>
      </c>
      <c r="G198" s="3" t="s">
        <v>211</v>
      </c>
      <c r="H198" s="3" t="s">
        <v>124</v>
      </c>
      <c r="I198" s="3" t="s">
        <v>138</v>
      </c>
      <c r="J198" s="3" t="s">
        <v>30</v>
      </c>
      <c r="K198" s="3" t="s">
        <v>30</v>
      </c>
      <c r="L198" s="3" t="s">
        <v>126</v>
      </c>
      <c r="M198" s="3" t="s">
        <v>40</v>
      </c>
      <c r="N198" s="3" t="s">
        <v>139</v>
      </c>
      <c r="O198" s="3" t="s">
        <v>128</v>
      </c>
      <c r="P198" s="3" t="s">
        <v>165</v>
      </c>
      <c r="Q198" s="3" t="s">
        <v>141</v>
      </c>
      <c r="R198" s="3" t="s">
        <v>131</v>
      </c>
      <c r="S198" s="3" t="s">
        <v>43</v>
      </c>
      <c r="T198" s="156">
        <v>4.4950000000000001</v>
      </c>
      <c r="U198" s="3" t="s">
        <v>212</v>
      </c>
      <c r="V198" s="168">
        <v>1.8700000000000001E-2</v>
      </c>
      <c r="W198" s="168">
        <v>2.6079999999999999E-2</v>
      </c>
      <c r="X198" s="5" t="s">
        <v>133</v>
      </c>
      <c r="Y198" s="5" t="s">
        <v>128</v>
      </c>
      <c r="Z198" s="156">
        <v>19030.77</v>
      </c>
      <c r="AA198" s="165">
        <v>1</v>
      </c>
      <c r="AB198" s="176">
        <v>109.95</v>
      </c>
      <c r="AD198" s="156">
        <v>20.923999999999999</v>
      </c>
      <c r="AG198" s="3" t="s">
        <v>36</v>
      </c>
      <c r="AH198" s="168">
        <v>1.9000000000000001E-5</v>
      </c>
      <c r="AI198" s="168">
        <v>5.6082499313825501E-3</v>
      </c>
      <c r="AJ198" s="168">
        <v>8.8686718779597599E-4</v>
      </c>
    </row>
    <row r="199" spans="1:36">
      <c r="A199" s="3">
        <v>158</v>
      </c>
      <c r="B199" s="3">
        <v>9936</v>
      </c>
      <c r="C199" s="3" t="s">
        <v>220</v>
      </c>
      <c r="D199" s="3" t="s">
        <v>221</v>
      </c>
      <c r="E199" s="5" t="s">
        <v>121</v>
      </c>
      <c r="F199" s="3" t="s">
        <v>222</v>
      </c>
      <c r="G199" s="3" t="s">
        <v>223</v>
      </c>
      <c r="H199" s="3" t="s">
        <v>124</v>
      </c>
      <c r="I199" s="3" t="s">
        <v>125</v>
      </c>
      <c r="J199" s="3" t="s">
        <v>30</v>
      </c>
      <c r="K199" s="3" t="s">
        <v>30</v>
      </c>
      <c r="L199" s="3" t="s">
        <v>126</v>
      </c>
      <c r="M199" s="3" t="s">
        <v>40</v>
      </c>
      <c r="N199" s="3" t="s">
        <v>224</v>
      </c>
      <c r="O199" s="3" t="s">
        <v>128</v>
      </c>
      <c r="P199" s="3" t="s">
        <v>32</v>
      </c>
      <c r="Q199" s="3" t="s">
        <v>130</v>
      </c>
      <c r="R199" s="3" t="s">
        <v>131</v>
      </c>
      <c r="S199" s="3" t="s">
        <v>43</v>
      </c>
      <c r="T199" s="156">
        <v>2.3479999999999999</v>
      </c>
      <c r="U199" s="3" t="s">
        <v>145</v>
      </c>
      <c r="V199" s="168">
        <v>7.2499999999999995E-2</v>
      </c>
      <c r="W199" s="168">
        <v>5.8560000000000001E-2</v>
      </c>
      <c r="X199" s="5" t="s">
        <v>133</v>
      </c>
      <c r="Y199" s="5" t="s">
        <v>128</v>
      </c>
      <c r="Z199" s="156">
        <v>48000</v>
      </c>
      <c r="AA199" s="165">
        <v>1</v>
      </c>
      <c r="AB199" s="176">
        <v>105.31</v>
      </c>
      <c r="AD199" s="156">
        <v>50.548999999999999</v>
      </c>
      <c r="AG199" s="3" t="s">
        <v>36</v>
      </c>
      <c r="AH199" s="168">
        <v>7.4999999999999993E-5</v>
      </c>
      <c r="AI199" s="168">
        <v>1.35483564946106E-2</v>
      </c>
      <c r="AJ199" s="168">
        <v>2.1424852620058801E-3</v>
      </c>
    </row>
    <row r="200" spans="1:36">
      <c r="A200" s="3">
        <v>158</v>
      </c>
      <c r="B200" s="3">
        <v>9936</v>
      </c>
      <c r="C200" s="3" t="s">
        <v>225</v>
      </c>
      <c r="D200" s="3" t="s">
        <v>226</v>
      </c>
      <c r="E200" s="5" t="s">
        <v>121</v>
      </c>
      <c r="F200" s="3" t="s">
        <v>227</v>
      </c>
      <c r="G200" s="3" t="s">
        <v>228</v>
      </c>
      <c r="H200" s="3" t="s">
        <v>124</v>
      </c>
      <c r="I200" s="3" t="s">
        <v>125</v>
      </c>
      <c r="J200" s="3" t="s">
        <v>30</v>
      </c>
      <c r="K200" s="3" t="s">
        <v>30</v>
      </c>
      <c r="L200" s="3" t="s">
        <v>126</v>
      </c>
      <c r="M200" s="3" t="s">
        <v>40</v>
      </c>
      <c r="N200" s="3" t="s">
        <v>139</v>
      </c>
      <c r="O200" s="3" t="s">
        <v>128</v>
      </c>
      <c r="P200" s="3" t="s">
        <v>140</v>
      </c>
      <c r="Q200" s="3" t="s">
        <v>141</v>
      </c>
      <c r="R200" s="3" t="s">
        <v>131</v>
      </c>
      <c r="S200" s="3" t="s">
        <v>43</v>
      </c>
      <c r="T200" s="156">
        <v>4.3869999999999996</v>
      </c>
      <c r="U200" s="3" t="s">
        <v>229</v>
      </c>
      <c r="V200" s="168">
        <v>2.5499999999999998E-2</v>
      </c>
      <c r="W200" s="168">
        <v>4.4990000000000002E-2</v>
      </c>
      <c r="X200" s="5" t="s">
        <v>133</v>
      </c>
      <c r="Y200" s="5" t="s">
        <v>128</v>
      </c>
      <c r="Z200" s="156">
        <v>50000</v>
      </c>
      <c r="AA200" s="165">
        <v>1</v>
      </c>
      <c r="AB200" s="176">
        <v>92.05</v>
      </c>
      <c r="AD200" s="156">
        <v>46.024999999999999</v>
      </c>
      <c r="AG200" s="3" t="s">
        <v>36</v>
      </c>
      <c r="AH200" s="168">
        <v>1.8E-5</v>
      </c>
      <c r="AI200" s="168">
        <v>1.23358637131732E-2</v>
      </c>
      <c r="AJ200" s="168">
        <v>1.95074629237135E-3</v>
      </c>
    </row>
    <row r="201" spans="1:36">
      <c r="A201" s="3">
        <v>158</v>
      </c>
      <c r="B201" s="3">
        <v>9936</v>
      </c>
      <c r="C201" s="3" t="s">
        <v>225</v>
      </c>
      <c r="D201" s="3" t="s">
        <v>226</v>
      </c>
      <c r="E201" s="5" t="s">
        <v>121</v>
      </c>
      <c r="F201" s="3" t="s">
        <v>230</v>
      </c>
      <c r="G201" s="3" t="s">
        <v>231</v>
      </c>
      <c r="H201" s="3" t="s">
        <v>124</v>
      </c>
      <c r="I201" s="3" t="s">
        <v>138</v>
      </c>
      <c r="J201" s="3" t="s">
        <v>30</v>
      </c>
      <c r="K201" s="3" t="s">
        <v>30</v>
      </c>
      <c r="L201" s="3" t="s">
        <v>126</v>
      </c>
      <c r="M201" s="3" t="s">
        <v>40</v>
      </c>
      <c r="N201" s="3" t="s">
        <v>139</v>
      </c>
      <c r="O201" s="3" t="s">
        <v>128</v>
      </c>
      <c r="P201" s="3" t="s">
        <v>140</v>
      </c>
      <c r="Q201" s="3" t="s">
        <v>141</v>
      </c>
      <c r="R201" s="3" t="s">
        <v>131</v>
      </c>
      <c r="S201" s="3" t="s">
        <v>43</v>
      </c>
      <c r="T201" s="156">
        <v>3.524</v>
      </c>
      <c r="U201" s="3" t="s">
        <v>232</v>
      </c>
      <c r="V201" s="168">
        <v>5.0000000000000001E-3</v>
      </c>
      <c r="W201" s="168">
        <v>2.462E-2</v>
      </c>
      <c r="X201" s="5" t="s">
        <v>133</v>
      </c>
      <c r="Y201" s="5" t="s">
        <v>128</v>
      </c>
      <c r="Z201" s="156">
        <v>26457.759999999998</v>
      </c>
      <c r="AA201" s="165">
        <v>1</v>
      </c>
      <c r="AB201" s="176">
        <v>109.85</v>
      </c>
      <c r="AD201" s="156">
        <v>29.064</v>
      </c>
      <c r="AG201" s="3" t="s">
        <v>36</v>
      </c>
      <c r="AH201" s="168">
        <v>2.0000000000000002E-5</v>
      </c>
      <c r="AI201" s="168">
        <v>7.7898464896286202E-3</v>
      </c>
      <c r="AJ201" s="168">
        <v>1.2318565210441999E-3</v>
      </c>
    </row>
    <row r="202" spans="1:36">
      <c r="A202" s="3">
        <v>158</v>
      </c>
      <c r="B202" s="3">
        <v>9936</v>
      </c>
      <c r="C202" s="3" t="s">
        <v>225</v>
      </c>
      <c r="D202" s="3" t="s">
        <v>226</v>
      </c>
      <c r="E202" s="5" t="s">
        <v>121</v>
      </c>
      <c r="F202" s="3" t="s">
        <v>500</v>
      </c>
      <c r="G202" s="3" t="s">
        <v>501</v>
      </c>
      <c r="H202" s="3" t="s">
        <v>124</v>
      </c>
      <c r="I202" s="3" t="s">
        <v>138</v>
      </c>
      <c r="J202" s="3" t="s">
        <v>30</v>
      </c>
      <c r="K202" s="3" t="s">
        <v>30</v>
      </c>
      <c r="L202" s="3" t="s">
        <v>126</v>
      </c>
      <c r="M202" s="3" t="s">
        <v>40</v>
      </c>
      <c r="N202" s="3" t="s">
        <v>139</v>
      </c>
      <c r="O202" s="3" t="s">
        <v>128</v>
      </c>
      <c r="P202" s="3" t="s">
        <v>140</v>
      </c>
      <c r="Q202" s="3" t="s">
        <v>141</v>
      </c>
      <c r="R202" s="3" t="s">
        <v>131</v>
      </c>
      <c r="S202" s="3" t="s">
        <v>43</v>
      </c>
      <c r="T202" s="156">
        <v>3.9870000000000001</v>
      </c>
      <c r="U202" s="3" t="s">
        <v>502</v>
      </c>
      <c r="V202" s="168">
        <v>5.8999999999999999E-3</v>
      </c>
      <c r="W202" s="168">
        <v>2.513E-2</v>
      </c>
      <c r="X202" s="5" t="s">
        <v>133</v>
      </c>
      <c r="Y202" s="5" t="s">
        <v>128</v>
      </c>
      <c r="Z202" s="156">
        <v>51000</v>
      </c>
      <c r="AA202" s="165">
        <v>1</v>
      </c>
      <c r="AB202" s="176">
        <v>106.15</v>
      </c>
      <c r="AD202" s="156">
        <v>54.136000000000003</v>
      </c>
      <c r="AG202" s="3" t="s">
        <v>36</v>
      </c>
      <c r="AH202" s="168">
        <v>3.6000000000000001E-5</v>
      </c>
      <c r="AI202" s="168">
        <v>1.4509950807348199E-2</v>
      </c>
      <c r="AJ202" s="168">
        <v>2.2945481077015E-3</v>
      </c>
    </row>
    <row r="203" spans="1:36">
      <c r="A203" s="3">
        <v>158</v>
      </c>
      <c r="B203" s="3">
        <v>9936</v>
      </c>
      <c r="C203" s="3" t="s">
        <v>225</v>
      </c>
      <c r="D203" s="3" t="s">
        <v>226</v>
      </c>
      <c r="E203" s="5" t="s">
        <v>121</v>
      </c>
      <c r="F203" s="3" t="s">
        <v>503</v>
      </c>
      <c r="G203" s="3" t="s">
        <v>504</v>
      </c>
      <c r="H203" s="3" t="s">
        <v>124</v>
      </c>
      <c r="I203" s="3" t="s">
        <v>138</v>
      </c>
      <c r="J203" s="3" t="s">
        <v>30</v>
      </c>
      <c r="K203" s="3" t="s">
        <v>30</v>
      </c>
      <c r="L203" s="3" t="s">
        <v>126</v>
      </c>
      <c r="M203" s="3" t="s">
        <v>40</v>
      </c>
      <c r="N203" s="3" t="s">
        <v>139</v>
      </c>
      <c r="O203" s="3" t="s">
        <v>128</v>
      </c>
      <c r="P203" s="3" t="s">
        <v>140</v>
      </c>
      <c r="Q203" s="3" t="s">
        <v>141</v>
      </c>
      <c r="R203" s="3" t="s">
        <v>131</v>
      </c>
      <c r="S203" s="3" t="s">
        <v>43</v>
      </c>
      <c r="T203" s="156">
        <v>0.24399999999999999</v>
      </c>
      <c r="U203" s="3" t="s">
        <v>505</v>
      </c>
      <c r="V203" s="168">
        <v>4.7500000000000001E-2</v>
      </c>
      <c r="W203" s="168">
        <v>5.4100000000000002E-2</v>
      </c>
      <c r="X203" s="5" t="s">
        <v>133</v>
      </c>
      <c r="Y203" s="5" t="s">
        <v>128</v>
      </c>
      <c r="Z203" s="156">
        <v>0.34</v>
      </c>
      <c r="AA203" s="165">
        <v>1</v>
      </c>
      <c r="AB203" s="176">
        <v>144.65</v>
      </c>
      <c r="AD203" s="156">
        <v>0</v>
      </c>
      <c r="AG203" s="3" t="s">
        <v>36</v>
      </c>
      <c r="AH203" s="168">
        <v>0</v>
      </c>
      <c r="AI203" s="168">
        <v>1.3181751510647999E-7</v>
      </c>
      <c r="AJ203" s="168">
        <v>2.0845117524196699E-8</v>
      </c>
    </row>
    <row r="204" spans="1:36">
      <c r="A204" s="3">
        <v>158</v>
      </c>
      <c r="B204" s="3">
        <v>9936</v>
      </c>
      <c r="C204" s="3" t="s">
        <v>506</v>
      </c>
      <c r="D204" s="3" t="s">
        <v>507</v>
      </c>
      <c r="E204" s="5" t="s">
        <v>121</v>
      </c>
      <c r="F204" s="3" t="s">
        <v>508</v>
      </c>
      <c r="G204" s="3" t="s">
        <v>509</v>
      </c>
      <c r="H204" s="3" t="s">
        <v>124</v>
      </c>
      <c r="I204" s="3" t="s">
        <v>125</v>
      </c>
      <c r="J204" s="3" t="s">
        <v>30</v>
      </c>
      <c r="K204" s="3" t="s">
        <v>30</v>
      </c>
      <c r="L204" s="3" t="s">
        <v>126</v>
      </c>
      <c r="M204" s="3" t="s">
        <v>40</v>
      </c>
      <c r="N204" s="3" t="s">
        <v>463</v>
      </c>
      <c r="O204" s="3" t="s">
        <v>128</v>
      </c>
      <c r="P204" s="3" t="s">
        <v>100</v>
      </c>
      <c r="Q204" s="3" t="s">
        <v>100</v>
      </c>
      <c r="R204" s="3" t="s">
        <v>100</v>
      </c>
      <c r="S204" s="3" t="s">
        <v>43</v>
      </c>
      <c r="T204" s="156">
        <v>1.9E-2</v>
      </c>
      <c r="U204" s="3" t="s">
        <v>510</v>
      </c>
      <c r="V204" s="168">
        <v>3.8699999999999998E-2</v>
      </c>
      <c r="W204" s="168">
        <v>1E-4</v>
      </c>
      <c r="X204" s="5" t="s">
        <v>133</v>
      </c>
      <c r="Y204" s="5" t="s">
        <v>128</v>
      </c>
      <c r="Z204" s="156">
        <v>0.45</v>
      </c>
      <c r="AA204" s="165">
        <v>1</v>
      </c>
      <c r="AB204" s="176">
        <v>100.16</v>
      </c>
      <c r="AD204" s="156">
        <v>0</v>
      </c>
      <c r="AG204" s="3" t="s">
        <v>36</v>
      </c>
      <c r="AH204" s="168">
        <v>0</v>
      </c>
      <c r="AI204" s="168">
        <v>1.20804356171677E-7</v>
      </c>
      <c r="AJ204" s="168">
        <v>1.9103538704999801E-8</v>
      </c>
    </row>
    <row r="205" spans="1:36">
      <c r="A205" s="3">
        <v>158</v>
      </c>
      <c r="B205" s="3">
        <v>9936</v>
      </c>
      <c r="C205" s="3" t="s">
        <v>240</v>
      </c>
      <c r="D205" s="3" t="s">
        <v>241</v>
      </c>
      <c r="E205" s="5" t="s">
        <v>121</v>
      </c>
      <c r="F205" s="3" t="s">
        <v>242</v>
      </c>
      <c r="G205" s="3" t="s">
        <v>243</v>
      </c>
      <c r="H205" s="3" t="s">
        <v>124</v>
      </c>
      <c r="I205" s="3" t="s">
        <v>138</v>
      </c>
      <c r="J205" s="3" t="s">
        <v>30</v>
      </c>
      <c r="K205" s="3" t="s">
        <v>30</v>
      </c>
      <c r="L205" s="3" t="s">
        <v>126</v>
      </c>
      <c r="M205" s="3" t="s">
        <v>40</v>
      </c>
      <c r="N205" s="3" t="s">
        <v>217</v>
      </c>
      <c r="O205" s="3" t="s">
        <v>128</v>
      </c>
      <c r="P205" s="3" t="s">
        <v>218</v>
      </c>
      <c r="Q205" s="3" t="s">
        <v>141</v>
      </c>
      <c r="R205" s="3" t="s">
        <v>131</v>
      </c>
      <c r="S205" s="3" t="s">
        <v>43</v>
      </c>
      <c r="T205" s="156">
        <v>3.2749999999999999</v>
      </c>
      <c r="U205" s="3" t="s">
        <v>244</v>
      </c>
      <c r="V205" s="168">
        <v>2E-3</v>
      </c>
      <c r="W205" s="168">
        <v>2.2429999999999999E-2</v>
      </c>
      <c r="X205" s="5" t="s">
        <v>133</v>
      </c>
      <c r="Y205" s="5" t="s">
        <v>128</v>
      </c>
      <c r="Z205" s="156">
        <v>127589.27</v>
      </c>
      <c r="AA205" s="165">
        <v>1</v>
      </c>
      <c r="AB205" s="176">
        <v>107.7</v>
      </c>
      <c r="AD205" s="156">
        <v>137.41399999999999</v>
      </c>
      <c r="AG205" s="3" t="s">
        <v>36</v>
      </c>
      <c r="AH205" s="168">
        <v>4.0000000000000003E-5</v>
      </c>
      <c r="AI205" s="168">
        <v>3.6830330953263997E-2</v>
      </c>
      <c r="AJ205" s="168">
        <v>5.8242076294313799E-3</v>
      </c>
    </row>
    <row r="206" spans="1:36">
      <c r="A206" s="3">
        <v>158</v>
      </c>
      <c r="B206" s="3">
        <v>9936</v>
      </c>
      <c r="C206" s="3" t="s">
        <v>240</v>
      </c>
      <c r="D206" s="3" t="s">
        <v>241</v>
      </c>
      <c r="E206" s="5" t="s">
        <v>121</v>
      </c>
      <c r="F206" s="3" t="s">
        <v>248</v>
      </c>
      <c r="G206" s="3" t="s">
        <v>249</v>
      </c>
      <c r="H206" s="3" t="s">
        <v>124</v>
      </c>
      <c r="I206" s="3" t="s">
        <v>138</v>
      </c>
      <c r="J206" s="3" t="s">
        <v>30</v>
      </c>
      <c r="K206" s="3" t="s">
        <v>30</v>
      </c>
      <c r="L206" s="3" t="s">
        <v>126</v>
      </c>
      <c r="M206" s="3" t="s">
        <v>40</v>
      </c>
      <c r="N206" s="3" t="s">
        <v>217</v>
      </c>
      <c r="O206" s="3" t="s">
        <v>128</v>
      </c>
      <c r="P206" s="3" t="s">
        <v>218</v>
      </c>
      <c r="Q206" s="3" t="s">
        <v>141</v>
      </c>
      <c r="R206" s="3" t="s">
        <v>131</v>
      </c>
      <c r="S206" s="3" t="s">
        <v>43</v>
      </c>
      <c r="T206" s="156">
        <v>4.34</v>
      </c>
      <c r="U206" s="3" t="s">
        <v>247</v>
      </c>
      <c r="V206" s="168">
        <v>2.4E-2</v>
      </c>
      <c r="W206" s="168">
        <v>2.281E-2</v>
      </c>
      <c r="X206" s="5" t="s">
        <v>133</v>
      </c>
      <c r="Y206" s="5" t="s">
        <v>128</v>
      </c>
      <c r="Z206" s="156">
        <v>40000</v>
      </c>
      <c r="AA206" s="165">
        <v>1</v>
      </c>
      <c r="AB206" s="176">
        <v>105.25</v>
      </c>
      <c r="AD206" s="156">
        <v>42.1</v>
      </c>
      <c r="AG206" s="3" t="s">
        <v>36</v>
      </c>
      <c r="AH206" s="168">
        <v>1.0000000000000001E-5</v>
      </c>
      <c r="AI206" s="168">
        <v>1.1283864472017201E-2</v>
      </c>
      <c r="AJ206" s="168">
        <v>1.7843871571718399E-3</v>
      </c>
    </row>
    <row r="207" spans="1:36">
      <c r="A207" s="3">
        <v>158</v>
      </c>
      <c r="B207" s="3">
        <v>9936</v>
      </c>
      <c r="C207" s="3" t="s">
        <v>240</v>
      </c>
      <c r="D207" s="3" t="s">
        <v>241</v>
      </c>
      <c r="E207" s="5" t="s">
        <v>121</v>
      </c>
      <c r="F207" s="3" t="s">
        <v>640</v>
      </c>
      <c r="G207" s="3" t="s">
        <v>641</v>
      </c>
      <c r="H207" s="3" t="s">
        <v>124</v>
      </c>
      <c r="I207" s="3" t="s">
        <v>125</v>
      </c>
      <c r="J207" s="3" t="s">
        <v>30</v>
      </c>
      <c r="K207" s="3" t="s">
        <v>30</v>
      </c>
      <c r="L207" s="3" t="s">
        <v>126</v>
      </c>
      <c r="M207" s="3" t="s">
        <v>40</v>
      </c>
      <c r="N207" s="3" t="s">
        <v>217</v>
      </c>
      <c r="O207" s="3" t="s">
        <v>128</v>
      </c>
      <c r="P207" s="3" t="s">
        <v>218</v>
      </c>
      <c r="Q207" s="3" t="s">
        <v>141</v>
      </c>
      <c r="R207" s="3" t="s">
        <v>131</v>
      </c>
      <c r="S207" s="3" t="s">
        <v>43</v>
      </c>
      <c r="T207" s="156">
        <v>2.8</v>
      </c>
      <c r="U207" s="3" t="s">
        <v>642</v>
      </c>
      <c r="V207" s="168">
        <v>2.6800000000000001E-2</v>
      </c>
      <c r="W207" s="168">
        <v>4.0969999999999999E-2</v>
      </c>
      <c r="X207" s="5" t="s">
        <v>133</v>
      </c>
      <c r="Y207" s="5" t="s">
        <v>128</v>
      </c>
      <c r="Z207" s="156">
        <v>121450.44</v>
      </c>
      <c r="AA207" s="165">
        <v>1</v>
      </c>
      <c r="AB207" s="176">
        <v>96.4</v>
      </c>
      <c r="AD207" s="156">
        <v>117.078</v>
      </c>
      <c r="AG207" s="3" t="s">
        <v>36</v>
      </c>
      <c r="AH207" s="168">
        <v>5.1999999999999997E-5</v>
      </c>
      <c r="AI207" s="168">
        <v>3.1379924324130497E-2</v>
      </c>
      <c r="AJ207" s="168">
        <v>4.9623011775674396E-3</v>
      </c>
    </row>
    <row r="208" spans="1:36">
      <c r="A208" s="3">
        <v>158</v>
      </c>
      <c r="B208" s="3">
        <v>9936</v>
      </c>
      <c r="C208" s="3" t="s">
        <v>250</v>
      </c>
      <c r="D208" s="3" t="s">
        <v>251</v>
      </c>
      <c r="E208" s="5" t="s">
        <v>121</v>
      </c>
      <c r="F208" s="3" t="s">
        <v>643</v>
      </c>
      <c r="G208" s="3" t="s">
        <v>644</v>
      </c>
      <c r="H208" s="3" t="s">
        <v>124</v>
      </c>
      <c r="I208" s="3" t="s">
        <v>138</v>
      </c>
      <c r="J208" s="3" t="s">
        <v>30</v>
      </c>
      <c r="K208" s="3" t="s">
        <v>30</v>
      </c>
      <c r="L208" s="3" t="s">
        <v>126</v>
      </c>
      <c r="M208" s="3" t="s">
        <v>40</v>
      </c>
      <c r="N208" s="3" t="s">
        <v>139</v>
      </c>
      <c r="O208" s="3" t="s">
        <v>128</v>
      </c>
      <c r="P208" s="3" t="s">
        <v>195</v>
      </c>
      <c r="Q208" s="3" t="s">
        <v>141</v>
      </c>
      <c r="R208" s="3" t="s">
        <v>131</v>
      </c>
      <c r="S208" s="3" t="s">
        <v>43</v>
      </c>
      <c r="T208" s="156">
        <v>1.8959999999999999</v>
      </c>
      <c r="U208" s="3" t="s">
        <v>645</v>
      </c>
      <c r="V208" s="168">
        <v>1.7999999999999999E-2</v>
      </c>
      <c r="W208" s="168">
        <v>2.6780000000000002E-2</v>
      </c>
      <c r="X208" s="5" t="s">
        <v>133</v>
      </c>
      <c r="Y208" s="5" t="s">
        <v>128</v>
      </c>
      <c r="Z208" s="156">
        <v>19444.439999999999</v>
      </c>
      <c r="AA208" s="165">
        <v>1</v>
      </c>
      <c r="AB208" s="176">
        <v>117.12</v>
      </c>
      <c r="AD208" s="156">
        <v>22.773</v>
      </c>
      <c r="AG208" s="3" t="s">
        <v>36</v>
      </c>
      <c r="AH208" s="168">
        <v>2.8E-5</v>
      </c>
      <c r="AI208" s="168">
        <v>6.1038277475802798E-3</v>
      </c>
      <c r="AJ208" s="168">
        <v>9.6523596764045902E-4</v>
      </c>
    </row>
    <row r="209" spans="1:36">
      <c r="A209" s="3">
        <v>158</v>
      </c>
      <c r="B209" s="3">
        <v>9936</v>
      </c>
      <c r="C209" s="3" t="s">
        <v>260</v>
      </c>
      <c r="D209" s="3" t="s">
        <v>261</v>
      </c>
      <c r="E209" s="5" t="s">
        <v>121</v>
      </c>
      <c r="F209" s="3" t="s">
        <v>511</v>
      </c>
      <c r="G209" s="3" t="s">
        <v>512</v>
      </c>
      <c r="H209" s="3" t="s">
        <v>124</v>
      </c>
      <c r="I209" s="3" t="s">
        <v>125</v>
      </c>
      <c r="J209" s="3" t="s">
        <v>30</v>
      </c>
      <c r="K209" s="3" t="s">
        <v>30</v>
      </c>
      <c r="L209" s="3" t="s">
        <v>126</v>
      </c>
      <c r="M209" s="3" t="s">
        <v>40</v>
      </c>
      <c r="N209" s="3" t="s">
        <v>127</v>
      </c>
      <c r="O209" s="3" t="s">
        <v>128</v>
      </c>
      <c r="P209" s="3" t="s">
        <v>165</v>
      </c>
      <c r="Q209" s="3" t="s">
        <v>141</v>
      </c>
      <c r="R209" s="3" t="s">
        <v>131</v>
      </c>
      <c r="S209" s="3" t="s">
        <v>43</v>
      </c>
      <c r="T209" s="156">
        <v>4.6639999999999997</v>
      </c>
      <c r="U209" s="3" t="s">
        <v>391</v>
      </c>
      <c r="V209" s="168">
        <v>3.0499999999999999E-2</v>
      </c>
      <c r="W209" s="168">
        <v>4.2540000000000001E-2</v>
      </c>
      <c r="X209" s="5" t="s">
        <v>133</v>
      </c>
      <c r="Y209" s="5" t="s">
        <v>128</v>
      </c>
      <c r="Z209" s="156">
        <v>30000</v>
      </c>
      <c r="AA209" s="165">
        <v>1</v>
      </c>
      <c r="AB209" s="176">
        <v>94.82</v>
      </c>
      <c r="AD209" s="156">
        <v>28.446000000000002</v>
      </c>
      <c r="AG209" s="3" t="s">
        <v>36</v>
      </c>
      <c r="AH209" s="168">
        <v>4.1E-5</v>
      </c>
      <c r="AI209" s="168">
        <v>7.6242472392161996E-3</v>
      </c>
      <c r="AJ209" s="168">
        <v>1.20566928914276E-3</v>
      </c>
    </row>
    <row r="210" spans="1:36">
      <c r="A210" s="3">
        <v>158</v>
      </c>
      <c r="B210" s="3">
        <v>9936</v>
      </c>
      <c r="C210" s="3" t="s">
        <v>279</v>
      </c>
      <c r="D210" s="3" t="s">
        <v>280</v>
      </c>
      <c r="E210" s="5" t="s">
        <v>121</v>
      </c>
      <c r="F210" s="3" t="s">
        <v>284</v>
      </c>
      <c r="G210" s="3" t="s">
        <v>285</v>
      </c>
      <c r="H210" s="3" t="s">
        <v>124</v>
      </c>
      <c r="I210" s="3" t="s">
        <v>138</v>
      </c>
      <c r="J210" s="3" t="s">
        <v>30</v>
      </c>
      <c r="K210" s="3" t="s">
        <v>30</v>
      </c>
      <c r="L210" s="3" t="s">
        <v>126</v>
      </c>
      <c r="M210" s="3" t="s">
        <v>40</v>
      </c>
      <c r="N210" s="3" t="s">
        <v>224</v>
      </c>
      <c r="O210" s="3" t="s">
        <v>128</v>
      </c>
      <c r="P210" s="3" t="s">
        <v>218</v>
      </c>
      <c r="Q210" s="3" t="s">
        <v>141</v>
      </c>
      <c r="R210" s="3" t="s">
        <v>131</v>
      </c>
      <c r="S210" s="3" t="s">
        <v>43</v>
      </c>
      <c r="T210" s="156">
        <v>4.681</v>
      </c>
      <c r="U210" s="3" t="s">
        <v>286</v>
      </c>
      <c r="V210" s="168">
        <v>2.3900000000000001E-2</v>
      </c>
      <c r="W210" s="168">
        <v>2.3050000000000001E-2</v>
      </c>
      <c r="X210" s="5" t="s">
        <v>133</v>
      </c>
      <c r="Y210" s="5" t="s">
        <v>128</v>
      </c>
      <c r="Z210" s="156">
        <v>20000</v>
      </c>
      <c r="AA210" s="165">
        <v>1</v>
      </c>
      <c r="AB210" s="176">
        <v>118.92</v>
      </c>
      <c r="AD210" s="156">
        <v>23.783999999999999</v>
      </c>
      <c r="AG210" s="3" t="s">
        <v>36</v>
      </c>
      <c r="AH210" s="168">
        <v>5.0000000000000004E-6</v>
      </c>
      <c r="AI210" s="168">
        <v>6.3747133634788102E-3</v>
      </c>
      <c r="AJ210" s="168">
        <v>1.00807278256948E-3</v>
      </c>
    </row>
    <row r="211" spans="1:36">
      <c r="A211" s="3">
        <v>158</v>
      </c>
      <c r="B211" s="3">
        <v>9936</v>
      </c>
      <c r="C211" s="3" t="s">
        <v>287</v>
      </c>
      <c r="D211" s="3" t="s">
        <v>288</v>
      </c>
      <c r="E211" s="5" t="s">
        <v>121</v>
      </c>
      <c r="F211" s="3" t="s">
        <v>519</v>
      </c>
      <c r="G211" s="3" t="s">
        <v>520</v>
      </c>
      <c r="H211" s="3" t="s">
        <v>124</v>
      </c>
      <c r="I211" s="3" t="s">
        <v>138</v>
      </c>
      <c r="J211" s="3" t="s">
        <v>30</v>
      </c>
      <c r="K211" s="3" t="s">
        <v>30</v>
      </c>
      <c r="L211" s="3" t="s">
        <v>126</v>
      </c>
      <c r="M211" s="3" t="s">
        <v>40</v>
      </c>
      <c r="N211" s="3" t="s">
        <v>291</v>
      </c>
      <c r="O211" s="3" t="s">
        <v>128</v>
      </c>
      <c r="P211" s="3" t="s">
        <v>165</v>
      </c>
      <c r="Q211" s="3" t="s">
        <v>141</v>
      </c>
      <c r="R211" s="3" t="s">
        <v>131</v>
      </c>
      <c r="S211" s="3" t="s">
        <v>43</v>
      </c>
      <c r="T211" s="156">
        <v>2.5019999999999998</v>
      </c>
      <c r="U211" s="3" t="s">
        <v>521</v>
      </c>
      <c r="V211" s="168">
        <v>2.1999999999999999E-2</v>
      </c>
      <c r="W211" s="168">
        <v>2.6210000000000001E-2</v>
      </c>
      <c r="X211" s="5" t="s">
        <v>133</v>
      </c>
      <c r="Y211" s="5" t="s">
        <v>128</v>
      </c>
      <c r="Z211" s="156">
        <v>19551.740000000002</v>
      </c>
      <c r="AA211" s="165">
        <v>1</v>
      </c>
      <c r="AB211" s="176">
        <v>108.67</v>
      </c>
      <c r="AD211" s="156">
        <v>21.247</v>
      </c>
      <c r="AG211" s="3" t="s">
        <v>36</v>
      </c>
      <c r="AH211" s="168">
        <v>7.2000000000000002E-5</v>
      </c>
      <c r="AI211" s="168">
        <v>5.6946999438348403E-3</v>
      </c>
      <c r="AJ211" s="168">
        <v>9.0053806201994104E-4</v>
      </c>
    </row>
    <row r="212" spans="1:36">
      <c r="A212" s="3">
        <v>158</v>
      </c>
      <c r="B212" s="3">
        <v>9936</v>
      </c>
      <c r="C212" s="3" t="s">
        <v>298</v>
      </c>
      <c r="D212" s="3" t="s">
        <v>299</v>
      </c>
      <c r="E212" s="5" t="s">
        <v>121</v>
      </c>
      <c r="F212" s="3" t="s">
        <v>300</v>
      </c>
      <c r="G212" s="3" t="s">
        <v>301</v>
      </c>
      <c r="H212" s="3" t="s">
        <v>124</v>
      </c>
      <c r="I212" s="3" t="s">
        <v>125</v>
      </c>
      <c r="J212" s="3" t="s">
        <v>30</v>
      </c>
      <c r="K212" s="3" t="s">
        <v>30</v>
      </c>
      <c r="L212" s="3" t="s">
        <v>126</v>
      </c>
      <c r="M212" s="3" t="s">
        <v>40</v>
      </c>
      <c r="N212" s="3" t="s">
        <v>127</v>
      </c>
      <c r="O212" s="3" t="s">
        <v>128</v>
      </c>
      <c r="P212" s="3" t="s">
        <v>159</v>
      </c>
      <c r="Q212" s="3" t="s">
        <v>141</v>
      </c>
      <c r="R212" s="3" t="s">
        <v>131</v>
      </c>
      <c r="S212" s="3" t="s">
        <v>43</v>
      </c>
      <c r="T212" s="156">
        <v>8.4090000000000007</v>
      </c>
      <c r="U212" s="3" t="s">
        <v>302</v>
      </c>
      <c r="V212" s="168">
        <v>5.1200000000000002E-2</v>
      </c>
      <c r="W212" s="168">
        <v>4.8649999999999999E-2</v>
      </c>
      <c r="X212" s="5" t="s">
        <v>133</v>
      </c>
      <c r="Y212" s="5" t="s">
        <v>128</v>
      </c>
      <c r="Z212" s="156">
        <v>20000</v>
      </c>
      <c r="AA212" s="165">
        <v>1</v>
      </c>
      <c r="AB212" s="176">
        <v>103.56</v>
      </c>
      <c r="AD212" s="156">
        <v>20.712</v>
      </c>
      <c r="AG212" s="3" t="s">
        <v>36</v>
      </c>
      <c r="AH212" s="168">
        <v>1.7E-5</v>
      </c>
      <c r="AI212" s="168">
        <v>5.5513396898912298E-3</v>
      </c>
      <c r="AJ212" s="168">
        <v>8.7786761993688997E-4</v>
      </c>
    </row>
    <row r="213" spans="1:36">
      <c r="A213" s="3">
        <v>158</v>
      </c>
      <c r="B213" s="3">
        <v>9936</v>
      </c>
      <c r="C213" s="3" t="s">
        <v>525</v>
      </c>
      <c r="D213" s="3" t="s">
        <v>526</v>
      </c>
      <c r="E213" s="5" t="s">
        <v>121</v>
      </c>
      <c r="F213" s="3" t="s">
        <v>527</v>
      </c>
      <c r="G213" s="3" t="s">
        <v>528</v>
      </c>
      <c r="H213" s="3" t="s">
        <v>124</v>
      </c>
      <c r="I213" s="3" t="s">
        <v>125</v>
      </c>
      <c r="J213" s="3" t="s">
        <v>30</v>
      </c>
      <c r="K213" s="3" t="s">
        <v>30</v>
      </c>
      <c r="L213" s="3" t="s">
        <v>126</v>
      </c>
      <c r="M213" s="3" t="s">
        <v>40</v>
      </c>
      <c r="N213" s="3" t="s">
        <v>127</v>
      </c>
      <c r="O213" s="3" t="s">
        <v>128</v>
      </c>
      <c r="P213" s="3" t="s">
        <v>165</v>
      </c>
      <c r="Q213" s="3" t="s">
        <v>141</v>
      </c>
      <c r="R213" s="3" t="s">
        <v>131</v>
      </c>
      <c r="S213" s="3" t="s">
        <v>43</v>
      </c>
      <c r="T213" s="156">
        <v>5.758</v>
      </c>
      <c r="U213" s="3" t="s">
        <v>529</v>
      </c>
      <c r="V213" s="168">
        <v>2.5000000000000001E-2</v>
      </c>
      <c r="W213" s="168">
        <v>4.3029999999999999E-2</v>
      </c>
      <c r="X213" s="5" t="s">
        <v>133</v>
      </c>
      <c r="Y213" s="5" t="s">
        <v>128</v>
      </c>
      <c r="Z213" s="156">
        <v>75000</v>
      </c>
      <c r="AA213" s="165">
        <v>1</v>
      </c>
      <c r="AB213" s="176">
        <v>91.07</v>
      </c>
      <c r="AD213" s="156">
        <v>68.302000000000007</v>
      </c>
      <c r="AG213" s="3" t="s">
        <v>36</v>
      </c>
      <c r="AH213" s="168">
        <v>5.5999999999999999E-5</v>
      </c>
      <c r="AI213" s="168">
        <v>1.8306796985747199E-2</v>
      </c>
      <c r="AJ213" s="168">
        <v>2.8949668361693401E-3</v>
      </c>
    </row>
    <row r="214" spans="1:36">
      <c r="A214" s="3">
        <v>158</v>
      </c>
      <c r="B214" s="3">
        <v>9936</v>
      </c>
      <c r="C214" s="3" t="s">
        <v>303</v>
      </c>
      <c r="D214" s="3" t="s">
        <v>304</v>
      </c>
      <c r="E214" s="5" t="s">
        <v>121</v>
      </c>
      <c r="F214" s="3" t="s">
        <v>533</v>
      </c>
      <c r="G214" s="3" t="s">
        <v>534</v>
      </c>
      <c r="H214" s="3" t="s">
        <v>124</v>
      </c>
      <c r="I214" s="3" t="s">
        <v>138</v>
      </c>
      <c r="J214" s="3" t="s">
        <v>30</v>
      </c>
      <c r="K214" s="3" t="s">
        <v>30</v>
      </c>
      <c r="L214" s="3" t="s">
        <v>126</v>
      </c>
      <c r="M214" s="3" t="s">
        <v>40</v>
      </c>
      <c r="N214" s="3" t="s">
        <v>217</v>
      </c>
      <c r="O214" s="3" t="s">
        <v>128</v>
      </c>
      <c r="P214" s="3" t="s">
        <v>218</v>
      </c>
      <c r="Q214" s="3" t="s">
        <v>141</v>
      </c>
      <c r="R214" s="3" t="s">
        <v>131</v>
      </c>
      <c r="S214" s="3" t="s">
        <v>43</v>
      </c>
      <c r="T214" s="156">
        <v>1.8580000000000001</v>
      </c>
      <c r="U214" s="3" t="s">
        <v>535</v>
      </c>
      <c r="V214" s="168">
        <v>1.8599999999999998E-2</v>
      </c>
      <c r="W214" s="168">
        <v>2.3609999999999999E-2</v>
      </c>
      <c r="X214" s="5" t="s">
        <v>133</v>
      </c>
      <c r="Y214" s="5" t="s">
        <v>128</v>
      </c>
      <c r="Z214" s="156">
        <v>56800</v>
      </c>
      <c r="AA214" s="165">
        <v>1</v>
      </c>
      <c r="AB214" s="176">
        <v>105.58</v>
      </c>
      <c r="AD214" s="156">
        <v>59.969000000000001</v>
      </c>
      <c r="AG214" s="3" t="s">
        <v>36</v>
      </c>
      <c r="AH214" s="168">
        <v>2.1999999999999999E-5</v>
      </c>
      <c r="AI214" s="168">
        <v>1.6073326209567002E-2</v>
      </c>
      <c r="AJ214" s="168">
        <v>2.5417743125602599E-3</v>
      </c>
    </row>
    <row r="215" spans="1:36">
      <c r="A215" s="3">
        <v>158</v>
      </c>
      <c r="B215" s="3">
        <v>9936</v>
      </c>
      <c r="C215" s="3" t="s">
        <v>303</v>
      </c>
      <c r="D215" s="3" t="s">
        <v>304</v>
      </c>
      <c r="E215" s="5" t="s">
        <v>121</v>
      </c>
      <c r="F215" s="3" t="s">
        <v>305</v>
      </c>
      <c r="G215" s="3" t="s">
        <v>306</v>
      </c>
      <c r="H215" s="3" t="s">
        <v>124</v>
      </c>
      <c r="I215" s="3" t="s">
        <v>138</v>
      </c>
      <c r="J215" s="3" t="s">
        <v>30</v>
      </c>
      <c r="K215" s="3" t="s">
        <v>30</v>
      </c>
      <c r="L215" s="3" t="s">
        <v>126</v>
      </c>
      <c r="M215" s="3" t="s">
        <v>40</v>
      </c>
      <c r="N215" s="3" t="s">
        <v>217</v>
      </c>
      <c r="O215" s="3" t="s">
        <v>128</v>
      </c>
      <c r="P215" s="3" t="s">
        <v>218</v>
      </c>
      <c r="Q215" s="3" t="s">
        <v>141</v>
      </c>
      <c r="R215" s="3" t="s">
        <v>131</v>
      </c>
      <c r="S215" s="3" t="s">
        <v>43</v>
      </c>
      <c r="T215" s="156">
        <v>0.49299999999999999</v>
      </c>
      <c r="U215" s="3" t="s">
        <v>264</v>
      </c>
      <c r="V215" s="168">
        <v>8.3000000000000001E-3</v>
      </c>
      <c r="W215" s="168">
        <v>3.0339999999999999E-2</v>
      </c>
      <c r="X215" s="5" t="s">
        <v>133</v>
      </c>
      <c r="Y215" s="5" t="s">
        <v>128</v>
      </c>
      <c r="Z215" s="156">
        <v>20000</v>
      </c>
      <c r="AA215" s="165">
        <v>1</v>
      </c>
      <c r="AB215" s="176">
        <v>117.19</v>
      </c>
      <c r="AD215" s="156">
        <v>23.437999999999999</v>
      </c>
      <c r="AG215" s="3" t="s">
        <v>36</v>
      </c>
      <c r="AH215" s="168">
        <v>1.2999999999999999E-5</v>
      </c>
      <c r="AI215" s="168">
        <v>6.2819766150864599E-3</v>
      </c>
      <c r="AJ215" s="168">
        <v>9.9340774797609206E-4</v>
      </c>
    </row>
    <row r="216" spans="1:36">
      <c r="A216" s="3">
        <v>158</v>
      </c>
      <c r="B216" s="3">
        <v>9936</v>
      </c>
      <c r="C216" s="3" t="s">
        <v>303</v>
      </c>
      <c r="D216" s="3" t="s">
        <v>304</v>
      </c>
      <c r="E216" s="5" t="s">
        <v>121</v>
      </c>
      <c r="F216" s="3" t="s">
        <v>536</v>
      </c>
      <c r="G216" s="3" t="s">
        <v>537</v>
      </c>
      <c r="H216" s="3" t="s">
        <v>124</v>
      </c>
      <c r="I216" s="3" t="s">
        <v>138</v>
      </c>
      <c r="J216" s="3" t="s">
        <v>30</v>
      </c>
      <c r="K216" s="3" t="s">
        <v>30</v>
      </c>
      <c r="L216" s="3" t="s">
        <v>126</v>
      </c>
      <c r="M216" s="3" t="s">
        <v>40</v>
      </c>
      <c r="N216" s="3" t="s">
        <v>217</v>
      </c>
      <c r="O216" s="3" t="s">
        <v>128</v>
      </c>
      <c r="P216" s="3" t="s">
        <v>218</v>
      </c>
      <c r="Q216" s="3" t="s">
        <v>141</v>
      </c>
      <c r="R216" s="3" t="s">
        <v>131</v>
      </c>
      <c r="S216" s="3" t="s">
        <v>43</v>
      </c>
      <c r="T216" s="156">
        <v>1.8979999999999999</v>
      </c>
      <c r="U216" s="3" t="s">
        <v>538</v>
      </c>
      <c r="V216" s="168">
        <v>1E-3</v>
      </c>
      <c r="W216" s="168">
        <v>2.3199999999999998E-2</v>
      </c>
      <c r="X216" s="5" t="s">
        <v>133</v>
      </c>
      <c r="Y216" s="5" t="s">
        <v>128</v>
      </c>
      <c r="Z216" s="156">
        <v>17000</v>
      </c>
      <c r="AA216" s="165">
        <v>1</v>
      </c>
      <c r="AB216" s="176">
        <v>110.39</v>
      </c>
      <c r="AD216" s="156">
        <v>18.765999999999998</v>
      </c>
      <c r="AG216" s="3" t="s">
        <v>36</v>
      </c>
      <c r="AH216" s="168">
        <v>5.0000000000000004E-6</v>
      </c>
      <c r="AI216" s="168">
        <v>5.0298428940906597E-3</v>
      </c>
      <c r="AJ216" s="168">
        <v>7.9540011182027996E-4</v>
      </c>
    </row>
    <row r="217" spans="1:36">
      <c r="A217" s="3">
        <v>158</v>
      </c>
      <c r="B217" s="3">
        <v>9936</v>
      </c>
      <c r="C217" s="3" t="s">
        <v>303</v>
      </c>
      <c r="D217" s="3" t="s">
        <v>304</v>
      </c>
      <c r="E217" s="5" t="s">
        <v>121</v>
      </c>
      <c r="F217" s="3" t="s">
        <v>307</v>
      </c>
      <c r="G217" s="3" t="s">
        <v>308</v>
      </c>
      <c r="H217" s="3" t="s">
        <v>124</v>
      </c>
      <c r="I217" s="3" t="s">
        <v>125</v>
      </c>
      <c r="J217" s="3" t="s">
        <v>30</v>
      </c>
      <c r="K217" s="3" t="s">
        <v>30</v>
      </c>
      <c r="L217" s="3" t="s">
        <v>126</v>
      </c>
      <c r="M217" s="3" t="s">
        <v>40</v>
      </c>
      <c r="N217" s="3" t="s">
        <v>217</v>
      </c>
      <c r="O217" s="3" t="s">
        <v>128</v>
      </c>
      <c r="P217" s="3" t="s">
        <v>218</v>
      </c>
      <c r="Q217" s="3" t="s">
        <v>141</v>
      </c>
      <c r="R217" s="3" t="s">
        <v>131</v>
      </c>
      <c r="S217" s="3" t="s">
        <v>43</v>
      </c>
      <c r="T217" s="156">
        <v>2.2330000000000001</v>
      </c>
      <c r="U217" s="3" t="s">
        <v>309</v>
      </c>
      <c r="V217" s="168">
        <v>2.76E-2</v>
      </c>
      <c r="W217" s="168">
        <v>4.1250000000000002E-2</v>
      </c>
      <c r="X217" s="5" t="s">
        <v>133</v>
      </c>
      <c r="Y217" s="5" t="s">
        <v>128</v>
      </c>
      <c r="Z217" s="156">
        <v>130500</v>
      </c>
      <c r="AA217" s="165">
        <v>1</v>
      </c>
      <c r="AB217" s="176">
        <v>97.54</v>
      </c>
      <c r="AD217" s="156">
        <v>127.29</v>
      </c>
      <c r="AG217" s="3" t="s">
        <v>36</v>
      </c>
      <c r="AH217" s="168">
        <v>6.7000000000000002E-5</v>
      </c>
      <c r="AI217" s="168">
        <v>3.4116858039993599E-2</v>
      </c>
      <c r="AJ217" s="168">
        <v>5.3951094042816103E-3</v>
      </c>
    </row>
    <row r="218" spans="1:36">
      <c r="A218" s="3">
        <v>158</v>
      </c>
      <c r="B218" s="3">
        <v>9936</v>
      </c>
      <c r="C218" s="3" t="s">
        <v>303</v>
      </c>
      <c r="D218" s="3" t="s">
        <v>304</v>
      </c>
      <c r="E218" s="5" t="s">
        <v>121</v>
      </c>
      <c r="F218" s="3" t="s">
        <v>310</v>
      </c>
      <c r="G218" s="3" t="s">
        <v>311</v>
      </c>
      <c r="H218" s="3" t="s">
        <v>124</v>
      </c>
      <c r="I218" s="3" t="s">
        <v>138</v>
      </c>
      <c r="J218" s="3" t="s">
        <v>30</v>
      </c>
      <c r="K218" s="3" t="s">
        <v>30</v>
      </c>
      <c r="L218" s="3" t="s">
        <v>126</v>
      </c>
      <c r="M218" s="3" t="s">
        <v>40</v>
      </c>
      <c r="N218" s="3" t="s">
        <v>217</v>
      </c>
      <c r="O218" s="3" t="s">
        <v>128</v>
      </c>
      <c r="P218" s="3" t="s">
        <v>218</v>
      </c>
      <c r="Q218" s="3" t="s">
        <v>141</v>
      </c>
      <c r="R218" s="3" t="s">
        <v>131</v>
      </c>
      <c r="S218" s="3" t="s">
        <v>43</v>
      </c>
      <c r="T218" s="156">
        <v>3.9510000000000001</v>
      </c>
      <c r="U218" s="3" t="s">
        <v>312</v>
      </c>
      <c r="V218" s="168">
        <v>2.0199999999999999E-2</v>
      </c>
      <c r="W218" s="168">
        <v>2.1909999999999999E-2</v>
      </c>
      <c r="X218" s="5" t="s">
        <v>133</v>
      </c>
      <c r="Y218" s="5" t="s">
        <v>128</v>
      </c>
      <c r="Z218" s="156">
        <v>116000</v>
      </c>
      <c r="AA218" s="165">
        <v>1</v>
      </c>
      <c r="AB218" s="176">
        <v>105.39</v>
      </c>
      <c r="AD218" s="156">
        <v>122.252</v>
      </c>
      <c r="AG218" s="3" t="s">
        <v>36</v>
      </c>
      <c r="AH218" s="168">
        <v>3.3000000000000003E-5</v>
      </c>
      <c r="AI218" s="168">
        <v>3.2766734275031802E-2</v>
      </c>
      <c r="AJ218" s="168">
        <v>5.1816059974687401E-3</v>
      </c>
    </row>
    <row r="219" spans="1:36">
      <c r="A219" s="3">
        <v>158</v>
      </c>
      <c r="B219" s="3">
        <v>9936</v>
      </c>
      <c r="C219" s="3" t="s">
        <v>303</v>
      </c>
      <c r="D219" s="3" t="s">
        <v>304</v>
      </c>
      <c r="E219" s="5" t="s">
        <v>121</v>
      </c>
      <c r="F219" s="3" t="s">
        <v>313</v>
      </c>
      <c r="G219" s="3" t="s">
        <v>314</v>
      </c>
      <c r="H219" s="3" t="s">
        <v>124</v>
      </c>
      <c r="I219" s="3" t="s">
        <v>138</v>
      </c>
      <c r="J219" s="3" t="s">
        <v>30</v>
      </c>
      <c r="K219" s="3" t="s">
        <v>30</v>
      </c>
      <c r="L219" s="3" t="s">
        <v>126</v>
      </c>
      <c r="M219" s="3" t="s">
        <v>40</v>
      </c>
      <c r="N219" s="3" t="s">
        <v>217</v>
      </c>
      <c r="O219" s="3" t="s">
        <v>128</v>
      </c>
      <c r="P219" s="3" t="s">
        <v>218</v>
      </c>
      <c r="Q219" s="3" t="s">
        <v>141</v>
      </c>
      <c r="R219" s="3" t="s">
        <v>131</v>
      </c>
      <c r="S219" s="3" t="s">
        <v>43</v>
      </c>
      <c r="T219" s="156">
        <v>3.895</v>
      </c>
      <c r="U219" s="3" t="s">
        <v>315</v>
      </c>
      <c r="V219" s="168">
        <v>1E-3</v>
      </c>
      <c r="W219" s="168">
        <v>2.1850000000000001E-2</v>
      </c>
      <c r="X219" s="5" t="s">
        <v>133</v>
      </c>
      <c r="Y219" s="5" t="s">
        <v>128</v>
      </c>
      <c r="Z219" s="156">
        <v>78000</v>
      </c>
      <c r="AA219" s="165">
        <v>1</v>
      </c>
      <c r="AB219" s="176">
        <v>106.2</v>
      </c>
      <c r="AD219" s="156">
        <v>82.835999999999999</v>
      </c>
      <c r="AG219" s="3" t="s">
        <v>36</v>
      </c>
      <c r="AH219" s="168">
        <v>1.8E-5</v>
      </c>
      <c r="AI219" s="168">
        <v>2.2202142456152499E-2</v>
      </c>
      <c r="AJ219" s="168">
        <v>3.5109618658310201E-3</v>
      </c>
    </row>
    <row r="220" spans="1:36">
      <c r="A220" s="3">
        <v>158</v>
      </c>
      <c r="B220" s="3">
        <v>9936</v>
      </c>
      <c r="C220" s="3" t="s">
        <v>303</v>
      </c>
      <c r="D220" s="3" t="s">
        <v>304</v>
      </c>
      <c r="E220" s="5" t="s">
        <v>121</v>
      </c>
      <c r="F220" s="3" t="s">
        <v>316</v>
      </c>
      <c r="G220" s="3" t="s">
        <v>317</v>
      </c>
      <c r="H220" s="3" t="s">
        <v>124</v>
      </c>
      <c r="I220" s="3" t="s">
        <v>125</v>
      </c>
      <c r="J220" s="3" t="s">
        <v>30</v>
      </c>
      <c r="K220" s="3" t="s">
        <v>30</v>
      </c>
      <c r="L220" s="3" t="s">
        <v>126</v>
      </c>
      <c r="M220" s="3" t="s">
        <v>40</v>
      </c>
      <c r="N220" s="3" t="s">
        <v>217</v>
      </c>
      <c r="O220" s="3" t="s">
        <v>128</v>
      </c>
      <c r="P220" s="3" t="s">
        <v>318</v>
      </c>
      <c r="Q220" s="3" t="s">
        <v>130</v>
      </c>
      <c r="R220" s="3" t="s">
        <v>131</v>
      </c>
      <c r="S220" s="3" t="s">
        <v>43</v>
      </c>
      <c r="T220" s="156">
        <v>5.54</v>
      </c>
      <c r="U220" s="3" t="s">
        <v>319</v>
      </c>
      <c r="V220" s="168">
        <v>4.5900000000000003E-2</v>
      </c>
      <c r="W220" s="168">
        <v>4.181E-2</v>
      </c>
      <c r="X220" s="5" t="s">
        <v>133</v>
      </c>
      <c r="Y220" s="5" t="s">
        <v>128</v>
      </c>
      <c r="Z220" s="156">
        <v>60000</v>
      </c>
      <c r="AA220" s="165">
        <v>1</v>
      </c>
      <c r="AB220" s="176">
        <v>103.65</v>
      </c>
      <c r="AD220" s="156">
        <v>62.19</v>
      </c>
      <c r="AG220" s="3" t="s">
        <v>36</v>
      </c>
      <c r="AH220" s="168">
        <v>3.1999999999999999E-5</v>
      </c>
      <c r="AI220" s="168">
        <v>1.66684924350297E-2</v>
      </c>
      <c r="AJ220" s="168">
        <v>2.6358916224350701E-3</v>
      </c>
    </row>
    <row r="221" spans="1:36">
      <c r="A221" s="3">
        <v>158</v>
      </c>
      <c r="B221" s="3">
        <v>9936</v>
      </c>
      <c r="C221" s="3" t="s">
        <v>303</v>
      </c>
      <c r="D221" s="3" t="s">
        <v>304</v>
      </c>
      <c r="E221" s="5" t="s">
        <v>121</v>
      </c>
      <c r="F221" s="3" t="s">
        <v>320</v>
      </c>
      <c r="G221" s="3" t="s">
        <v>321</v>
      </c>
      <c r="H221" s="3" t="s">
        <v>124</v>
      </c>
      <c r="I221" s="3" t="s">
        <v>138</v>
      </c>
      <c r="J221" s="3" t="s">
        <v>30</v>
      </c>
      <c r="K221" s="3" t="s">
        <v>30</v>
      </c>
      <c r="L221" s="3" t="s">
        <v>126</v>
      </c>
      <c r="M221" s="3" t="s">
        <v>40</v>
      </c>
      <c r="N221" s="3" t="s">
        <v>217</v>
      </c>
      <c r="O221" s="3" t="s">
        <v>128</v>
      </c>
      <c r="P221" s="3" t="s">
        <v>318</v>
      </c>
      <c r="Q221" s="3" t="s">
        <v>130</v>
      </c>
      <c r="R221" s="3" t="s">
        <v>131</v>
      </c>
      <c r="S221" s="3" t="s">
        <v>43</v>
      </c>
      <c r="T221" s="156">
        <v>6.48</v>
      </c>
      <c r="U221" s="3" t="s">
        <v>322</v>
      </c>
      <c r="V221" s="168">
        <v>2.5999999999999999E-2</v>
      </c>
      <c r="W221" s="168">
        <v>2.2110000000000001E-2</v>
      </c>
      <c r="X221" s="5" t="s">
        <v>133</v>
      </c>
      <c r="Y221" s="5" t="s">
        <v>128</v>
      </c>
      <c r="Z221" s="156">
        <v>60000</v>
      </c>
      <c r="AA221" s="165">
        <v>1</v>
      </c>
      <c r="AB221" s="176">
        <v>103.41</v>
      </c>
      <c r="AD221" s="156">
        <v>62.045999999999999</v>
      </c>
      <c r="AG221" s="3" t="s">
        <v>36</v>
      </c>
      <c r="AH221" s="168">
        <v>3.3000000000000003E-5</v>
      </c>
      <c r="AI221" s="168">
        <v>1.66298967940803E-2</v>
      </c>
      <c r="AJ221" s="168">
        <v>2.6297882554366702E-3</v>
      </c>
    </row>
    <row r="222" spans="1:36">
      <c r="A222" s="3">
        <v>158</v>
      </c>
      <c r="B222" s="3">
        <v>9936</v>
      </c>
      <c r="C222" s="3" t="s">
        <v>303</v>
      </c>
      <c r="D222" s="3" t="s">
        <v>304</v>
      </c>
      <c r="E222" s="5" t="s">
        <v>121</v>
      </c>
      <c r="F222" s="3" t="s">
        <v>539</v>
      </c>
      <c r="G222" s="3" t="s">
        <v>540</v>
      </c>
      <c r="H222" s="3" t="s">
        <v>124</v>
      </c>
      <c r="I222" s="3" t="s">
        <v>138</v>
      </c>
      <c r="J222" s="3" t="s">
        <v>30</v>
      </c>
      <c r="K222" s="3" t="s">
        <v>30</v>
      </c>
      <c r="L222" s="3" t="s">
        <v>126</v>
      </c>
      <c r="M222" s="3" t="s">
        <v>40</v>
      </c>
      <c r="N222" s="3" t="s">
        <v>217</v>
      </c>
      <c r="O222" s="3" t="s">
        <v>128</v>
      </c>
      <c r="P222" s="3" t="s">
        <v>165</v>
      </c>
      <c r="Q222" s="3" t="s">
        <v>141</v>
      </c>
      <c r="R222" s="3" t="s">
        <v>131</v>
      </c>
      <c r="S222" s="3" t="s">
        <v>43</v>
      </c>
      <c r="T222" s="156">
        <v>4.7350000000000003</v>
      </c>
      <c r="U222" s="3" t="s">
        <v>541</v>
      </c>
      <c r="V222" s="168">
        <v>3.1E-2</v>
      </c>
      <c r="W222" s="168">
        <v>2.6349999999999998E-2</v>
      </c>
      <c r="X222" s="5" t="s">
        <v>133</v>
      </c>
      <c r="Y222" s="5" t="s">
        <v>128</v>
      </c>
      <c r="Z222" s="156">
        <v>40000</v>
      </c>
      <c r="AA222" s="165">
        <v>1</v>
      </c>
      <c r="AB222" s="176">
        <v>107.58</v>
      </c>
      <c r="AD222" s="156">
        <v>43.031999999999996</v>
      </c>
      <c r="AG222" s="3" t="s">
        <v>36</v>
      </c>
      <c r="AH222" s="168">
        <v>2.5999999999999998E-5</v>
      </c>
      <c r="AI222" s="168">
        <v>1.1533664037051E-2</v>
      </c>
      <c r="AJ222" s="168">
        <v>1.82388950468927E-3</v>
      </c>
    </row>
    <row r="223" spans="1:36">
      <c r="A223" s="3">
        <v>158</v>
      </c>
      <c r="B223" s="3">
        <v>9936</v>
      </c>
      <c r="C223" s="3" t="s">
        <v>323</v>
      </c>
      <c r="D223" s="3" t="s">
        <v>324</v>
      </c>
      <c r="E223" s="5" t="s">
        <v>121</v>
      </c>
      <c r="F223" s="3" t="s">
        <v>542</v>
      </c>
      <c r="G223" s="3" t="s">
        <v>543</v>
      </c>
      <c r="H223" s="3" t="s">
        <v>124</v>
      </c>
      <c r="I223" s="3" t="s">
        <v>138</v>
      </c>
      <c r="J223" s="3" t="s">
        <v>30</v>
      </c>
      <c r="K223" s="3" t="s">
        <v>30</v>
      </c>
      <c r="L223" s="3" t="s">
        <v>126</v>
      </c>
      <c r="M223" s="3" t="s">
        <v>40</v>
      </c>
      <c r="N223" s="3" t="s">
        <v>139</v>
      </c>
      <c r="O223" s="3" t="s">
        <v>128</v>
      </c>
      <c r="P223" s="3" t="s">
        <v>140</v>
      </c>
      <c r="Q223" s="3" t="s">
        <v>141</v>
      </c>
      <c r="R223" s="3" t="s">
        <v>131</v>
      </c>
      <c r="S223" s="3" t="s">
        <v>43</v>
      </c>
      <c r="T223" s="156">
        <v>0.73899999999999999</v>
      </c>
      <c r="U223" s="3" t="s">
        <v>544</v>
      </c>
      <c r="V223" s="168">
        <v>2.4E-2</v>
      </c>
      <c r="W223" s="168">
        <v>2.811E-2</v>
      </c>
      <c r="X223" s="5" t="s">
        <v>133</v>
      </c>
      <c r="Y223" s="5" t="s">
        <v>128</v>
      </c>
      <c r="Z223" s="156">
        <v>17434.05</v>
      </c>
      <c r="AA223" s="165">
        <v>1</v>
      </c>
      <c r="AB223" s="176">
        <v>119.03</v>
      </c>
      <c r="AD223" s="156">
        <v>20.751999999999999</v>
      </c>
      <c r="AG223" s="3" t="s">
        <v>36</v>
      </c>
      <c r="AH223" s="168">
        <v>3.4999999999999997E-5</v>
      </c>
      <c r="AI223" s="168">
        <v>5.5619936185577704E-3</v>
      </c>
      <c r="AJ223" s="168">
        <v>8.79552391455826E-4</v>
      </c>
    </row>
    <row r="224" spans="1:36">
      <c r="A224" s="3">
        <v>158</v>
      </c>
      <c r="B224" s="3">
        <v>9936</v>
      </c>
      <c r="C224" s="3" t="s">
        <v>323</v>
      </c>
      <c r="D224" s="3" t="s">
        <v>324</v>
      </c>
      <c r="E224" s="5" t="s">
        <v>121</v>
      </c>
      <c r="F224" s="3" t="s">
        <v>327</v>
      </c>
      <c r="G224" s="3" t="s">
        <v>328</v>
      </c>
      <c r="H224" s="3" t="s">
        <v>124</v>
      </c>
      <c r="I224" s="3" t="s">
        <v>138</v>
      </c>
      <c r="J224" s="3" t="s">
        <v>30</v>
      </c>
      <c r="K224" s="3" t="s">
        <v>30</v>
      </c>
      <c r="L224" s="3" t="s">
        <v>126</v>
      </c>
      <c r="M224" s="3" t="s">
        <v>40</v>
      </c>
      <c r="N224" s="3" t="s">
        <v>139</v>
      </c>
      <c r="O224" s="3" t="s">
        <v>128</v>
      </c>
      <c r="P224" s="3" t="s">
        <v>140</v>
      </c>
      <c r="Q224" s="3" t="s">
        <v>141</v>
      </c>
      <c r="R224" s="3" t="s">
        <v>131</v>
      </c>
      <c r="S224" s="3" t="s">
        <v>43</v>
      </c>
      <c r="T224" s="156">
        <v>1.4630000000000001</v>
      </c>
      <c r="U224" s="3" t="s">
        <v>239</v>
      </c>
      <c r="V224" s="168">
        <v>3.6999999999999998E-2</v>
      </c>
      <c r="W224" s="168">
        <v>2.5409999999999999E-2</v>
      </c>
      <c r="X224" s="5" t="s">
        <v>133</v>
      </c>
      <c r="Y224" s="5" t="s">
        <v>128</v>
      </c>
      <c r="Z224" s="156">
        <v>15000</v>
      </c>
      <c r="AA224" s="165">
        <v>1</v>
      </c>
      <c r="AB224" s="176">
        <v>120.09</v>
      </c>
      <c r="AD224" s="156">
        <v>18.013999999999999</v>
      </c>
      <c r="AG224" s="3" t="s">
        <v>36</v>
      </c>
      <c r="AH224" s="168">
        <v>6.7000000000000002E-5</v>
      </c>
      <c r="AI224" s="168">
        <v>4.8280734600162096E-3</v>
      </c>
      <c r="AJ224" s="168">
        <v>7.6349306545641E-4</v>
      </c>
    </row>
    <row r="225" spans="1:36">
      <c r="A225" s="3">
        <v>158</v>
      </c>
      <c r="B225" s="3">
        <v>9936</v>
      </c>
      <c r="C225" s="3" t="s">
        <v>329</v>
      </c>
      <c r="D225" s="3" t="s">
        <v>330</v>
      </c>
      <c r="E225" s="5" t="s">
        <v>121</v>
      </c>
      <c r="F225" s="3" t="s">
        <v>333</v>
      </c>
      <c r="G225" s="3" t="s">
        <v>334</v>
      </c>
      <c r="H225" s="3" t="s">
        <v>124</v>
      </c>
      <c r="I225" s="3" t="s">
        <v>125</v>
      </c>
      <c r="J225" s="3" t="s">
        <v>30</v>
      </c>
      <c r="K225" s="3" t="s">
        <v>30</v>
      </c>
      <c r="L225" s="3" t="s">
        <v>126</v>
      </c>
      <c r="M225" s="3" t="s">
        <v>40</v>
      </c>
      <c r="N225" s="3" t="s">
        <v>127</v>
      </c>
      <c r="O225" s="3" t="s">
        <v>128</v>
      </c>
      <c r="P225" s="3" t="s">
        <v>335</v>
      </c>
      <c r="Q225" s="3" t="s">
        <v>130</v>
      </c>
      <c r="R225" s="3" t="s">
        <v>131</v>
      </c>
      <c r="S225" s="3" t="s">
        <v>43</v>
      </c>
      <c r="T225" s="156">
        <v>7.0730000000000004</v>
      </c>
      <c r="U225" s="3" t="s">
        <v>336</v>
      </c>
      <c r="V225" s="168">
        <v>4.7800000000000002E-2</v>
      </c>
      <c r="W225" s="168">
        <v>4.7E-2</v>
      </c>
      <c r="X225" s="5" t="s">
        <v>133</v>
      </c>
      <c r="Y225" s="5" t="s">
        <v>128</v>
      </c>
      <c r="Z225" s="156">
        <v>20000</v>
      </c>
      <c r="AA225" s="165">
        <v>1</v>
      </c>
      <c r="AB225" s="176">
        <v>101.2</v>
      </c>
      <c r="AD225" s="156">
        <v>20.239999999999998</v>
      </c>
      <c r="AG225" s="3" t="s">
        <v>36</v>
      </c>
      <c r="AH225" s="168">
        <v>7.4999999999999993E-5</v>
      </c>
      <c r="AI225" s="168">
        <v>5.4248317556681398E-3</v>
      </c>
      <c r="AJ225" s="168">
        <v>8.5786213921990398E-4</v>
      </c>
    </row>
    <row r="226" spans="1:36">
      <c r="A226" s="3">
        <v>158</v>
      </c>
      <c r="B226" s="3">
        <v>9936</v>
      </c>
      <c r="C226" s="3" t="s">
        <v>329</v>
      </c>
      <c r="D226" s="3" t="s">
        <v>330</v>
      </c>
      <c r="E226" s="5" t="s">
        <v>121</v>
      </c>
      <c r="F226" s="3" t="s">
        <v>337</v>
      </c>
      <c r="G226" s="3" t="s">
        <v>338</v>
      </c>
      <c r="H226" s="3" t="s">
        <v>124</v>
      </c>
      <c r="I226" s="3" t="s">
        <v>125</v>
      </c>
      <c r="J226" s="3" t="s">
        <v>30</v>
      </c>
      <c r="K226" s="3" t="s">
        <v>30</v>
      </c>
      <c r="L226" s="3" t="s">
        <v>126</v>
      </c>
      <c r="M226" s="3" t="s">
        <v>40</v>
      </c>
      <c r="N226" s="3" t="s">
        <v>127</v>
      </c>
      <c r="O226" s="3" t="s">
        <v>128</v>
      </c>
      <c r="P226" s="3" t="s">
        <v>335</v>
      </c>
      <c r="Q226" s="3" t="s">
        <v>130</v>
      </c>
      <c r="R226" s="3" t="s">
        <v>131</v>
      </c>
      <c r="S226" s="3" t="s">
        <v>43</v>
      </c>
      <c r="T226" s="156">
        <v>7.7309999999999999</v>
      </c>
      <c r="U226" s="3" t="s">
        <v>339</v>
      </c>
      <c r="V226" s="168">
        <v>4.7800000000000002E-2</v>
      </c>
      <c r="W226" s="168">
        <v>4.7780000000000003E-2</v>
      </c>
      <c r="X226" s="5" t="s">
        <v>133</v>
      </c>
      <c r="Y226" s="5" t="s">
        <v>128</v>
      </c>
      <c r="Z226" s="156">
        <v>20000</v>
      </c>
      <c r="AA226" s="165">
        <v>1</v>
      </c>
      <c r="AB226" s="176">
        <v>100.7</v>
      </c>
      <c r="AD226" s="156">
        <v>20.14</v>
      </c>
      <c r="AG226" s="3" t="s">
        <v>36</v>
      </c>
      <c r="AH226" s="168">
        <v>7.4999999999999993E-5</v>
      </c>
      <c r="AI226" s="168">
        <v>5.3980292272310503E-3</v>
      </c>
      <c r="AJ226" s="168">
        <v>8.5362368991545796E-4</v>
      </c>
    </row>
    <row r="227" spans="1:36">
      <c r="A227" s="3">
        <v>158</v>
      </c>
      <c r="B227" s="3">
        <v>9936</v>
      </c>
      <c r="C227" s="3" t="s">
        <v>340</v>
      </c>
      <c r="D227" s="3" t="s">
        <v>341</v>
      </c>
      <c r="E227" s="5" t="s">
        <v>121</v>
      </c>
      <c r="F227" s="3" t="s">
        <v>342</v>
      </c>
      <c r="G227" s="3" t="s">
        <v>343</v>
      </c>
      <c r="H227" s="3" t="s">
        <v>124</v>
      </c>
      <c r="I227" s="3" t="s">
        <v>138</v>
      </c>
      <c r="J227" s="3" t="s">
        <v>30</v>
      </c>
      <c r="K227" s="3" t="s">
        <v>30</v>
      </c>
      <c r="L227" s="3" t="s">
        <v>126</v>
      </c>
      <c r="M227" s="3" t="s">
        <v>40</v>
      </c>
      <c r="N227" s="3" t="s">
        <v>139</v>
      </c>
      <c r="O227" s="3" t="s">
        <v>128</v>
      </c>
      <c r="P227" s="3" t="s">
        <v>159</v>
      </c>
      <c r="Q227" s="3" t="s">
        <v>141</v>
      </c>
      <c r="R227" s="3" t="s">
        <v>131</v>
      </c>
      <c r="S227" s="3" t="s">
        <v>43</v>
      </c>
      <c r="T227" s="156">
        <v>1.141</v>
      </c>
      <c r="U227" s="3" t="s">
        <v>344</v>
      </c>
      <c r="V227" s="168">
        <v>2.0500000000000001E-2</v>
      </c>
      <c r="W227" s="168">
        <v>2.8219999999999999E-2</v>
      </c>
      <c r="X227" s="5" t="s">
        <v>133</v>
      </c>
      <c r="Y227" s="5" t="s">
        <v>128</v>
      </c>
      <c r="Z227" s="156">
        <v>14388.82</v>
      </c>
      <c r="AA227" s="165">
        <v>1</v>
      </c>
      <c r="AB227" s="176">
        <v>119.3</v>
      </c>
      <c r="AD227" s="156">
        <v>17.166</v>
      </c>
      <c r="AG227" s="3" t="s">
        <v>36</v>
      </c>
      <c r="AH227" s="168">
        <v>2.9E-5</v>
      </c>
      <c r="AI227" s="168">
        <v>4.60088511370916E-3</v>
      </c>
      <c r="AJ227" s="168">
        <v>7.27566369561156E-4</v>
      </c>
    </row>
    <row r="228" spans="1:36">
      <c r="A228" s="3">
        <v>158</v>
      </c>
      <c r="B228" s="3">
        <v>9936</v>
      </c>
      <c r="C228" s="3" t="s">
        <v>345</v>
      </c>
      <c r="D228" s="3" t="s">
        <v>346</v>
      </c>
      <c r="E228" s="5" t="s">
        <v>121</v>
      </c>
      <c r="F228" s="3" t="s">
        <v>347</v>
      </c>
      <c r="G228" s="3" t="s">
        <v>348</v>
      </c>
      <c r="H228" s="3" t="s">
        <v>124</v>
      </c>
      <c r="I228" s="3" t="s">
        <v>138</v>
      </c>
      <c r="J228" s="3" t="s">
        <v>30</v>
      </c>
      <c r="K228" s="3" t="s">
        <v>30</v>
      </c>
      <c r="L228" s="3" t="s">
        <v>126</v>
      </c>
      <c r="M228" s="3" t="s">
        <v>40</v>
      </c>
      <c r="N228" s="3" t="s">
        <v>217</v>
      </c>
      <c r="O228" s="3" t="s">
        <v>128</v>
      </c>
      <c r="P228" s="3" t="s">
        <v>218</v>
      </c>
      <c r="Q228" s="3" t="s">
        <v>141</v>
      </c>
      <c r="R228" s="3" t="s">
        <v>131</v>
      </c>
      <c r="S228" s="3" t="s">
        <v>43</v>
      </c>
      <c r="T228" s="156">
        <v>2.8050000000000002</v>
      </c>
      <c r="U228" s="3" t="s">
        <v>349</v>
      </c>
      <c r="V228" s="168">
        <v>1E-3</v>
      </c>
      <c r="W228" s="168">
        <v>2.1919999999999999E-2</v>
      </c>
      <c r="X228" s="5" t="s">
        <v>133</v>
      </c>
      <c r="Y228" s="5" t="s">
        <v>128</v>
      </c>
      <c r="Z228" s="156">
        <v>46000</v>
      </c>
      <c r="AA228" s="165">
        <v>1</v>
      </c>
      <c r="AB228" s="176">
        <v>108.71</v>
      </c>
      <c r="AD228" s="156">
        <v>50.006999999999998</v>
      </c>
      <c r="AG228" s="3" t="s">
        <v>36</v>
      </c>
      <c r="AH228" s="168">
        <v>1.4E-5</v>
      </c>
      <c r="AI228" s="168">
        <v>1.3403033185424599E-2</v>
      </c>
      <c r="AJ228" s="168">
        <v>2.1195043898771799E-3</v>
      </c>
    </row>
    <row r="229" spans="1:36">
      <c r="A229" s="3">
        <v>158</v>
      </c>
      <c r="B229" s="3">
        <v>9936</v>
      </c>
      <c r="C229" s="3" t="s">
        <v>345</v>
      </c>
      <c r="D229" s="3" t="s">
        <v>346</v>
      </c>
      <c r="E229" s="5" t="s">
        <v>121</v>
      </c>
      <c r="F229" s="3" t="s">
        <v>350</v>
      </c>
      <c r="G229" s="3" t="s">
        <v>351</v>
      </c>
      <c r="H229" s="3" t="s">
        <v>124</v>
      </c>
      <c r="I229" s="3" t="s">
        <v>125</v>
      </c>
      <c r="J229" s="3" t="s">
        <v>30</v>
      </c>
      <c r="K229" s="3" t="s">
        <v>30</v>
      </c>
      <c r="L229" s="3" t="s">
        <v>126</v>
      </c>
      <c r="M229" s="3" t="s">
        <v>40</v>
      </c>
      <c r="N229" s="3" t="s">
        <v>217</v>
      </c>
      <c r="O229" s="3" t="s">
        <v>128</v>
      </c>
      <c r="P229" s="3" t="s">
        <v>218</v>
      </c>
      <c r="Q229" s="3" t="s">
        <v>141</v>
      </c>
      <c r="R229" s="3" t="s">
        <v>131</v>
      </c>
      <c r="S229" s="3" t="s">
        <v>43</v>
      </c>
      <c r="T229" s="156">
        <v>2.589</v>
      </c>
      <c r="U229" s="3" t="s">
        <v>352</v>
      </c>
      <c r="V229" s="168">
        <v>2.7400000000000001E-2</v>
      </c>
      <c r="W229" s="168">
        <v>4.1160000000000002E-2</v>
      </c>
      <c r="X229" s="5" t="s">
        <v>133</v>
      </c>
      <c r="Y229" s="5" t="s">
        <v>128</v>
      </c>
      <c r="Z229" s="156">
        <v>68572.899999999994</v>
      </c>
      <c r="AA229" s="165">
        <v>1</v>
      </c>
      <c r="AB229" s="176">
        <v>98.49</v>
      </c>
      <c r="AD229" s="156">
        <v>67.537000000000006</v>
      </c>
      <c r="AG229" s="3" t="s">
        <v>36</v>
      </c>
      <c r="AH229" s="168">
        <v>2.1999999999999999E-5</v>
      </c>
      <c r="AI229" s="168">
        <v>1.81017440301992E-2</v>
      </c>
      <c r="AJ229" s="168">
        <v>2.8625405462819301E-3</v>
      </c>
    </row>
    <row r="230" spans="1:36">
      <c r="A230" s="3">
        <v>158</v>
      </c>
      <c r="B230" s="3">
        <v>9936</v>
      </c>
      <c r="C230" s="3" t="s">
        <v>345</v>
      </c>
      <c r="D230" s="3" t="s">
        <v>346</v>
      </c>
      <c r="E230" s="5" t="s">
        <v>121</v>
      </c>
      <c r="F230" s="3" t="s">
        <v>356</v>
      </c>
      <c r="G230" s="3" t="s">
        <v>357</v>
      </c>
      <c r="H230" s="3" t="s">
        <v>124</v>
      </c>
      <c r="I230" s="3" t="s">
        <v>138</v>
      </c>
      <c r="J230" s="3" t="s">
        <v>30</v>
      </c>
      <c r="K230" s="3" t="s">
        <v>30</v>
      </c>
      <c r="L230" s="3" t="s">
        <v>126</v>
      </c>
      <c r="M230" s="3" t="s">
        <v>40</v>
      </c>
      <c r="N230" s="3" t="s">
        <v>217</v>
      </c>
      <c r="O230" s="3" t="s">
        <v>128</v>
      </c>
      <c r="P230" s="3" t="s">
        <v>218</v>
      </c>
      <c r="Q230" s="3" t="s">
        <v>141</v>
      </c>
      <c r="R230" s="3" t="s">
        <v>131</v>
      </c>
      <c r="S230" s="3" t="s">
        <v>43</v>
      </c>
      <c r="T230" s="156">
        <v>4.2699999999999996</v>
      </c>
      <c r="U230" s="3" t="s">
        <v>358</v>
      </c>
      <c r="V230" s="168">
        <v>1.9900000000000001E-2</v>
      </c>
      <c r="W230" s="168">
        <v>2.2780000000000002E-2</v>
      </c>
      <c r="X230" s="5" t="s">
        <v>133</v>
      </c>
      <c r="Y230" s="5" t="s">
        <v>128</v>
      </c>
      <c r="Z230" s="156">
        <v>120000</v>
      </c>
      <c r="AA230" s="165">
        <v>1</v>
      </c>
      <c r="AB230" s="176">
        <v>104.63</v>
      </c>
      <c r="AD230" s="156">
        <v>125.556</v>
      </c>
      <c r="AG230" s="3" t="s">
        <v>36</v>
      </c>
      <c r="AH230" s="168">
        <v>5.5999999999999999E-5</v>
      </c>
      <c r="AI230" s="168">
        <v>3.3652182604479698E-2</v>
      </c>
      <c r="AJ230" s="168">
        <v>5.3216274086904302E-3</v>
      </c>
    </row>
    <row r="231" spans="1:36">
      <c r="A231" s="3">
        <v>158</v>
      </c>
      <c r="B231" s="3">
        <v>9936</v>
      </c>
      <c r="C231" s="3" t="s">
        <v>345</v>
      </c>
      <c r="D231" s="3" t="s">
        <v>346</v>
      </c>
      <c r="E231" s="5" t="s">
        <v>121</v>
      </c>
      <c r="F231" s="3" t="s">
        <v>359</v>
      </c>
      <c r="G231" s="3" t="s">
        <v>360</v>
      </c>
      <c r="H231" s="3" t="s">
        <v>124</v>
      </c>
      <c r="I231" s="3" t="s">
        <v>138</v>
      </c>
      <c r="J231" s="3" t="s">
        <v>30</v>
      </c>
      <c r="K231" s="3" t="s">
        <v>30</v>
      </c>
      <c r="L231" s="3" t="s">
        <v>126</v>
      </c>
      <c r="M231" s="3" t="s">
        <v>40</v>
      </c>
      <c r="N231" s="3" t="s">
        <v>217</v>
      </c>
      <c r="O231" s="3" t="s">
        <v>128</v>
      </c>
      <c r="P231" s="3" t="s">
        <v>218</v>
      </c>
      <c r="Q231" s="3" t="s">
        <v>141</v>
      </c>
      <c r="R231" s="3" t="s">
        <v>131</v>
      </c>
      <c r="S231" s="3" t="s">
        <v>43</v>
      </c>
      <c r="T231" s="156">
        <v>5.46</v>
      </c>
      <c r="U231" s="3" t="s">
        <v>361</v>
      </c>
      <c r="V231" s="168">
        <v>2.6800000000000001E-2</v>
      </c>
      <c r="W231" s="168">
        <v>2.257E-2</v>
      </c>
      <c r="X231" s="5" t="s">
        <v>133</v>
      </c>
      <c r="Y231" s="5" t="s">
        <v>128</v>
      </c>
      <c r="Z231" s="156">
        <v>15583.9</v>
      </c>
      <c r="AA231" s="165">
        <v>1</v>
      </c>
      <c r="AB231" s="176">
        <v>104.55</v>
      </c>
      <c r="AD231" s="156">
        <v>16.292999999999999</v>
      </c>
      <c r="AG231" s="3" t="s">
        <v>36</v>
      </c>
      <c r="AH231" s="168">
        <v>6.0000000000000002E-6</v>
      </c>
      <c r="AI231" s="168">
        <v>4.3669272340329697E-3</v>
      </c>
      <c r="AJ231" s="168">
        <v>6.9056916555816498E-4</v>
      </c>
    </row>
    <row r="232" spans="1:36">
      <c r="A232" s="3">
        <v>158</v>
      </c>
      <c r="B232" s="3">
        <v>9936</v>
      </c>
      <c r="C232" s="3" t="s">
        <v>345</v>
      </c>
      <c r="D232" s="3" t="s">
        <v>346</v>
      </c>
      <c r="E232" s="5" t="s">
        <v>121</v>
      </c>
      <c r="F232" s="3" t="s">
        <v>545</v>
      </c>
      <c r="G232" s="3" t="s">
        <v>546</v>
      </c>
      <c r="H232" s="3" t="s">
        <v>124</v>
      </c>
      <c r="I232" s="3" t="s">
        <v>138</v>
      </c>
      <c r="J232" s="3" t="s">
        <v>30</v>
      </c>
      <c r="K232" s="3" t="s">
        <v>30</v>
      </c>
      <c r="L232" s="3" t="s">
        <v>126</v>
      </c>
      <c r="M232" s="3" t="s">
        <v>40</v>
      </c>
      <c r="N232" s="3" t="s">
        <v>217</v>
      </c>
      <c r="O232" s="3" t="s">
        <v>128</v>
      </c>
      <c r="P232" s="3" t="s">
        <v>318</v>
      </c>
      <c r="Q232" s="3" t="s">
        <v>130</v>
      </c>
      <c r="R232" s="3" t="s">
        <v>131</v>
      </c>
      <c r="S232" s="3" t="s">
        <v>43</v>
      </c>
      <c r="T232" s="156">
        <v>0.92300000000000004</v>
      </c>
      <c r="U232" s="3" t="s">
        <v>547</v>
      </c>
      <c r="V232" s="168">
        <v>5.0000000000000001E-3</v>
      </c>
      <c r="W232" s="168">
        <v>2.521E-2</v>
      </c>
      <c r="X232" s="5" t="s">
        <v>133</v>
      </c>
      <c r="Y232" s="5" t="s">
        <v>128</v>
      </c>
      <c r="Z232" s="156">
        <v>150000</v>
      </c>
      <c r="AA232" s="165">
        <v>1</v>
      </c>
      <c r="AB232" s="176">
        <v>114.7</v>
      </c>
      <c r="AD232" s="156">
        <v>172.05</v>
      </c>
      <c r="AG232" s="3" t="s">
        <v>36</v>
      </c>
      <c r="AH232" s="168">
        <v>1.9699999999999999E-4</v>
      </c>
      <c r="AI232" s="168">
        <v>4.61137501760229E-2</v>
      </c>
      <c r="AJ232" s="168">
        <v>7.2922520282996204E-3</v>
      </c>
    </row>
    <row r="233" spans="1:36">
      <c r="A233" s="3">
        <v>158</v>
      </c>
      <c r="B233" s="3">
        <v>9936</v>
      </c>
      <c r="C233" s="3" t="s">
        <v>345</v>
      </c>
      <c r="D233" s="3" t="s">
        <v>346</v>
      </c>
      <c r="E233" s="5" t="s">
        <v>121</v>
      </c>
      <c r="F233" s="3" t="s">
        <v>646</v>
      </c>
      <c r="G233" s="3" t="s">
        <v>647</v>
      </c>
      <c r="H233" s="3" t="s">
        <v>124</v>
      </c>
      <c r="I233" s="3" t="s">
        <v>138</v>
      </c>
      <c r="J233" s="3" t="s">
        <v>30</v>
      </c>
      <c r="K233" s="3" t="s">
        <v>30</v>
      </c>
      <c r="L233" s="3" t="s">
        <v>126</v>
      </c>
      <c r="M233" s="3" t="s">
        <v>40</v>
      </c>
      <c r="N233" s="3" t="s">
        <v>217</v>
      </c>
      <c r="O233" s="3" t="s">
        <v>128</v>
      </c>
      <c r="P233" s="3" t="s">
        <v>165</v>
      </c>
      <c r="Q233" s="3" t="s">
        <v>141</v>
      </c>
      <c r="R233" s="3" t="s">
        <v>131</v>
      </c>
      <c r="S233" s="3" t="s">
        <v>43</v>
      </c>
      <c r="T233" s="156">
        <v>4.5999999999999996</v>
      </c>
      <c r="U233" s="3" t="s">
        <v>648</v>
      </c>
      <c r="V233" s="168">
        <v>3.3500000000000002E-2</v>
      </c>
      <c r="W233" s="168">
        <v>2.5700000000000001E-2</v>
      </c>
      <c r="X233" s="5" t="s">
        <v>133</v>
      </c>
      <c r="Y233" s="5" t="s">
        <v>128</v>
      </c>
      <c r="Z233" s="156">
        <v>40000</v>
      </c>
      <c r="AA233" s="165">
        <v>1</v>
      </c>
      <c r="AB233" s="176">
        <v>106.06</v>
      </c>
      <c r="AD233" s="156">
        <v>42.423999999999999</v>
      </c>
      <c r="AG233" s="3" t="s">
        <v>36</v>
      </c>
      <c r="AH233" s="168">
        <v>2.5999999999999998E-5</v>
      </c>
      <c r="AI233" s="168">
        <v>1.13707046641534E-2</v>
      </c>
      <c r="AJ233" s="168">
        <v>1.7981197329182399E-3</v>
      </c>
    </row>
    <row r="234" spans="1:36">
      <c r="A234" s="3">
        <v>158</v>
      </c>
      <c r="B234" s="3">
        <v>9936</v>
      </c>
      <c r="C234" s="3" t="s">
        <v>362</v>
      </c>
      <c r="D234" s="3" t="s">
        <v>363</v>
      </c>
      <c r="E234" s="5" t="s">
        <v>121</v>
      </c>
      <c r="F234" s="3" t="s">
        <v>364</v>
      </c>
      <c r="G234" s="3" t="s">
        <v>365</v>
      </c>
      <c r="H234" s="3" t="s">
        <v>124</v>
      </c>
      <c r="I234" s="3" t="s">
        <v>138</v>
      </c>
      <c r="J234" s="3" t="s">
        <v>30</v>
      </c>
      <c r="K234" s="3" t="s">
        <v>30</v>
      </c>
      <c r="L234" s="3" t="s">
        <v>126</v>
      </c>
      <c r="M234" s="3" t="s">
        <v>40</v>
      </c>
      <c r="N234" s="3" t="s">
        <v>366</v>
      </c>
      <c r="O234" s="3" t="s">
        <v>128</v>
      </c>
      <c r="P234" s="3" t="s">
        <v>335</v>
      </c>
      <c r="Q234" s="3" t="s">
        <v>130</v>
      </c>
      <c r="R234" s="3" t="s">
        <v>131</v>
      </c>
      <c r="S234" s="3" t="s">
        <v>43</v>
      </c>
      <c r="T234" s="156">
        <v>2.5609999999999999</v>
      </c>
      <c r="U234" s="3" t="s">
        <v>367</v>
      </c>
      <c r="V234" s="168">
        <v>0.01</v>
      </c>
      <c r="W234" s="168">
        <v>2.7400000000000001E-2</v>
      </c>
      <c r="X234" s="5" t="s">
        <v>133</v>
      </c>
      <c r="Y234" s="5" t="s">
        <v>128</v>
      </c>
      <c r="Z234" s="156">
        <v>24821.72</v>
      </c>
      <c r="AA234" s="165">
        <v>1</v>
      </c>
      <c r="AB234" s="176">
        <v>110.57</v>
      </c>
      <c r="AD234" s="156">
        <v>27.445</v>
      </c>
      <c r="AG234" s="3" t="s">
        <v>36</v>
      </c>
      <c r="AH234" s="168">
        <v>1.2999999999999999E-5</v>
      </c>
      <c r="AI234" s="168">
        <v>7.3560546545348403E-3</v>
      </c>
      <c r="AJ234" s="168">
        <v>1.1632583398672701E-3</v>
      </c>
    </row>
    <row r="235" spans="1:36">
      <c r="A235" s="3">
        <v>158</v>
      </c>
      <c r="B235" s="3">
        <v>9936</v>
      </c>
      <c r="C235" s="3" t="s">
        <v>362</v>
      </c>
      <c r="D235" s="3" t="s">
        <v>363</v>
      </c>
      <c r="E235" s="5" t="s">
        <v>121</v>
      </c>
      <c r="F235" s="3" t="s">
        <v>368</v>
      </c>
      <c r="G235" s="3" t="s">
        <v>365</v>
      </c>
      <c r="H235" s="3" t="s">
        <v>124</v>
      </c>
      <c r="I235" s="3" t="s">
        <v>138</v>
      </c>
      <c r="J235" s="3" t="s">
        <v>30</v>
      </c>
      <c r="K235" s="3" t="s">
        <v>30</v>
      </c>
      <c r="L235" s="3" t="s">
        <v>126</v>
      </c>
      <c r="M235" s="3" t="s">
        <v>40</v>
      </c>
      <c r="N235" s="3" t="s">
        <v>366</v>
      </c>
      <c r="O235" s="3" t="s">
        <v>128</v>
      </c>
      <c r="P235" s="3" t="s">
        <v>335</v>
      </c>
      <c r="Q235" s="3" t="s">
        <v>130</v>
      </c>
      <c r="R235" s="3" t="s">
        <v>131</v>
      </c>
      <c r="S235" s="3" t="s">
        <v>43</v>
      </c>
      <c r="T235" s="156">
        <v>3.0680000000000001</v>
      </c>
      <c r="U235" s="3" t="s">
        <v>367</v>
      </c>
      <c r="V235" s="168">
        <v>0.01</v>
      </c>
      <c r="W235" s="168">
        <v>3.4689999999999999E-2</v>
      </c>
      <c r="X235" s="5" t="s">
        <v>133</v>
      </c>
      <c r="Y235" s="5" t="s">
        <v>128</v>
      </c>
      <c r="Z235" s="156">
        <v>0</v>
      </c>
      <c r="AA235" s="165">
        <v>1</v>
      </c>
      <c r="AB235" s="176">
        <v>0</v>
      </c>
      <c r="AC235" s="156">
        <v>0</v>
      </c>
      <c r="AD235" s="156">
        <v>0</v>
      </c>
      <c r="AG235" s="3" t="s">
        <v>36</v>
      </c>
      <c r="AH235" s="168">
        <v>0</v>
      </c>
      <c r="AI235" s="168">
        <v>8.0407585311286707E-9</v>
      </c>
      <c r="AJ235" s="168">
        <v>1.2715347913338501E-9</v>
      </c>
    </row>
    <row r="236" spans="1:36">
      <c r="A236" s="3">
        <v>158</v>
      </c>
      <c r="B236" s="3">
        <v>9936</v>
      </c>
      <c r="C236" s="3" t="s">
        <v>362</v>
      </c>
      <c r="D236" s="3" t="s">
        <v>363</v>
      </c>
      <c r="E236" s="5" t="s">
        <v>121</v>
      </c>
      <c r="F236" s="3" t="s">
        <v>369</v>
      </c>
      <c r="G236" s="3" t="s">
        <v>365</v>
      </c>
      <c r="H236" s="3" t="s">
        <v>124</v>
      </c>
      <c r="I236" s="3" t="s">
        <v>138</v>
      </c>
      <c r="J236" s="3" t="s">
        <v>30</v>
      </c>
      <c r="K236" s="3" t="s">
        <v>30</v>
      </c>
      <c r="L236" s="3" t="s">
        <v>126</v>
      </c>
      <c r="M236" s="3" t="s">
        <v>40</v>
      </c>
      <c r="N236" s="3" t="s">
        <v>366</v>
      </c>
      <c r="O236" s="3" t="s">
        <v>128</v>
      </c>
      <c r="P236" s="3" t="s">
        <v>335</v>
      </c>
      <c r="Q236" s="3" t="s">
        <v>130</v>
      </c>
      <c r="R236" s="3" t="s">
        <v>131</v>
      </c>
      <c r="S236" s="3" t="s">
        <v>43</v>
      </c>
      <c r="T236" s="156">
        <v>0</v>
      </c>
      <c r="U236" s="3" t="s">
        <v>367</v>
      </c>
      <c r="V236" s="168">
        <v>0.01</v>
      </c>
      <c r="W236" s="168">
        <v>0</v>
      </c>
      <c r="X236" s="5" t="s">
        <v>133</v>
      </c>
      <c r="Y236" s="5" t="s">
        <v>128</v>
      </c>
      <c r="Z236" s="156">
        <v>-0.01</v>
      </c>
      <c r="AA236" s="165">
        <v>1</v>
      </c>
      <c r="AB236" s="176">
        <v>104.85</v>
      </c>
      <c r="AC236" s="156">
        <v>0.10299999999999999</v>
      </c>
      <c r="AD236" s="156">
        <v>0.10299999999999999</v>
      </c>
      <c r="AG236" s="3" t="s">
        <v>36</v>
      </c>
      <c r="AH236" s="168">
        <v>0</v>
      </c>
      <c r="AI236" s="168">
        <v>2.7654718849132299E-5</v>
      </c>
      <c r="AJ236" s="168">
        <v>4.3732114358484297E-6</v>
      </c>
    </row>
    <row r="237" spans="1:36">
      <c r="A237" s="3">
        <v>158</v>
      </c>
      <c r="B237" s="3">
        <v>9936</v>
      </c>
      <c r="C237" s="3" t="s">
        <v>362</v>
      </c>
      <c r="D237" s="3" t="s">
        <v>363</v>
      </c>
      <c r="E237" s="5" t="s">
        <v>121</v>
      </c>
      <c r="F237" s="3" t="s">
        <v>370</v>
      </c>
      <c r="G237" s="3" t="s">
        <v>371</v>
      </c>
      <c r="H237" s="3" t="s">
        <v>124</v>
      </c>
      <c r="I237" s="3" t="s">
        <v>138</v>
      </c>
      <c r="J237" s="3" t="s">
        <v>30</v>
      </c>
      <c r="K237" s="3" t="s">
        <v>30</v>
      </c>
      <c r="L237" s="3" t="s">
        <v>126</v>
      </c>
      <c r="M237" s="3" t="s">
        <v>40</v>
      </c>
      <c r="N237" s="3" t="s">
        <v>366</v>
      </c>
      <c r="O237" s="3" t="s">
        <v>128</v>
      </c>
      <c r="P237" s="3" t="s">
        <v>335</v>
      </c>
      <c r="Q237" s="3" t="s">
        <v>130</v>
      </c>
      <c r="R237" s="3" t="s">
        <v>131</v>
      </c>
      <c r="S237" s="3" t="s">
        <v>43</v>
      </c>
      <c r="T237" s="156">
        <v>0.73299999999999998</v>
      </c>
      <c r="U237" s="3" t="s">
        <v>372</v>
      </c>
      <c r="V237" s="168">
        <v>3.5400000000000001E-2</v>
      </c>
      <c r="W237" s="168">
        <v>3.209E-2</v>
      </c>
      <c r="X237" s="5" t="s">
        <v>133</v>
      </c>
      <c r="Y237" s="5" t="s">
        <v>128</v>
      </c>
      <c r="Z237" s="156">
        <v>16500</v>
      </c>
      <c r="AA237" s="165">
        <v>1</v>
      </c>
      <c r="AB237" s="176">
        <v>110.78</v>
      </c>
      <c r="AD237" s="156">
        <v>18.279</v>
      </c>
      <c r="AG237" s="3" t="s">
        <v>36</v>
      </c>
      <c r="AH237" s="168">
        <v>2.0000000000000002E-5</v>
      </c>
      <c r="AI237" s="168">
        <v>4.89915376543139E-3</v>
      </c>
      <c r="AJ237" s="168">
        <v>7.74733433011801E-4</v>
      </c>
    </row>
    <row r="238" spans="1:36">
      <c r="A238" s="3">
        <v>158</v>
      </c>
      <c r="B238" s="3">
        <v>9936</v>
      </c>
      <c r="C238" s="3" t="s">
        <v>373</v>
      </c>
      <c r="D238" s="3" t="s">
        <v>374</v>
      </c>
      <c r="E238" s="5" t="s">
        <v>121</v>
      </c>
      <c r="F238" s="3" t="s">
        <v>377</v>
      </c>
      <c r="G238" s="3" t="s">
        <v>378</v>
      </c>
      <c r="H238" s="3" t="s">
        <v>124</v>
      </c>
      <c r="I238" s="3" t="s">
        <v>138</v>
      </c>
      <c r="J238" s="3" t="s">
        <v>30</v>
      </c>
      <c r="K238" s="3" t="s">
        <v>30</v>
      </c>
      <c r="L238" s="3" t="s">
        <v>126</v>
      </c>
      <c r="M238" s="3" t="s">
        <v>40</v>
      </c>
      <c r="N238" s="3" t="s">
        <v>139</v>
      </c>
      <c r="O238" s="3" t="s">
        <v>128</v>
      </c>
      <c r="P238" s="3" t="s">
        <v>140</v>
      </c>
      <c r="Q238" s="3" t="s">
        <v>141</v>
      </c>
      <c r="R238" s="3" t="s">
        <v>131</v>
      </c>
      <c r="S238" s="3" t="s">
        <v>43</v>
      </c>
      <c r="T238" s="156">
        <v>5.32</v>
      </c>
      <c r="U238" s="3" t="s">
        <v>379</v>
      </c>
      <c r="V238" s="168">
        <v>3.61E-2</v>
      </c>
      <c r="W238" s="168">
        <v>2.6009999999999998E-2</v>
      </c>
      <c r="X238" s="5" t="s">
        <v>133</v>
      </c>
      <c r="Y238" s="5" t="s">
        <v>128</v>
      </c>
      <c r="Z238" s="156">
        <v>68044.679999999993</v>
      </c>
      <c r="AA238" s="165">
        <v>1</v>
      </c>
      <c r="AB238" s="176">
        <v>114.15</v>
      </c>
      <c r="AC238" s="156">
        <v>2.9</v>
      </c>
      <c r="AD238" s="156">
        <v>80.572999999999993</v>
      </c>
      <c r="AG238" s="3" t="s">
        <v>36</v>
      </c>
      <c r="AH238" s="168">
        <v>2.8E-5</v>
      </c>
      <c r="AI238" s="168">
        <v>2.1595489262017702E-2</v>
      </c>
      <c r="AJ238" s="168">
        <v>3.4150280506778999E-3</v>
      </c>
    </row>
    <row r="239" spans="1:36">
      <c r="A239" s="3">
        <v>158</v>
      </c>
      <c r="B239" s="3">
        <v>9936</v>
      </c>
      <c r="C239" s="3" t="s">
        <v>373</v>
      </c>
      <c r="D239" s="3" t="s">
        <v>374</v>
      </c>
      <c r="E239" s="5" t="s">
        <v>121</v>
      </c>
      <c r="F239" s="3" t="s">
        <v>556</v>
      </c>
      <c r="G239" s="3" t="s">
        <v>557</v>
      </c>
      <c r="H239" s="3" t="s">
        <v>124</v>
      </c>
      <c r="I239" s="3" t="s">
        <v>138</v>
      </c>
      <c r="J239" s="3" t="s">
        <v>30</v>
      </c>
      <c r="K239" s="3" t="s">
        <v>30</v>
      </c>
      <c r="L239" s="3" t="s">
        <v>126</v>
      </c>
      <c r="M239" s="3" t="s">
        <v>40</v>
      </c>
      <c r="N239" s="3" t="s">
        <v>139</v>
      </c>
      <c r="O239" s="3" t="s">
        <v>128</v>
      </c>
      <c r="P239" s="3" t="s">
        <v>140</v>
      </c>
      <c r="Q239" s="3" t="s">
        <v>141</v>
      </c>
      <c r="R239" s="3" t="s">
        <v>131</v>
      </c>
      <c r="S239" s="3" t="s">
        <v>43</v>
      </c>
      <c r="T239" s="156">
        <v>3.1139999999999999</v>
      </c>
      <c r="U239" s="3" t="s">
        <v>558</v>
      </c>
      <c r="V239" s="168">
        <v>2.2499999999999999E-2</v>
      </c>
      <c r="W239" s="168">
        <v>2.5180000000000001E-2</v>
      </c>
      <c r="X239" s="5" t="s">
        <v>133</v>
      </c>
      <c r="Y239" s="5" t="s">
        <v>128</v>
      </c>
      <c r="Z239" s="156">
        <v>13432.84</v>
      </c>
      <c r="AA239" s="165">
        <v>1</v>
      </c>
      <c r="AB239" s="176">
        <v>118.56</v>
      </c>
      <c r="AC239" s="156">
        <v>1.5329999999999999</v>
      </c>
      <c r="AD239" s="156">
        <v>17.459</v>
      </c>
      <c r="AG239" s="3" t="s">
        <v>36</v>
      </c>
      <c r="AH239" s="168">
        <v>7.9999999999999996E-6</v>
      </c>
      <c r="AI239" s="168">
        <v>4.6794842906148501E-3</v>
      </c>
      <c r="AJ239" s="168">
        <v>7.3999574268794296E-4</v>
      </c>
    </row>
    <row r="240" spans="1:36">
      <c r="A240" s="3">
        <v>158</v>
      </c>
      <c r="B240" s="3">
        <v>9936</v>
      </c>
      <c r="C240" s="3" t="s">
        <v>373</v>
      </c>
      <c r="D240" s="3" t="s">
        <v>374</v>
      </c>
      <c r="E240" s="5" t="s">
        <v>121</v>
      </c>
      <c r="F240" s="3" t="s">
        <v>380</v>
      </c>
      <c r="G240" s="3" t="s">
        <v>381</v>
      </c>
      <c r="H240" s="3" t="s">
        <v>124</v>
      </c>
      <c r="I240" s="3" t="s">
        <v>138</v>
      </c>
      <c r="J240" s="3" t="s">
        <v>30</v>
      </c>
      <c r="K240" s="3" t="s">
        <v>30</v>
      </c>
      <c r="L240" s="3" t="s">
        <v>126</v>
      </c>
      <c r="M240" s="3" t="s">
        <v>40</v>
      </c>
      <c r="N240" s="3" t="s">
        <v>139</v>
      </c>
      <c r="O240" s="3" t="s">
        <v>128</v>
      </c>
      <c r="P240" s="3" t="s">
        <v>140</v>
      </c>
      <c r="Q240" s="3" t="s">
        <v>141</v>
      </c>
      <c r="R240" s="3" t="s">
        <v>131</v>
      </c>
      <c r="S240" s="3" t="s">
        <v>43</v>
      </c>
      <c r="T240" s="156">
        <v>4.2519999999999998</v>
      </c>
      <c r="U240" s="3" t="s">
        <v>382</v>
      </c>
      <c r="V240" s="168">
        <v>2.5000000000000001E-3</v>
      </c>
      <c r="W240" s="168">
        <v>2.4879999999999999E-2</v>
      </c>
      <c r="X240" s="5" t="s">
        <v>133</v>
      </c>
      <c r="Y240" s="5" t="s">
        <v>128</v>
      </c>
      <c r="Z240" s="156">
        <v>17850</v>
      </c>
      <c r="AA240" s="165">
        <v>1</v>
      </c>
      <c r="AB240" s="176">
        <v>105.36</v>
      </c>
      <c r="AC240" s="156">
        <v>0.26900000000000002</v>
      </c>
      <c r="AD240" s="156">
        <v>19.076000000000001</v>
      </c>
      <c r="AG240" s="3" t="s">
        <v>36</v>
      </c>
      <c r="AH240" s="168">
        <v>1.4E-5</v>
      </c>
      <c r="AI240" s="168">
        <v>5.1128422839018198E-3</v>
      </c>
      <c r="AJ240" s="168">
        <v>8.08525317781359E-4</v>
      </c>
    </row>
    <row r="241" spans="1:36">
      <c r="A241" s="3">
        <v>158</v>
      </c>
      <c r="B241" s="3">
        <v>9936</v>
      </c>
      <c r="C241" s="3" t="s">
        <v>373</v>
      </c>
      <c r="D241" s="3" t="s">
        <v>374</v>
      </c>
      <c r="E241" s="5" t="s">
        <v>121</v>
      </c>
      <c r="F241" s="3" t="s">
        <v>383</v>
      </c>
      <c r="G241" s="3" t="s">
        <v>384</v>
      </c>
      <c r="H241" s="3" t="s">
        <v>124</v>
      </c>
      <c r="I241" s="3" t="s">
        <v>138</v>
      </c>
      <c r="J241" s="3" t="s">
        <v>30</v>
      </c>
      <c r="K241" s="3" t="s">
        <v>30</v>
      </c>
      <c r="L241" s="3" t="s">
        <v>126</v>
      </c>
      <c r="M241" s="3" t="s">
        <v>40</v>
      </c>
      <c r="N241" s="3" t="s">
        <v>139</v>
      </c>
      <c r="O241" s="3" t="s">
        <v>128</v>
      </c>
      <c r="P241" s="3" t="s">
        <v>140</v>
      </c>
      <c r="Q241" s="3" t="s">
        <v>141</v>
      </c>
      <c r="R241" s="3" t="s">
        <v>131</v>
      </c>
      <c r="S241" s="3" t="s">
        <v>43</v>
      </c>
      <c r="T241" s="156">
        <v>7.51</v>
      </c>
      <c r="U241" s="3" t="s">
        <v>385</v>
      </c>
      <c r="V241" s="168">
        <v>2.9499999999999998E-2</v>
      </c>
      <c r="W241" s="168">
        <v>2.683E-2</v>
      </c>
      <c r="X241" s="5" t="s">
        <v>133</v>
      </c>
      <c r="Y241" s="5" t="s">
        <v>128</v>
      </c>
      <c r="Z241" s="156">
        <v>35000</v>
      </c>
      <c r="AA241" s="165">
        <v>1</v>
      </c>
      <c r="AB241" s="176">
        <v>101.78</v>
      </c>
      <c r="AD241" s="156">
        <v>35.622999999999998</v>
      </c>
      <c r="AG241" s="3" t="s">
        <v>36</v>
      </c>
      <c r="AH241" s="168">
        <v>7.8999999999999996E-5</v>
      </c>
      <c r="AI241" s="168">
        <v>9.5478647051465502E-3</v>
      </c>
      <c r="AJ241" s="168">
        <v>1.5098627957228601E-3</v>
      </c>
    </row>
    <row r="242" spans="1:36">
      <c r="A242" s="3">
        <v>158</v>
      </c>
      <c r="B242" s="3">
        <v>9936</v>
      </c>
      <c r="C242" s="3" t="s">
        <v>386</v>
      </c>
      <c r="D242" s="3" t="s">
        <v>387</v>
      </c>
      <c r="E242" s="5" t="s">
        <v>121</v>
      </c>
      <c r="F242" s="3" t="s">
        <v>559</v>
      </c>
      <c r="G242" s="3" t="s">
        <v>560</v>
      </c>
      <c r="H242" s="3" t="s">
        <v>124</v>
      </c>
      <c r="I242" s="3" t="s">
        <v>125</v>
      </c>
      <c r="J242" s="3" t="s">
        <v>30</v>
      </c>
      <c r="K242" s="3" t="s">
        <v>30</v>
      </c>
      <c r="L242" s="3" t="s">
        <v>126</v>
      </c>
      <c r="M242" s="3" t="s">
        <v>40</v>
      </c>
      <c r="N242" s="3" t="s">
        <v>127</v>
      </c>
      <c r="O242" s="3" t="s">
        <v>128</v>
      </c>
      <c r="P242" s="3" t="s">
        <v>335</v>
      </c>
      <c r="Q242" s="3" t="s">
        <v>130</v>
      </c>
      <c r="R242" s="3" t="s">
        <v>131</v>
      </c>
      <c r="S242" s="3" t="s">
        <v>43</v>
      </c>
      <c r="T242" s="156">
        <v>7.819</v>
      </c>
      <c r="U242" s="3" t="s">
        <v>561</v>
      </c>
      <c r="V242" s="168">
        <v>5.1799999999999999E-2</v>
      </c>
      <c r="W242" s="168">
        <v>4.7100000000000003E-2</v>
      </c>
      <c r="X242" s="5" t="s">
        <v>133</v>
      </c>
      <c r="Y242" s="5" t="s">
        <v>128</v>
      </c>
      <c r="Z242" s="156">
        <v>30000</v>
      </c>
      <c r="AA242" s="165">
        <v>1</v>
      </c>
      <c r="AB242" s="176">
        <v>105.62</v>
      </c>
      <c r="AD242" s="156">
        <v>31.686</v>
      </c>
      <c r="AG242" s="3" t="s">
        <v>36</v>
      </c>
      <c r="AH242" s="168">
        <v>3.6999999999999998E-5</v>
      </c>
      <c r="AI242" s="168">
        <v>8.4926491605781008E-3</v>
      </c>
      <c r="AJ242" s="168">
        <v>1.34299504660681E-3</v>
      </c>
    </row>
    <row r="243" spans="1:36">
      <c r="A243" s="3">
        <v>158</v>
      </c>
      <c r="B243" s="3">
        <v>9936</v>
      </c>
      <c r="C243" s="3" t="s">
        <v>386</v>
      </c>
      <c r="D243" s="3" t="s">
        <v>387</v>
      </c>
      <c r="E243" s="5" t="s">
        <v>121</v>
      </c>
      <c r="F243" s="3" t="s">
        <v>649</v>
      </c>
      <c r="G243" s="3" t="s">
        <v>650</v>
      </c>
      <c r="H243" s="3" t="s">
        <v>124</v>
      </c>
      <c r="I243" s="3" t="s">
        <v>125</v>
      </c>
      <c r="J243" s="3" t="s">
        <v>30</v>
      </c>
      <c r="K243" s="3" t="s">
        <v>30</v>
      </c>
      <c r="L243" s="3" t="s">
        <v>126</v>
      </c>
      <c r="M243" s="3" t="s">
        <v>40</v>
      </c>
      <c r="N243" s="3" t="s">
        <v>127</v>
      </c>
      <c r="O243" s="3" t="s">
        <v>128</v>
      </c>
      <c r="P243" s="3" t="s">
        <v>390</v>
      </c>
      <c r="Q243" s="3" t="s">
        <v>130</v>
      </c>
      <c r="R243" s="3" t="s">
        <v>131</v>
      </c>
      <c r="S243" s="3" t="s">
        <v>43</v>
      </c>
      <c r="T243" s="156">
        <v>0.74099999999999999</v>
      </c>
      <c r="U243" s="3" t="s">
        <v>544</v>
      </c>
      <c r="V243" s="168">
        <v>1.84E-2</v>
      </c>
      <c r="W243" s="168">
        <v>4.462E-2</v>
      </c>
      <c r="X243" s="5" t="s">
        <v>133</v>
      </c>
      <c r="Y243" s="5" t="s">
        <v>128</v>
      </c>
      <c r="Z243" s="156">
        <v>90000</v>
      </c>
      <c r="AA243" s="165">
        <v>1</v>
      </c>
      <c r="AB243" s="176">
        <v>98.6</v>
      </c>
      <c r="AD243" s="156">
        <v>88.74</v>
      </c>
      <c r="AG243" s="3" t="s">
        <v>36</v>
      </c>
      <c r="AH243" s="168">
        <v>2.9999999999999997E-4</v>
      </c>
      <c r="AI243" s="168">
        <v>2.37845637350786E-2</v>
      </c>
      <c r="AJ243" s="168">
        <v>3.7611999127655301E-3</v>
      </c>
    </row>
    <row r="244" spans="1:36">
      <c r="A244" s="3">
        <v>158</v>
      </c>
      <c r="B244" s="3">
        <v>9936</v>
      </c>
      <c r="C244" s="3" t="s">
        <v>567</v>
      </c>
      <c r="D244" s="3" t="s">
        <v>568</v>
      </c>
      <c r="E244" s="5" t="s">
        <v>569</v>
      </c>
      <c r="F244" s="3" t="s">
        <v>570</v>
      </c>
      <c r="G244" s="3" t="s">
        <v>571</v>
      </c>
      <c r="H244" s="3" t="s">
        <v>124</v>
      </c>
      <c r="I244" s="3" t="s">
        <v>125</v>
      </c>
      <c r="J244" s="3" t="s">
        <v>30</v>
      </c>
      <c r="K244" s="3" t="s">
        <v>77</v>
      </c>
      <c r="L244" s="3" t="s">
        <v>126</v>
      </c>
      <c r="M244" s="3" t="s">
        <v>40</v>
      </c>
      <c r="N244" s="3" t="s">
        <v>474</v>
      </c>
      <c r="O244" s="3" t="s">
        <v>128</v>
      </c>
      <c r="P244" s="3" t="s">
        <v>238</v>
      </c>
      <c r="Q244" s="3" t="s">
        <v>141</v>
      </c>
      <c r="R244" s="3" t="s">
        <v>131</v>
      </c>
      <c r="S244" s="3" t="s">
        <v>43</v>
      </c>
      <c r="T244" s="156">
        <v>2.121</v>
      </c>
      <c r="U244" s="3" t="s">
        <v>572</v>
      </c>
      <c r="V244" s="168">
        <v>6.5000000000000002E-2</v>
      </c>
      <c r="W244" s="168">
        <v>4.8140000000000002E-2</v>
      </c>
      <c r="X244" s="5" t="s">
        <v>133</v>
      </c>
      <c r="Y244" s="5" t="s">
        <v>128</v>
      </c>
      <c r="Z244" s="156">
        <v>29000</v>
      </c>
      <c r="AA244" s="165">
        <v>1</v>
      </c>
      <c r="AB244" s="176">
        <v>103.66</v>
      </c>
      <c r="AD244" s="156">
        <v>30.061</v>
      </c>
      <c r="AG244" s="3" t="s">
        <v>36</v>
      </c>
      <c r="AH244" s="168">
        <v>5.8E-5</v>
      </c>
      <c r="AI244" s="168">
        <v>8.0572152835890407E-3</v>
      </c>
      <c r="AJ244" s="168">
        <v>1.27413719920678E-3</v>
      </c>
    </row>
    <row r="245" spans="1:36">
      <c r="A245" s="3">
        <v>158</v>
      </c>
      <c r="B245" s="3">
        <v>9936</v>
      </c>
      <c r="C245" s="3" t="s">
        <v>579</v>
      </c>
      <c r="D245" s="3" t="s">
        <v>580</v>
      </c>
      <c r="E245" s="5" t="s">
        <v>121</v>
      </c>
      <c r="F245" s="3" t="s">
        <v>581</v>
      </c>
      <c r="G245" s="3" t="s">
        <v>582</v>
      </c>
      <c r="H245" s="3" t="s">
        <v>124</v>
      </c>
      <c r="I245" s="3" t="s">
        <v>138</v>
      </c>
      <c r="J245" s="3" t="s">
        <v>30</v>
      </c>
      <c r="K245" s="3" t="s">
        <v>30</v>
      </c>
      <c r="L245" s="3" t="s">
        <v>126</v>
      </c>
      <c r="M245" s="3" t="s">
        <v>40</v>
      </c>
      <c r="N245" s="3" t="s">
        <v>139</v>
      </c>
      <c r="O245" s="3" t="s">
        <v>128</v>
      </c>
      <c r="P245" s="3" t="s">
        <v>390</v>
      </c>
      <c r="Q245" s="3" t="s">
        <v>130</v>
      </c>
      <c r="R245" s="3" t="s">
        <v>131</v>
      </c>
      <c r="S245" s="3" t="s">
        <v>43</v>
      </c>
      <c r="T245" s="156">
        <v>1.7310000000000001</v>
      </c>
      <c r="U245" s="3" t="s">
        <v>583</v>
      </c>
      <c r="V245" s="168">
        <v>1.9599999999999999E-2</v>
      </c>
      <c r="W245" s="168">
        <v>2.6939999999999999E-2</v>
      </c>
      <c r="X245" s="5" t="s">
        <v>133</v>
      </c>
      <c r="Y245" s="5" t="s">
        <v>128</v>
      </c>
      <c r="Z245" s="156">
        <v>30000</v>
      </c>
      <c r="AA245" s="165">
        <v>1</v>
      </c>
      <c r="AB245" s="176">
        <v>117.7</v>
      </c>
      <c r="AD245" s="156">
        <v>35.31</v>
      </c>
      <c r="AG245" s="3" t="s">
        <v>36</v>
      </c>
      <c r="AH245" s="168">
        <v>2.5999999999999998E-5</v>
      </c>
      <c r="AI245" s="168">
        <v>9.4639727911384405E-3</v>
      </c>
      <c r="AJ245" s="168">
        <v>1.49659644939994E-3</v>
      </c>
    </row>
    <row r="246" spans="1:36">
      <c r="A246" s="3">
        <v>158</v>
      </c>
      <c r="B246" s="3">
        <v>9936</v>
      </c>
      <c r="C246" s="3" t="s">
        <v>397</v>
      </c>
      <c r="D246" s="3" t="s">
        <v>398</v>
      </c>
      <c r="E246" s="5" t="s">
        <v>121</v>
      </c>
      <c r="F246" s="3" t="s">
        <v>584</v>
      </c>
      <c r="G246" s="3" t="s">
        <v>585</v>
      </c>
      <c r="H246" s="3" t="s">
        <v>124</v>
      </c>
      <c r="I246" s="3" t="s">
        <v>138</v>
      </c>
      <c r="J246" s="3" t="s">
        <v>30</v>
      </c>
      <c r="K246" s="3" t="s">
        <v>30</v>
      </c>
      <c r="L246" s="3" t="s">
        <v>126</v>
      </c>
      <c r="M246" s="3" t="s">
        <v>40</v>
      </c>
      <c r="N246" s="3" t="s">
        <v>139</v>
      </c>
      <c r="O246" s="3" t="s">
        <v>128</v>
      </c>
      <c r="P246" s="3" t="s">
        <v>152</v>
      </c>
      <c r="Q246" s="3" t="s">
        <v>141</v>
      </c>
      <c r="R246" s="3" t="s">
        <v>131</v>
      </c>
      <c r="S246" s="3" t="s">
        <v>43</v>
      </c>
      <c r="T246" s="156">
        <v>2.4470000000000001</v>
      </c>
      <c r="U246" s="3" t="s">
        <v>586</v>
      </c>
      <c r="V246" s="168">
        <v>1.34E-2</v>
      </c>
      <c r="W246" s="168">
        <v>2.5499999999999998E-2</v>
      </c>
      <c r="X246" s="5" t="s">
        <v>133</v>
      </c>
      <c r="Y246" s="5" t="s">
        <v>128</v>
      </c>
      <c r="Z246" s="156">
        <v>47843.77</v>
      </c>
      <c r="AA246" s="165">
        <v>1</v>
      </c>
      <c r="AB246" s="176">
        <v>116.05</v>
      </c>
      <c r="AC246" s="156">
        <v>6.7770000000000001</v>
      </c>
      <c r="AD246" s="156">
        <v>62.3</v>
      </c>
      <c r="AG246" s="3" t="s">
        <v>36</v>
      </c>
      <c r="AH246" s="168">
        <v>2.4000000000000001E-5</v>
      </c>
      <c r="AI246" s="168">
        <v>1.6698027504023098E-2</v>
      </c>
      <c r="AJ246" s="168">
        <v>2.6405621852487902E-3</v>
      </c>
    </row>
    <row r="247" spans="1:36">
      <c r="A247" s="3">
        <v>158</v>
      </c>
      <c r="B247" s="3">
        <v>9936</v>
      </c>
      <c r="C247" s="3" t="s">
        <v>397</v>
      </c>
      <c r="D247" s="3" t="s">
        <v>398</v>
      </c>
      <c r="E247" s="5" t="s">
        <v>121</v>
      </c>
      <c r="F247" s="3" t="s">
        <v>651</v>
      </c>
      <c r="G247" s="3" t="s">
        <v>652</v>
      </c>
      <c r="H247" s="3" t="s">
        <v>124</v>
      </c>
      <c r="I247" s="3" t="s">
        <v>138</v>
      </c>
      <c r="J247" s="3" t="s">
        <v>30</v>
      </c>
      <c r="K247" s="3" t="s">
        <v>30</v>
      </c>
      <c r="L247" s="3" t="s">
        <v>126</v>
      </c>
      <c r="M247" s="3" t="s">
        <v>40</v>
      </c>
      <c r="N247" s="3" t="s">
        <v>139</v>
      </c>
      <c r="O247" s="3" t="s">
        <v>128</v>
      </c>
      <c r="P247" s="3" t="s">
        <v>79</v>
      </c>
      <c r="Q247" s="3" t="s">
        <v>130</v>
      </c>
      <c r="R247" s="3" t="s">
        <v>131</v>
      </c>
      <c r="S247" s="3" t="s">
        <v>43</v>
      </c>
      <c r="T247" s="156">
        <v>1.47</v>
      </c>
      <c r="U247" s="3" t="s">
        <v>239</v>
      </c>
      <c r="V247" s="168">
        <v>1.77E-2</v>
      </c>
      <c r="W247" s="168">
        <v>2.5729999999999999E-2</v>
      </c>
      <c r="X247" s="5" t="s">
        <v>133</v>
      </c>
      <c r="Y247" s="5" t="s">
        <v>128</v>
      </c>
      <c r="Z247" s="156">
        <v>0.27</v>
      </c>
      <c r="AA247" s="165">
        <v>1</v>
      </c>
      <c r="AB247" s="176">
        <v>116.62</v>
      </c>
      <c r="AD247" s="156">
        <v>0</v>
      </c>
      <c r="AG247" s="3" t="s">
        <v>36</v>
      </c>
      <c r="AH247" s="168">
        <v>0</v>
      </c>
      <c r="AI247" s="168">
        <v>8.4394193391020299E-8</v>
      </c>
      <c r="AJ247" s="168">
        <v>1.3345774862881801E-8</v>
      </c>
    </row>
    <row r="248" spans="1:36">
      <c r="A248" s="3">
        <v>158</v>
      </c>
      <c r="B248" s="3">
        <v>9936</v>
      </c>
      <c r="C248" s="3" t="s">
        <v>397</v>
      </c>
      <c r="D248" s="3" t="s">
        <v>398</v>
      </c>
      <c r="E248" s="5" t="s">
        <v>121</v>
      </c>
      <c r="F248" s="3" t="s">
        <v>399</v>
      </c>
      <c r="G248" s="3" t="s">
        <v>400</v>
      </c>
      <c r="H248" s="3" t="s">
        <v>124</v>
      </c>
      <c r="I248" s="3" t="s">
        <v>138</v>
      </c>
      <c r="J248" s="3" t="s">
        <v>30</v>
      </c>
      <c r="K248" s="3" t="s">
        <v>30</v>
      </c>
      <c r="L248" s="3" t="s">
        <v>126</v>
      </c>
      <c r="M248" s="3" t="s">
        <v>40</v>
      </c>
      <c r="N248" s="3" t="s">
        <v>139</v>
      </c>
      <c r="O248" s="3" t="s">
        <v>128</v>
      </c>
      <c r="P248" s="3" t="s">
        <v>79</v>
      </c>
      <c r="Q248" s="3" t="s">
        <v>130</v>
      </c>
      <c r="R248" s="3" t="s">
        <v>131</v>
      </c>
      <c r="S248" s="3" t="s">
        <v>43</v>
      </c>
      <c r="T248" s="156">
        <v>4.5410000000000004</v>
      </c>
      <c r="U248" s="3" t="s">
        <v>259</v>
      </c>
      <c r="V248" s="168">
        <v>2.4799999999999999E-2</v>
      </c>
      <c r="W248" s="168">
        <v>2.4459999999999999E-2</v>
      </c>
      <c r="X248" s="5" t="s">
        <v>133</v>
      </c>
      <c r="Y248" s="5" t="s">
        <v>128</v>
      </c>
      <c r="Z248" s="156">
        <v>34125</v>
      </c>
      <c r="AA248" s="165">
        <v>1</v>
      </c>
      <c r="AB248" s="176">
        <v>118.21</v>
      </c>
      <c r="AD248" s="156">
        <v>40.338999999999999</v>
      </c>
      <c r="AG248" s="3" t="s">
        <v>36</v>
      </c>
      <c r="AH248" s="168">
        <v>1.1E-5</v>
      </c>
      <c r="AI248" s="168">
        <v>1.08119155003487E-2</v>
      </c>
      <c r="AJ248" s="168">
        <v>1.70975495240066E-3</v>
      </c>
    </row>
    <row r="249" spans="1:36">
      <c r="A249" s="3">
        <v>158</v>
      </c>
      <c r="B249" s="3">
        <v>9936</v>
      </c>
      <c r="C249" s="3" t="s">
        <v>397</v>
      </c>
      <c r="D249" s="3" t="s">
        <v>398</v>
      </c>
      <c r="E249" s="5" t="s">
        <v>121</v>
      </c>
      <c r="F249" s="3" t="s">
        <v>401</v>
      </c>
      <c r="G249" s="3" t="s">
        <v>402</v>
      </c>
      <c r="H249" s="3" t="s">
        <v>124</v>
      </c>
      <c r="I249" s="3" t="s">
        <v>138</v>
      </c>
      <c r="J249" s="3" t="s">
        <v>30</v>
      </c>
      <c r="K249" s="3" t="s">
        <v>30</v>
      </c>
      <c r="L249" s="3" t="s">
        <v>126</v>
      </c>
      <c r="M249" s="3" t="s">
        <v>40</v>
      </c>
      <c r="N249" s="3" t="s">
        <v>139</v>
      </c>
      <c r="O249" s="3" t="s">
        <v>128</v>
      </c>
      <c r="P249" s="3" t="s">
        <v>152</v>
      </c>
      <c r="Q249" s="3" t="s">
        <v>141</v>
      </c>
      <c r="R249" s="3" t="s">
        <v>131</v>
      </c>
      <c r="S249" s="3" t="s">
        <v>43</v>
      </c>
      <c r="T249" s="156">
        <v>5.97</v>
      </c>
      <c r="U249" s="3" t="s">
        <v>403</v>
      </c>
      <c r="V249" s="168">
        <v>8.9999999999999993E-3</v>
      </c>
      <c r="W249" s="168">
        <v>2.4170000000000001E-2</v>
      </c>
      <c r="X249" s="5" t="s">
        <v>133</v>
      </c>
      <c r="Y249" s="5" t="s">
        <v>128</v>
      </c>
      <c r="Z249" s="156">
        <v>50000</v>
      </c>
      <c r="AA249" s="165">
        <v>1</v>
      </c>
      <c r="AB249" s="176">
        <v>106.24</v>
      </c>
      <c r="AC249" s="156">
        <v>0.26100000000000001</v>
      </c>
      <c r="AD249" s="156">
        <v>53.381</v>
      </c>
      <c r="AG249" s="3" t="s">
        <v>36</v>
      </c>
      <c r="AH249" s="168">
        <v>1.9000000000000001E-5</v>
      </c>
      <c r="AI249" s="168">
        <v>1.4307580996636799E-2</v>
      </c>
      <c r="AJ249" s="168">
        <v>2.2625461200732099E-3</v>
      </c>
    </row>
    <row r="250" spans="1:36">
      <c r="A250" s="3">
        <v>158</v>
      </c>
      <c r="B250" s="3">
        <v>9936</v>
      </c>
      <c r="C250" s="3" t="s">
        <v>459</v>
      </c>
      <c r="D250" s="3" t="s">
        <v>460</v>
      </c>
      <c r="E250" s="5" t="s">
        <v>121</v>
      </c>
      <c r="F250" s="3" t="s">
        <v>461</v>
      </c>
      <c r="G250" s="3" t="s">
        <v>462</v>
      </c>
      <c r="H250" s="3" t="s">
        <v>124</v>
      </c>
      <c r="I250" s="3" t="s">
        <v>125</v>
      </c>
      <c r="J250" s="3" t="s">
        <v>30</v>
      </c>
      <c r="K250" s="3" t="s">
        <v>30</v>
      </c>
      <c r="L250" s="3" t="s">
        <v>126</v>
      </c>
      <c r="M250" s="3" t="s">
        <v>40</v>
      </c>
      <c r="N250" s="3" t="s">
        <v>463</v>
      </c>
      <c r="O250" s="3" t="s">
        <v>128</v>
      </c>
      <c r="P250" s="3" t="s">
        <v>442</v>
      </c>
      <c r="Q250" s="3" t="s">
        <v>130</v>
      </c>
      <c r="R250" s="3" t="s">
        <v>131</v>
      </c>
      <c r="S250" s="3" t="s">
        <v>43</v>
      </c>
      <c r="T250" s="156">
        <v>0.91300000000000003</v>
      </c>
      <c r="U250" s="3" t="s">
        <v>44</v>
      </c>
      <c r="V250" s="168">
        <v>0.06</v>
      </c>
      <c r="W250" s="168">
        <v>4.8739999999999999E-2</v>
      </c>
      <c r="X250" s="5" t="s">
        <v>133</v>
      </c>
      <c r="Y250" s="5" t="s">
        <v>128</v>
      </c>
      <c r="Z250" s="156">
        <v>0.11</v>
      </c>
      <c r="AA250" s="165">
        <v>1</v>
      </c>
      <c r="AB250" s="176">
        <v>101.59</v>
      </c>
      <c r="AD250" s="156">
        <v>0</v>
      </c>
      <c r="AG250" s="3" t="s">
        <v>36</v>
      </c>
      <c r="AH250" s="168">
        <v>0</v>
      </c>
      <c r="AI250" s="168">
        <v>2.99515575031699E-8</v>
      </c>
      <c r="AJ250" s="168">
        <v>4.7364247132255401E-9</v>
      </c>
    </row>
    <row r="251" spans="1:36">
      <c r="A251" s="3">
        <v>158</v>
      </c>
      <c r="B251" s="3">
        <v>9936</v>
      </c>
      <c r="C251" s="3" t="s">
        <v>404</v>
      </c>
      <c r="D251" s="3" t="s">
        <v>405</v>
      </c>
      <c r="E251" s="5" t="s">
        <v>121</v>
      </c>
      <c r="F251" s="3" t="s">
        <v>464</v>
      </c>
      <c r="G251" s="3" t="s">
        <v>465</v>
      </c>
      <c r="H251" s="3" t="s">
        <v>124</v>
      </c>
      <c r="I251" s="3" t="s">
        <v>125</v>
      </c>
      <c r="J251" s="3" t="s">
        <v>30</v>
      </c>
      <c r="K251" s="3" t="s">
        <v>30</v>
      </c>
      <c r="L251" s="3" t="s">
        <v>126</v>
      </c>
      <c r="M251" s="3" t="s">
        <v>40</v>
      </c>
      <c r="N251" s="3" t="s">
        <v>217</v>
      </c>
      <c r="O251" s="3" t="s">
        <v>128</v>
      </c>
      <c r="P251" s="3" t="s">
        <v>218</v>
      </c>
      <c r="Q251" s="3" t="s">
        <v>141</v>
      </c>
      <c r="R251" s="3" t="s">
        <v>131</v>
      </c>
      <c r="S251" s="3" t="s">
        <v>43</v>
      </c>
      <c r="T251" s="156">
        <v>3.2549999999999999</v>
      </c>
      <c r="U251" s="3" t="s">
        <v>408</v>
      </c>
      <c r="V251" s="168">
        <v>2.5000000000000001E-2</v>
      </c>
      <c r="W251" s="168">
        <v>4.1209999999999997E-2</v>
      </c>
      <c r="X251" s="5" t="s">
        <v>133</v>
      </c>
      <c r="Y251" s="5" t="s">
        <v>128</v>
      </c>
      <c r="Z251" s="156">
        <v>105000</v>
      </c>
      <c r="AA251" s="165">
        <v>1</v>
      </c>
      <c r="AB251" s="176">
        <v>95.13</v>
      </c>
      <c r="AD251" s="156">
        <v>99.885999999999996</v>
      </c>
      <c r="AG251" s="3" t="s">
        <v>36</v>
      </c>
      <c r="AH251" s="168">
        <v>6.0000000000000002E-5</v>
      </c>
      <c r="AI251" s="168">
        <v>2.67721075673195E-2</v>
      </c>
      <c r="AJ251" s="168">
        <v>4.2336386644856198E-3</v>
      </c>
    </row>
    <row r="252" spans="1:36">
      <c r="A252" s="3">
        <v>158</v>
      </c>
      <c r="B252" s="3">
        <v>9936</v>
      </c>
      <c r="C252" s="3" t="s">
        <v>404</v>
      </c>
      <c r="D252" s="3" t="s">
        <v>405</v>
      </c>
      <c r="E252" s="5" t="s">
        <v>121</v>
      </c>
      <c r="F252" s="3" t="s">
        <v>653</v>
      </c>
      <c r="G252" s="3" t="s">
        <v>654</v>
      </c>
      <c r="H252" s="3" t="s">
        <v>124</v>
      </c>
      <c r="I252" s="3" t="s">
        <v>125</v>
      </c>
      <c r="J252" s="3" t="s">
        <v>30</v>
      </c>
      <c r="K252" s="3" t="s">
        <v>30</v>
      </c>
      <c r="L252" s="3" t="s">
        <v>126</v>
      </c>
      <c r="M252" s="3" t="s">
        <v>40</v>
      </c>
      <c r="N252" s="3" t="s">
        <v>217</v>
      </c>
      <c r="O252" s="3" t="s">
        <v>128</v>
      </c>
      <c r="P252" s="3" t="s">
        <v>218</v>
      </c>
      <c r="Q252" s="3" t="s">
        <v>141</v>
      </c>
      <c r="R252" s="3" t="s">
        <v>131</v>
      </c>
      <c r="S252" s="3" t="s">
        <v>43</v>
      </c>
      <c r="T252" s="156">
        <v>4.3099999999999996</v>
      </c>
      <c r="U252" s="3" t="s">
        <v>655</v>
      </c>
      <c r="V252" s="168">
        <v>4.8800000000000003E-2</v>
      </c>
      <c r="W252" s="168">
        <v>4.2139999999999997E-2</v>
      </c>
      <c r="X252" s="5" t="s">
        <v>133</v>
      </c>
      <c r="Y252" s="5" t="s">
        <v>128</v>
      </c>
      <c r="Z252" s="156">
        <v>65000</v>
      </c>
      <c r="AA252" s="165">
        <v>1</v>
      </c>
      <c r="AB252" s="176">
        <v>105.44</v>
      </c>
      <c r="AD252" s="156">
        <v>68.536000000000001</v>
      </c>
      <c r="AG252" s="3" t="s">
        <v>36</v>
      </c>
      <c r="AH252" s="168">
        <v>1.5E-5</v>
      </c>
      <c r="AI252" s="168">
        <v>1.8369380889647801E-2</v>
      </c>
      <c r="AJ252" s="168">
        <v>2.9048636152952199E-3</v>
      </c>
    </row>
    <row r="253" spans="1:36">
      <c r="A253" s="3">
        <v>158</v>
      </c>
      <c r="B253" s="3">
        <v>9936</v>
      </c>
      <c r="C253" s="3" t="s">
        <v>404</v>
      </c>
      <c r="D253" s="3" t="s">
        <v>405</v>
      </c>
      <c r="E253" s="5" t="s">
        <v>121</v>
      </c>
      <c r="F253" s="3" t="s">
        <v>406</v>
      </c>
      <c r="G253" s="3" t="s">
        <v>407</v>
      </c>
      <c r="H253" s="3" t="s">
        <v>124</v>
      </c>
      <c r="I253" s="3" t="s">
        <v>138</v>
      </c>
      <c r="J253" s="3" t="s">
        <v>30</v>
      </c>
      <c r="K253" s="3" t="s">
        <v>30</v>
      </c>
      <c r="L253" s="3" t="s">
        <v>126</v>
      </c>
      <c r="M253" s="3" t="s">
        <v>40</v>
      </c>
      <c r="N253" s="3" t="s">
        <v>217</v>
      </c>
      <c r="O253" s="3" t="s">
        <v>128</v>
      </c>
      <c r="P253" s="3" t="s">
        <v>218</v>
      </c>
      <c r="Q253" s="3" t="s">
        <v>141</v>
      </c>
      <c r="R253" s="3" t="s">
        <v>131</v>
      </c>
      <c r="S253" s="3" t="s">
        <v>43</v>
      </c>
      <c r="T253" s="156">
        <v>3.3740000000000001</v>
      </c>
      <c r="U253" s="3" t="s">
        <v>408</v>
      </c>
      <c r="V253" s="168">
        <v>1E-3</v>
      </c>
      <c r="W253" s="168">
        <v>2.1420000000000002E-2</v>
      </c>
      <c r="X253" s="5" t="s">
        <v>133</v>
      </c>
      <c r="Y253" s="5" t="s">
        <v>128</v>
      </c>
      <c r="Z253" s="156">
        <v>112233</v>
      </c>
      <c r="AA253" s="165">
        <v>1</v>
      </c>
      <c r="AB253" s="176">
        <v>107.43</v>
      </c>
      <c r="AD253" s="156">
        <v>120.572</v>
      </c>
      <c r="AG253" s="3" t="s">
        <v>36</v>
      </c>
      <c r="AH253" s="168">
        <v>1.3300000000000001E-4</v>
      </c>
      <c r="AI253" s="168">
        <v>3.23163209741473E-2</v>
      </c>
      <c r="AJ253" s="168">
        <v>5.1103793612829896E-3</v>
      </c>
    </row>
    <row r="254" spans="1:36">
      <c r="A254" s="3">
        <v>158</v>
      </c>
      <c r="B254" s="3">
        <v>9936</v>
      </c>
      <c r="C254" s="3" t="s">
        <v>404</v>
      </c>
      <c r="D254" s="3" t="s">
        <v>405</v>
      </c>
      <c r="E254" s="5" t="s">
        <v>121</v>
      </c>
      <c r="F254" s="3" t="s">
        <v>409</v>
      </c>
      <c r="G254" s="3" t="s">
        <v>410</v>
      </c>
      <c r="H254" s="3" t="s">
        <v>124</v>
      </c>
      <c r="I254" s="3" t="s">
        <v>138</v>
      </c>
      <c r="J254" s="3" t="s">
        <v>30</v>
      </c>
      <c r="K254" s="3" t="s">
        <v>30</v>
      </c>
      <c r="L254" s="3" t="s">
        <v>126</v>
      </c>
      <c r="M254" s="3" t="s">
        <v>40</v>
      </c>
      <c r="N254" s="3" t="s">
        <v>217</v>
      </c>
      <c r="O254" s="3" t="s">
        <v>128</v>
      </c>
      <c r="P254" s="3" t="s">
        <v>218</v>
      </c>
      <c r="Q254" s="3" t="s">
        <v>141</v>
      </c>
      <c r="R254" s="3" t="s">
        <v>131</v>
      </c>
      <c r="S254" s="3" t="s">
        <v>43</v>
      </c>
      <c r="T254" s="156">
        <v>3.7730000000000001</v>
      </c>
      <c r="U254" s="3" t="s">
        <v>411</v>
      </c>
      <c r="V254" s="168">
        <v>1.3899999999999999E-2</v>
      </c>
      <c r="W254" s="168">
        <v>2.1940000000000001E-2</v>
      </c>
      <c r="X254" s="5" t="s">
        <v>133</v>
      </c>
      <c r="Y254" s="5" t="s">
        <v>128</v>
      </c>
      <c r="Z254" s="156">
        <v>44022.22</v>
      </c>
      <c r="AA254" s="165">
        <v>1</v>
      </c>
      <c r="AB254" s="176">
        <v>106.41</v>
      </c>
      <c r="AD254" s="156">
        <v>46.844000000000001</v>
      </c>
      <c r="AG254" s="3" t="s">
        <v>36</v>
      </c>
      <c r="AH254" s="168">
        <v>3.1000000000000001E-5</v>
      </c>
      <c r="AI254" s="168">
        <v>1.25553882951292E-2</v>
      </c>
      <c r="AJ254" s="168">
        <v>1.98546106989257E-3</v>
      </c>
    </row>
    <row r="255" spans="1:36">
      <c r="A255" s="3">
        <v>158</v>
      </c>
      <c r="B255" s="3">
        <v>9936</v>
      </c>
      <c r="C255" s="3" t="s">
        <v>404</v>
      </c>
      <c r="D255" s="3" t="s">
        <v>405</v>
      </c>
      <c r="E255" s="5" t="s">
        <v>121</v>
      </c>
      <c r="F255" s="3" t="s">
        <v>412</v>
      </c>
      <c r="G255" s="3" t="s">
        <v>413</v>
      </c>
      <c r="H255" s="3" t="s">
        <v>124</v>
      </c>
      <c r="I255" s="3" t="s">
        <v>138</v>
      </c>
      <c r="J255" s="3" t="s">
        <v>30</v>
      </c>
      <c r="K255" s="3" t="s">
        <v>30</v>
      </c>
      <c r="L255" s="3" t="s">
        <v>126</v>
      </c>
      <c r="M255" s="3" t="s">
        <v>40</v>
      </c>
      <c r="N255" s="3" t="s">
        <v>217</v>
      </c>
      <c r="O255" s="3" t="s">
        <v>128</v>
      </c>
      <c r="P255" s="3" t="s">
        <v>218</v>
      </c>
      <c r="Q255" s="3" t="s">
        <v>141</v>
      </c>
      <c r="R255" s="3" t="s">
        <v>131</v>
      </c>
      <c r="S255" s="3" t="s">
        <v>43</v>
      </c>
      <c r="T255" s="156">
        <v>1.3049999999999999</v>
      </c>
      <c r="U255" s="3" t="s">
        <v>414</v>
      </c>
      <c r="V255" s="168">
        <v>6.0000000000000001E-3</v>
      </c>
      <c r="W255" s="168">
        <v>2.4500000000000001E-2</v>
      </c>
      <c r="X255" s="5" t="s">
        <v>133</v>
      </c>
      <c r="Y255" s="5" t="s">
        <v>128</v>
      </c>
      <c r="Z255" s="156">
        <v>23936.5</v>
      </c>
      <c r="AA255" s="165">
        <v>1</v>
      </c>
      <c r="AB255" s="176">
        <v>116.67</v>
      </c>
      <c r="AD255" s="156">
        <v>27.927</v>
      </c>
      <c r="AG255" s="3" t="s">
        <v>36</v>
      </c>
      <c r="AH255" s="168">
        <v>3.6000000000000001E-5</v>
      </c>
      <c r="AI255" s="168">
        <v>7.4850656088102504E-3</v>
      </c>
      <c r="AJ255" s="168">
        <v>1.18365963859914E-3</v>
      </c>
    </row>
    <row r="256" spans="1:36">
      <c r="A256" s="3">
        <v>158</v>
      </c>
      <c r="B256" s="3">
        <v>9936</v>
      </c>
      <c r="C256" s="3" t="s">
        <v>404</v>
      </c>
      <c r="D256" s="3" t="s">
        <v>405</v>
      </c>
      <c r="E256" s="5" t="s">
        <v>121</v>
      </c>
      <c r="F256" s="3" t="s">
        <v>418</v>
      </c>
      <c r="G256" s="3" t="s">
        <v>419</v>
      </c>
      <c r="H256" s="3" t="s">
        <v>124</v>
      </c>
      <c r="I256" s="3" t="s">
        <v>138</v>
      </c>
      <c r="J256" s="3" t="s">
        <v>30</v>
      </c>
      <c r="K256" s="3" t="s">
        <v>30</v>
      </c>
      <c r="L256" s="3" t="s">
        <v>126</v>
      </c>
      <c r="M256" s="3" t="s">
        <v>40</v>
      </c>
      <c r="N256" s="3" t="s">
        <v>217</v>
      </c>
      <c r="O256" s="3" t="s">
        <v>128</v>
      </c>
      <c r="P256" s="3" t="s">
        <v>218</v>
      </c>
      <c r="Q256" s="3" t="s">
        <v>141</v>
      </c>
      <c r="R256" s="3" t="s">
        <v>131</v>
      </c>
      <c r="S256" s="3" t="s">
        <v>43</v>
      </c>
      <c r="T256" s="156">
        <v>4.7699999999999996</v>
      </c>
      <c r="U256" s="3" t="s">
        <v>420</v>
      </c>
      <c r="V256" s="168">
        <v>2.6100000000000002E-2</v>
      </c>
      <c r="W256" s="168">
        <v>2.232E-2</v>
      </c>
      <c r="X256" s="5" t="s">
        <v>133</v>
      </c>
      <c r="Y256" s="5" t="s">
        <v>128</v>
      </c>
      <c r="Z256" s="156">
        <v>100000</v>
      </c>
      <c r="AA256" s="165">
        <v>1</v>
      </c>
      <c r="AB256" s="176">
        <v>102.82</v>
      </c>
      <c r="AD256" s="156">
        <v>102.82</v>
      </c>
      <c r="AG256" s="3" t="s">
        <v>36</v>
      </c>
      <c r="AH256" s="168">
        <v>2.9E-5</v>
      </c>
      <c r="AI256" s="168">
        <v>2.7558359739021699E-2</v>
      </c>
      <c r="AJ256" s="168">
        <v>4.3579735748315498E-3</v>
      </c>
    </row>
    <row r="257" spans="1:36">
      <c r="A257" s="3">
        <v>158</v>
      </c>
      <c r="B257" s="3">
        <v>9936</v>
      </c>
      <c r="C257" s="3" t="s">
        <v>404</v>
      </c>
      <c r="D257" s="3" t="s">
        <v>405</v>
      </c>
      <c r="E257" s="5" t="s">
        <v>121</v>
      </c>
      <c r="F257" s="3" t="s">
        <v>587</v>
      </c>
      <c r="G257" s="3" t="s">
        <v>588</v>
      </c>
      <c r="H257" s="3" t="s">
        <v>124</v>
      </c>
      <c r="I257" s="3" t="s">
        <v>138</v>
      </c>
      <c r="J257" s="3" t="s">
        <v>30</v>
      </c>
      <c r="K257" s="3" t="s">
        <v>30</v>
      </c>
      <c r="L257" s="3" t="s">
        <v>126</v>
      </c>
      <c r="M257" s="3" t="s">
        <v>40</v>
      </c>
      <c r="N257" s="3" t="s">
        <v>217</v>
      </c>
      <c r="O257" s="3" t="s">
        <v>128</v>
      </c>
      <c r="P257" s="3" t="s">
        <v>165</v>
      </c>
      <c r="Q257" s="3" t="s">
        <v>141</v>
      </c>
      <c r="R257" s="3" t="s">
        <v>131</v>
      </c>
      <c r="S257" s="3" t="s">
        <v>43</v>
      </c>
      <c r="T257" s="156">
        <v>6.2679999999999998</v>
      </c>
      <c r="U257" s="3" t="s">
        <v>589</v>
      </c>
      <c r="V257" s="168">
        <v>3.4500000000000003E-2</v>
      </c>
      <c r="W257" s="168">
        <v>2.657E-2</v>
      </c>
      <c r="X257" s="5" t="s">
        <v>133</v>
      </c>
      <c r="Y257" s="5" t="s">
        <v>128</v>
      </c>
      <c r="Z257" s="156">
        <v>60000</v>
      </c>
      <c r="AA257" s="165">
        <v>1</v>
      </c>
      <c r="AB257" s="176">
        <v>107.34</v>
      </c>
      <c r="AD257" s="156">
        <v>64.403999999999996</v>
      </c>
      <c r="AG257" s="3" t="s">
        <v>36</v>
      </c>
      <c r="AH257" s="168">
        <v>4.1E-5</v>
      </c>
      <c r="AI257" s="168">
        <v>1.7261900414627E-2</v>
      </c>
      <c r="AJ257" s="168">
        <v>2.7297308900355098E-3</v>
      </c>
    </row>
    <row r="258" spans="1:36">
      <c r="A258" s="3">
        <v>158</v>
      </c>
      <c r="B258" s="3">
        <v>9936</v>
      </c>
      <c r="C258" s="3" t="s">
        <v>656</v>
      </c>
      <c r="D258" s="3" t="s">
        <v>657</v>
      </c>
      <c r="E258" s="5" t="s">
        <v>121</v>
      </c>
      <c r="F258" s="3" t="s">
        <v>658</v>
      </c>
      <c r="G258" s="3" t="s">
        <v>659</v>
      </c>
      <c r="H258" s="3" t="s">
        <v>124</v>
      </c>
      <c r="I258" s="3" t="s">
        <v>125</v>
      </c>
      <c r="J258" s="3" t="s">
        <v>30</v>
      </c>
      <c r="K258" s="3" t="s">
        <v>30</v>
      </c>
      <c r="L258" s="3" t="s">
        <v>126</v>
      </c>
      <c r="M258" s="3" t="s">
        <v>40</v>
      </c>
      <c r="N258" s="3" t="s">
        <v>660</v>
      </c>
      <c r="O258" s="3" t="s">
        <v>128</v>
      </c>
      <c r="P258" s="3" t="s">
        <v>165</v>
      </c>
      <c r="Q258" s="3" t="s">
        <v>141</v>
      </c>
      <c r="R258" s="3" t="s">
        <v>131</v>
      </c>
      <c r="S258" s="3" t="s">
        <v>43</v>
      </c>
      <c r="T258" s="156">
        <v>0.90900000000000003</v>
      </c>
      <c r="U258" s="3" t="s">
        <v>661</v>
      </c>
      <c r="V258" s="168">
        <v>2.29E-2</v>
      </c>
      <c r="W258" s="168">
        <v>4.4609999999999997E-2</v>
      </c>
      <c r="X258" s="5" t="s">
        <v>133</v>
      </c>
      <c r="Y258" s="5" t="s">
        <v>128</v>
      </c>
      <c r="Z258" s="156">
        <v>5769.23</v>
      </c>
      <c r="AA258" s="165">
        <v>1</v>
      </c>
      <c r="AB258" s="176">
        <v>98.31</v>
      </c>
      <c r="AD258" s="156">
        <v>5.6719999999999997</v>
      </c>
      <c r="AG258" s="3" t="s">
        <v>36</v>
      </c>
      <c r="AH258" s="168">
        <v>3.4999999999999997E-5</v>
      </c>
      <c r="AI258" s="168">
        <v>1.52016704960961E-3</v>
      </c>
      <c r="AJ258" s="168">
        <v>2.4039340128606299E-4</v>
      </c>
    </row>
    <row r="259" spans="1:36">
      <c r="A259" s="3">
        <v>158</v>
      </c>
      <c r="B259" s="3">
        <v>9936</v>
      </c>
      <c r="C259" s="3" t="s">
        <v>421</v>
      </c>
      <c r="D259" s="3" t="s">
        <v>422</v>
      </c>
      <c r="E259" s="5" t="s">
        <v>121</v>
      </c>
      <c r="F259" s="3" t="s">
        <v>426</v>
      </c>
      <c r="G259" s="3" t="s">
        <v>427</v>
      </c>
      <c r="H259" s="3" t="s">
        <v>124</v>
      </c>
      <c r="I259" s="3" t="s">
        <v>125</v>
      </c>
      <c r="J259" s="3" t="s">
        <v>30</v>
      </c>
      <c r="K259" s="3" t="s">
        <v>30</v>
      </c>
      <c r="L259" s="3" t="s">
        <v>126</v>
      </c>
      <c r="M259" s="3" t="s">
        <v>40</v>
      </c>
      <c r="N259" s="3" t="s">
        <v>127</v>
      </c>
      <c r="O259" s="3" t="s">
        <v>128</v>
      </c>
      <c r="P259" s="3" t="s">
        <v>140</v>
      </c>
      <c r="Q259" s="3" t="s">
        <v>141</v>
      </c>
      <c r="R259" s="3" t="s">
        <v>131</v>
      </c>
      <c r="S259" s="3" t="s">
        <v>43</v>
      </c>
      <c r="T259" s="156">
        <v>5.0960000000000001</v>
      </c>
      <c r="U259" s="3" t="s">
        <v>428</v>
      </c>
      <c r="V259" s="168">
        <v>5.1499999999999997E-2</v>
      </c>
      <c r="W259" s="168">
        <v>4.2450000000000002E-2</v>
      </c>
      <c r="X259" s="5" t="s">
        <v>133</v>
      </c>
      <c r="Y259" s="5" t="s">
        <v>128</v>
      </c>
      <c r="Z259" s="156">
        <v>70000</v>
      </c>
      <c r="AA259" s="165">
        <v>1</v>
      </c>
      <c r="AB259" s="176">
        <v>105.7</v>
      </c>
      <c r="AD259" s="156">
        <v>73.989999999999995</v>
      </c>
      <c r="AG259" s="3" t="s">
        <v>36</v>
      </c>
      <c r="AH259" s="168">
        <v>6.9999999999999994E-5</v>
      </c>
      <c r="AI259" s="168">
        <v>1.9831190790606999E-2</v>
      </c>
      <c r="AJ259" s="168">
        <v>3.13602864035972E-3</v>
      </c>
    </row>
    <row r="260" spans="1:36">
      <c r="A260" s="3">
        <v>158</v>
      </c>
      <c r="B260" s="3">
        <v>9936</v>
      </c>
      <c r="C260" s="3" t="s">
        <v>662</v>
      </c>
      <c r="D260" s="3" t="s">
        <v>663</v>
      </c>
      <c r="E260" s="5" t="s">
        <v>121</v>
      </c>
      <c r="F260" s="3" t="s">
        <v>664</v>
      </c>
      <c r="G260" s="3" t="s">
        <v>665</v>
      </c>
      <c r="H260" s="3" t="s">
        <v>124</v>
      </c>
      <c r="I260" s="3" t="s">
        <v>125</v>
      </c>
      <c r="J260" s="3" t="s">
        <v>30</v>
      </c>
      <c r="K260" s="3" t="s">
        <v>30</v>
      </c>
      <c r="L260" s="3" t="s">
        <v>126</v>
      </c>
      <c r="M260" s="3" t="s">
        <v>40</v>
      </c>
      <c r="N260" s="3" t="s">
        <v>237</v>
      </c>
      <c r="O260" s="3" t="s">
        <v>128</v>
      </c>
      <c r="P260" s="3" t="s">
        <v>129</v>
      </c>
      <c r="Q260" s="3" t="s">
        <v>130</v>
      </c>
      <c r="R260" s="3" t="s">
        <v>131</v>
      </c>
      <c r="S260" s="3" t="s">
        <v>43</v>
      </c>
      <c r="T260" s="156">
        <v>1.1319999999999999</v>
      </c>
      <c r="U260" s="3" t="s">
        <v>344</v>
      </c>
      <c r="V260" s="168">
        <v>2.6499999999999999E-2</v>
      </c>
      <c r="W260" s="168">
        <v>4.7169999999999997E-2</v>
      </c>
      <c r="X260" s="5" t="s">
        <v>133</v>
      </c>
      <c r="Y260" s="5" t="s">
        <v>128</v>
      </c>
      <c r="Z260" s="156">
        <v>855.2</v>
      </c>
      <c r="AA260" s="165">
        <v>1</v>
      </c>
      <c r="AB260" s="176">
        <v>98.66</v>
      </c>
      <c r="AD260" s="156">
        <v>0.84399999999999997</v>
      </c>
      <c r="AG260" s="3" t="s">
        <v>36</v>
      </c>
      <c r="AH260" s="168">
        <v>1.9999999999999999E-6</v>
      </c>
      <c r="AI260" s="168">
        <v>2.2614373920324101E-4</v>
      </c>
      <c r="AJ260" s="168">
        <v>3.5761505724371802E-5</v>
      </c>
    </row>
    <row r="261" spans="1:36">
      <c r="A261" s="3">
        <v>158</v>
      </c>
      <c r="B261" s="3">
        <v>9936</v>
      </c>
      <c r="C261" s="3" t="s">
        <v>603</v>
      </c>
      <c r="D261" s="3" t="s">
        <v>604</v>
      </c>
      <c r="E261" s="5" t="s">
        <v>121</v>
      </c>
      <c r="F261" s="3" t="s">
        <v>666</v>
      </c>
      <c r="G261" s="3" t="s">
        <v>667</v>
      </c>
      <c r="H261" s="3" t="s">
        <v>124</v>
      </c>
      <c r="I261" s="3" t="s">
        <v>125</v>
      </c>
      <c r="J261" s="3" t="s">
        <v>30</v>
      </c>
      <c r="K261" s="3" t="s">
        <v>30</v>
      </c>
      <c r="L261" s="3" t="s">
        <v>126</v>
      </c>
      <c r="M261" s="3" t="s">
        <v>40</v>
      </c>
      <c r="N261" s="3" t="s">
        <v>291</v>
      </c>
      <c r="O261" s="3" t="s">
        <v>128</v>
      </c>
      <c r="P261" s="3" t="s">
        <v>165</v>
      </c>
      <c r="Q261" s="3" t="s">
        <v>141</v>
      </c>
      <c r="R261" s="3" t="s">
        <v>131</v>
      </c>
      <c r="S261" s="3" t="s">
        <v>43</v>
      </c>
      <c r="T261" s="156">
        <v>1.462</v>
      </c>
      <c r="U261" s="3" t="s">
        <v>668</v>
      </c>
      <c r="V261" s="168">
        <v>2.1499999999999998E-2</v>
      </c>
      <c r="W261" s="168">
        <v>4.4859999999999997E-2</v>
      </c>
      <c r="X261" s="5" t="s">
        <v>133</v>
      </c>
      <c r="Y261" s="5" t="s">
        <v>128</v>
      </c>
      <c r="Z261" s="156">
        <v>24083</v>
      </c>
      <c r="AA261" s="165">
        <v>1</v>
      </c>
      <c r="AB261" s="176">
        <v>96.76</v>
      </c>
      <c r="AC261" s="156">
        <v>2.3250000000000002</v>
      </c>
      <c r="AD261" s="156">
        <v>25.626999999999999</v>
      </c>
      <c r="AG261" s="3" t="s">
        <v>36</v>
      </c>
      <c r="AH261" s="168">
        <v>4.0000000000000003E-5</v>
      </c>
      <c r="AI261" s="168">
        <v>6.8687619043271801E-3</v>
      </c>
      <c r="AJ261" s="168">
        <v>1.086199728661E-3</v>
      </c>
    </row>
    <row r="262" spans="1:36">
      <c r="A262" s="3">
        <v>158</v>
      </c>
      <c r="B262" s="3">
        <v>9936</v>
      </c>
      <c r="C262" s="3" t="s">
        <v>608</v>
      </c>
      <c r="D262" s="3" t="s">
        <v>609</v>
      </c>
      <c r="E262" s="5" t="s">
        <v>121</v>
      </c>
      <c r="F262" s="3" t="s">
        <v>610</v>
      </c>
      <c r="G262" s="3" t="s">
        <v>611</v>
      </c>
      <c r="H262" s="3" t="s">
        <v>124</v>
      </c>
      <c r="I262" s="3" t="s">
        <v>138</v>
      </c>
      <c r="J262" s="3" t="s">
        <v>30</v>
      </c>
      <c r="K262" s="3" t="s">
        <v>30</v>
      </c>
      <c r="L262" s="3" t="s">
        <v>126</v>
      </c>
      <c r="M262" s="3" t="s">
        <v>40</v>
      </c>
      <c r="N262" s="3" t="s">
        <v>139</v>
      </c>
      <c r="O262" s="3" t="s">
        <v>128</v>
      </c>
      <c r="P262" s="3" t="s">
        <v>140</v>
      </c>
      <c r="Q262" s="3" t="s">
        <v>141</v>
      </c>
      <c r="R262" s="3" t="s">
        <v>131</v>
      </c>
      <c r="S262" s="3" t="s">
        <v>43</v>
      </c>
      <c r="T262" s="156">
        <v>2.8010000000000002</v>
      </c>
      <c r="U262" s="3" t="s">
        <v>612</v>
      </c>
      <c r="V262" s="168">
        <v>3.5000000000000003E-2</v>
      </c>
      <c r="W262" s="168">
        <v>2.503E-2</v>
      </c>
      <c r="X262" s="5" t="s">
        <v>133</v>
      </c>
      <c r="Y262" s="5" t="s">
        <v>128</v>
      </c>
      <c r="Z262" s="156">
        <v>20930.22</v>
      </c>
      <c r="AA262" s="165">
        <v>1</v>
      </c>
      <c r="AB262" s="176">
        <v>124.44</v>
      </c>
      <c r="AD262" s="156">
        <v>26.045999999999999</v>
      </c>
      <c r="AG262" s="3" t="s">
        <v>36</v>
      </c>
      <c r="AH262" s="168">
        <v>2.8E-5</v>
      </c>
      <c r="AI262" s="168">
        <v>6.9808701715706302E-3</v>
      </c>
      <c r="AJ262" s="168">
        <v>1.10392810113286E-3</v>
      </c>
    </row>
    <row r="263" spans="1:36">
      <c r="A263" s="3">
        <v>158</v>
      </c>
      <c r="B263" s="3">
        <v>9936</v>
      </c>
      <c r="C263" s="3" t="s">
        <v>608</v>
      </c>
      <c r="D263" s="3" t="s">
        <v>609</v>
      </c>
      <c r="E263" s="5" t="s">
        <v>121</v>
      </c>
      <c r="F263" s="3" t="s">
        <v>669</v>
      </c>
      <c r="G263" s="3" t="s">
        <v>670</v>
      </c>
      <c r="H263" s="3" t="s">
        <v>124</v>
      </c>
      <c r="I263" s="3" t="s">
        <v>138</v>
      </c>
      <c r="J263" s="3" t="s">
        <v>30</v>
      </c>
      <c r="K263" s="3" t="s">
        <v>30</v>
      </c>
      <c r="L263" s="3" t="s">
        <v>126</v>
      </c>
      <c r="M263" s="3" t="s">
        <v>40</v>
      </c>
      <c r="N263" s="3" t="s">
        <v>139</v>
      </c>
      <c r="O263" s="3" t="s">
        <v>128</v>
      </c>
      <c r="P263" s="3" t="s">
        <v>140</v>
      </c>
      <c r="Q263" s="3" t="s">
        <v>141</v>
      </c>
      <c r="R263" s="3" t="s">
        <v>131</v>
      </c>
      <c r="S263" s="3" t="s">
        <v>43</v>
      </c>
      <c r="T263" s="156">
        <v>1.4219999999999999</v>
      </c>
      <c r="U263" s="3" t="s">
        <v>671</v>
      </c>
      <c r="V263" s="168">
        <v>0.04</v>
      </c>
      <c r="W263" s="168">
        <v>2.6069999999999999E-2</v>
      </c>
      <c r="X263" s="5" t="s">
        <v>133</v>
      </c>
      <c r="Y263" s="5" t="s">
        <v>128</v>
      </c>
      <c r="Z263" s="156">
        <v>9549.75</v>
      </c>
      <c r="AA263" s="165">
        <v>1</v>
      </c>
      <c r="AB263" s="176">
        <v>122.36</v>
      </c>
      <c r="AD263" s="156">
        <v>11.685</v>
      </c>
      <c r="AG263" s="3" t="s">
        <v>36</v>
      </c>
      <c r="AH263" s="168">
        <v>1.2999999999999999E-5</v>
      </c>
      <c r="AI263" s="168">
        <v>3.13189530854819E-3</v>
      </c>
      <c r="AJ263" s="168">
        <v>4.9526594191546896E-4</v>
      </c>
    </row>
    <row r="264" spans="1:36">
      <c r="A264" s="3">
        <v>158</v>
      </c>
      <c r="B264" s="3">
        <v>9936</v>
      </c>
      <c r="C264" s="3" t="s">
        <v>432</v>
      </c>
      <c r="D264" s="3" t="s">
        <v>433</v>
      </c>
      <c r="E264" s="5" t="s">
        <v>121</v>
      </c>
      <c r="F264" s="3" t="s">
        <v>434</v>
      </c>
      <c r="G264" s="3" t="s">
        <v>435</v>
      </c>
      <c r="H264" s="3" t="s">
        <v>124</v>
      </c>
      <c r="I264" s="3" t="s">
        <v>125</v>
      </c>
      <c r="J264" s="3" t="s">
        <v>30</v>
      </c>
      <c r="K264" s="3" t="s">
        <v>30</v>
      </c>
      <c r="L264" s="3" t="s">
        <v>126</v>
      </c>
      <c r="M264" s="3" t="s">
        <v>40</v>
      </c>
      <c r="N264" s="3" t="s">
        <v>436</v>
      </c>
      <c r="O264" s="3" t="s">
        <v>128</v>
      </c>
      <c r="P264" s="3" t="s">
        <v>140</v>
      </c>
      <c r="Q264" s="3" t="s">
        <v>141</v>
      </c>
      <c r="R264" s="3" t="s">
        <v>131</v>
      </c>
      <c r="S264" s="3" t="s">
        <v>43</v>
      </c>
      <c r="T264" s="156">
        <v>2.16</v>
      </c>
      <c r="U264" s="3" t="s">
        <v>437</v>
      </c>
      <c r="V264" s="168">
        <v>5.0900000000000001E-2</v>
      </c>
      <c r="W264" s="168">
        <v>4.2509999999999999E-2</v>
      </c>
      <c r="X264" s="5" t="s">
        <v>133</v>
      </c>
      <c r="Y264" s="5" t="s">
        <v>128</v>
      </c>
      <c r="Z264" s="156">
        <v>62000</v>
      </c>
      <c r="AA264" s="165">
        <v>1</v>
      </c>
      <c r="AB264" s="176">
        <v>102.92</v>
      </c>
      <c r="AD264" s="156">
        <v>63.81</v>
      </c>
      <c r="AG264" s="3" t="s">
        <v>36</v>
      </c>
      <c r="AH264" s="168">
        <v>1.4999999999999999E-4</v>
      </c>
      <c r="AI264" s="168">
        <v>1.7102800605824399E-2</v>
      </c>
      <c r="AJ264" s="168">
        <v>2.7045714549643199E-3</v>
      </c>
    </row>
    <row r="265" spans="1:36">
      <c r="A265" s="3">
        <v>158</v>
      </c>
      <c r="B265" s="3">
        <v>9936</v>
      </c>
      <c r="C265" s="3" t="s">
        <v>443</v>
      </c>
      <c r="D265" s="3" t="s">
        <v>444</v>
      </c>
      <c r="E265" s="5" t="s">
        <v>121</v>
      </c>
      <c r="F265" s="3" t="s">
        <v>445</v>
      </c>
      <c r="G265" s="3" t="s">
        <v>446</v>
      </c>
      <c r="H265" s="3" t="s">
        <v>124</v>
      </c>
      <c r="I265" s="3" t="s">
        <v>125</v>
      </c>
      <c r="J265" s="3" t="s">
        <v>30</v>
      </c>
      <c r="K265" s="3" t="s">
        <v>30</v>
      </c>
      <c r="L265" s="3" t="s">
        <v>126</v>
      </c>
      <c r="M265" s="3" t="s">
        <v>40</v>
      </c>
      <c r="N265" s="3" t="s">
        <v>158</v>
      </c>
      <c r="O265" s="3" t="s">
        <v>128</v>
      </c>
      <c r="P265" s="3" t="s">
        <v>140</v>
      </c>
      <c r="Q265" s="3" t="s">
        <v>141</v>
      </c>
      <c r="R265" s="3" t="s">
        <v>131</v>
      </c>
      <c r="S265" s="3" t="s">
        <v>43</v>
      </c>
      <c r="T265" s="156">
        <v>2.847</v>
      </c>
      <c r="U265" s="3" t="s">
        <v>447</v>
      </c>
      <c r="V265" s="168">
        <v>4.5600000000000002E-2</v>
      </c>
      <c r="W265" s="168">
        <v>4.376E-2</v>
      </c>
      <c r="X265" s="5" t="s">
        <v>133</v>
      </c>
      <c r="Y265" s="5" t="s">
        <v>128</v>
      </c>
      <c r="Z265" s="156">
        <v>3164.3</v>
      </c>
      <c r="AA265" s="165">
        <v>1</v>
      </c>
      <c r="AB265" s="176">
        <v>100.86</v>
      </c>
      <c r="AD265" s="156">
        <v>3.1920000000000002</v>
      </c>
      <c r="AG265" s="3" t="s">
        <v>36</v>
      </c>
      <c r="AH265" s="168">
        <v>3.9999999999999998E-6</v>
      </c>
      <c r="AI265" s="168">
        <v>8.5540617403809596E-4</v>
      </c>
      <c r="AJ265" s="168">
        <v>1.3527065970211899E-4</v>
      </c>
    </row>
    <row r="266" spans="1:36">
      <c r="A266" s="3">
        <v>158</v>
      </c>
      <c r="B266" s="3">
        <v>9936</v>
      </c>
      <c r="C266" s="3" t="s">
        <v>443</v>
      </c>
      <c r="D266" s="3" t="s">
        <v>444</v>
      </c>
      <c r="E266" s="5" t="s">
        <v>121</v>
      </c>
      <c r="F266" s="3" t="s">
        <v>448</v>
      </c>
      <c r="G266" s="3" t="s">
        <v>449</v>
      </c>
      <c r="H266" s="3" t="s">
        <v>124</v>
      </c>
      <c r="I266" s="3" t="s">
        <v>138</v>
      </c>
      <c r="J266" s="3" t="s">
        <v>30</v>
      </c>
      <c r="K266" s="3" t="s">
        <v>30</v>
      </c>
      <c r="L266" s="3" t="s">
        <v>126</v>
      </c>
      <c r="M266" s="3" t="s">
        <v>40</v>
      </c>
      <c r="N266" s="3" t="s">
        <v>158</v>
      </c>
      <c r="O266" s="3" t="s">
        <v>128</v>
      </c>
      <c r="P266" s="3" t="s">
        <v>140</v>
      </c>
      <c r="Q266" s="3" t="s">
        <v>141</v>
      </c>
      <c r="R266" s="3" t="s">
        <v>131</v>
      </c>
      <c r="S266" s="3" t="s">
        <v>43</v>
      </c>
      <c r="T266" s="156">
        <v>2.9569999999999999</v>
      </c>
      <c r="U266" s="3" t="s">
        <v>447</v>
      </c>
      <c r="V266" s="168">
        <v>2.1999999999999999E-2</v>
      </c>
      <c r="W266" s="168">
        <v>2.5260000000000001E-2</v>
      </c>
      <c r="X266" s="5" t="s">
        <v>133</v>
      </c>
      <c r="Y266" s="5" t="s">
        <v>128</v>
      </c>
      <c r="Z266" s="156">
        <v>18461.54</v>
      </c>
      <c r="AA266" s="165">
        <v>1</v>
      </c>
      <c r="AB266" s="176">
        <v>108.21</v>
      </c>
      <c r="AD266" s="156">
        <v>19.977</v>
      </c>
      <c r="AG266" s="3" t="s">
        <v>36</v>
      </c>
      <c r="AH266" s="168">
        <v>2.5999999999999998E-5</v>
      </c>
      <c r="AI266" s="168">
        <v>5.3544034040675301E-3</v>
      </c>
      <c r="AJ266" s="168">
        <v>8.4672486914646702E-4</v>
      </c>
    </row>
    <row r="267" spans="1:36">
      <c r="A267" s="3">
        <v>158</v>
      </c>
      <c r="B267" s="3">
        <v>9936</v>
      </c>
      <c r="C267" s="3" t="s">
        <v>613</v>
      </c>
      <c r="D267" s="3" t="s">
        <v>614</v>
      </c>
      <c r="E267" s="5" t="s">
        <v>121</v>
      </c>
      <c r="F267" s="3" t="s">
        <v>615</v>
      </c>
      <c r="G267" s="3" t="s">
        <v>616</v>
      </c>
      <c r="H267" s="3" t="s">
        <v>124</v>
      </c>
      <c r="I267" s="3" t="s">
        <v>455</v>
      </c>
      <c r="J267" s="3" t="s">
        <v>30</v>
      </c>
      <c r="K267" s="3" t="s">
        <v>30</v>
      </c>
      <c r="L267" s="3" t="s">
        <v>126</v>
      </c>
      <c r="M267" s="3" t="s">
        <v>40</v>
      </c>
      <c r="N267" s="3" t="s">
        <v>474</v>
      </c>
      <c r="O267" s="3" t="s">
        <v>128</v>
      </c>
      <c r="P267" s="3" t="s">
        <v>335</v>
      </c>
      <c r="Q267" s="3" t="s">
        <v>130</v>
      </c>
      <c r="R267" s="3" t="s">
        <v>131</v>
      </c>
      <c r="S267" s="3" t="s">
        <v>43</v>
      </c>
      <c r="T267" s="156">
        <v>2.2570000000000001</v>
      </c>
      <c r="U267" s="3" t="s">
        <v>617</v>
      </c>
      <c r="V267" s="168">
        <v>4.6899999999999997E-2</v>
      </c>
      <c r="W267" s="168">
        <v>5.9880000000000003E-2</v>
      </c>
      <c r="X267" s="5" t="s">
        <v>133</v>
      </c>
      <c r="Y267" s="5" t="s">
        <v>128</v>
      </c>
      <c r="Z267" s="156">
        <v>25596.73</v>
      </c>
      <c r="AA267" s="165">
        <v>1</v>
      </c>
      <c r="AB267" s="176">
        <v>91.28</v>
      </c>
      <c r="AD267" s="156">
        <v>23.364999999999998</v>
      </c>
      <c r="AG267" s="3" t="s">
        <v>36</v>
      </c>
      <c r="AH267" s="168">
        <v>2.1999999999999999E-5</v>
      </c>
      <c r="AI267" s="168">
        <v>6.2623290602112896E-3</v>
      </c>
      <c r="AJ267" s="168">
        <v>9.9030075881683505E-4</v>
      </c>
    </row>
    <row r="268" spans="1:36">
      <c r="A268" s="3">
        <v>158</v>
      </c>
      <c r="B268" s="3">
        <v>9936</v>
      </c>
      <c r="C268" s="3" t="s">
        <v>613</v>
      </c>
      <c r="D268" s="3" t="s">
        <v>614</v>
      </c>
      <c r="E268" s="5" t="s">
        <v>121</v>
      </c>
      <c r="F268" s="3" t="s">
        <v>618</v>
      </c>
      <c r="G268" s="3" t="s">
        <v>619</v>
      </c>
      <c r="H268" s="3" t="s">
        <v>124</v>
      </c>
      <c r="I268" s="3" t="s">
        <v>455</v>
      </c>
      <c r="J268" s="3" t="s">
        <v>30</v>
      </c>
      <c r="K268" s="3" t="s">
        <v>30</v>
      </c>
      <c r="L268" s="3" t="s">
        <v>126</v>
      </c>
      <c r="M268" s="3" t="s">
        <v>40</v>
      </c>
      <c r="N268" s="3" t="s">
        <v>474</v>
      </c>
      <c r="O268" s="3" t="s">
        <v>128</v>
      </c>
      <c r="P268" s="3" t="s">
        <v>335</v>
      </c>
      <c r="Q268" s="3" t="s">
        <v>130</v>
      </c>
      <c r="R268" s="3" t="s">
        <v>131</v>
      </c>
      <c r="S268" s="3" t="s">
        <v>43</v>
      </c>
      <c r="T268" s="156">
        <v>2.1040000000000001</v>
      </c>
      <c r="U268" s="3" t="s">
        <v>617</v>
      </c>
      <c r="V268" s="168">
        <v>4.6899999999999997E-2</v>
      </c>
      <c r="W268" s="168">
        <v>5.9369999999999999E-2</v>
      </c>
      <c r="X268" s="5" t="s">
        <v>133</v>
      </c>
      <c r="Y268" s="5" t="s">
        <v>128</v>
      </c>
      <c r="Z268" s="156">
        <v>28746.74</v>
      </c>
      <c r="AA268" s="165">
        <v>1</v>
      </c>
      <c r="AB268" s="176">
        <v>89.9</v>
      </c>
      <c r="AD268" s="156">
        <v>25.843</v>
      </c>
      <c r="AG268" s="3" t="s">
        <v>36</v>
      </c>
      <c r="AH268" s="168">
        <v>2.0999999999999999E-5</v>
      </c>
      <c r="AI268" s="168">
        <v>6.9266629937509002E-3</v>
      </c>
      <c r="AJ268" s="168">
        <v>1.0953559854212701E-3</v>
      </c>
    </row>
    <row r="269" spans="1:36">
      <c r="A269" s="3">
        <v>158</v>
      </c>
      <c r="B269" s="3">
        <v>9936</v>
      </c>
      <c r="C269" s="3" t="s">
        <v>620</v>
      </c>
      <c r="D269" s="3" t="s">
        <v>621</v>
      </c>
      <c r="E269" s="5" t="s">
        <v>452</v>
      </c>
      <c r="F269" s="3" t="s">
        <v>622</v>
      </c>
      <c r="G269" s="3" t="s">
        <v>623</v>
      </c>
      <c r="H269" s="3" t="s">
        <v>124</v>
      </c>
      <c r="I269" s="3" t="s">
        <v>455</v>
      </c>
      <c r="J269" s="3" t="s">
        <v>76</v>
      </c>
      <c r="K269" s="3" t="s">
        <v>150</v>
      </c>
      <c r="L269" s="3" t="s">
        <v>126</v>
      </c>
      <c r="M269" s="3" t="s">
        <v>31</v>
      </c>
      <c r="N269" s="3" t="s">
        <v>474</v>
      </c>
      <c r="O269" s="3" t="s">
        <v>128</v>
      </c>
      <c r="P269" s="3" t="s">
        <v>475</v>
      </c>
      <c r="Q269" s="3" t="s">
        <v>457</v>
      </c>
      <c r="R269" s="3" t="s">
        <v>131</v>
      </c>
      <c r="S269" s="3" t="s">
        <v>34</v>
      </c>
      <c r="T269" s="156">
        <v>4.5019999999999998</v>
      </c>
      <c r="U269" s="3" t="s">
        <v>624</v>
      </c>
      <c r="V269" s="168">
        <v>5.8749999999999997E-2</v>
      </c>
      <c r="W269" s="168">
        <v>6.6460000000000005E-2</v>
      </c>
      <c r="X269" s="5" t="s">
        <v>133</v>
      </c>
      <c r="Y269" s="5" t="s">
        <v>128</v>
      </c>
      <c r="Z269" s="156">
        <v>4000</v>
      </c>
      <c r="AA269" s="165">
        <v>3.19</v>
      </c>
      <c r="AB269" s="176">
        <v>98.430999999999997</v>
      </c>
      <c r="AD269" s="156">
        <v>12.56</v>
      </c>
      <c r="AG269" s="3" t="s">
        <v>36</v>
      </c>
      <c r="AH269" s="168">
        <v>6.0000000000000002E-6</v>
      </c>
      <c r="AI269" s="168">
        <v>3.3663462073337102E-3</v>
      </c>
      <c r="AJ269" s="168">
        <v>5.3234111007419095E-4</v>
      </c>
    </row>
    <row r="270" spans="1:36">
      <c r="A270" s="3">
        <v>158</v>
      </c>
      <c r="B270" s="3">
        <v>9936</v>
      </c>
      <c r="C270" s="3" t="s">
        <v>625</v>
      </c>
      <c r="D270" s="3" t="s">
        <v>626</v>
      </c>
      <c r="E270" s="5" t="s">
        <v>452</v>
      </c>
      <c r="F270" s="3" t="s">
        <v>627</v>
      </c>
      <c r="G270" s="3" t="s">
        <v>628</v>
      </c>
      <c r="H270" s="3" t="s">
        <v>124</v>
      </c>
      <c r="I270" s="3" t="s">
        <v>455</v>
      </c>
      <c r="J270" s="3" t="s">
        <v>76</v>
      </c>
      <c r="K270" s="3" t="s">
        <v>77</v>
      </c>
      <c r="L270" s="3" t="s">
        <v>126</v>
      </c>
      <c r="M270" s="3" t="s">
        <v>31</v>
      </c>
      <c r="N270" s="3" t="s">
        <v>629</v>
      </c>
      <c r="O270" s="3" t="s">
        <v>128</v>
      </c>
      <c r="P270" s="3" t="s">
        <v>238</v>
      </c>
      <c r="Q270" s="3" t="s">
        <v>457</v>
      </c>
      <c r="R270" s="3" t="s">
        <v>131</v>
      </c>
      <c r="S270" s="3" t="s">
        <v>34</v>
      </c>
      <c r="T270" s="156">
        <v>5.585</v>
      </c>
      <c r="U270" s="3" t="s">
        <v>630</v>
      </c>
      <c r="V270" s="168">
        <v>4.9119999999999997E-2</v>
      </c>
      <c r="W270" s="168">
        <v>4.6989999999999997E-2</v>
      </c>
      <c r="X270" s="5" t="s">
        <v>133</v>
      </c>
      <c r="Y270" s="5" t="s">
        <v>128</v>
      </c>
      <c r="Z270" s="156">
        <v>3000</v>
      </c>
      <c r="AA270" s="165">
        <v>3.19</v>
      </c>
      <c r="AB270" s="176">
        <v>104.121</v>
      </c>
      <c r="AD270" s="156">
        <v>9.9640000000000004</v>
      </c>
      <c r="AG270" s="3" t="s">
        <v>36</v>
      </c>
      <c r="AH270" s="168">
        <v>9.9999999999999995E-7</v>
      </c>
      <c r="AI270" s="168">
        <v>2.6707108326766201E-3</v>
      </c>
      <c r="AJ270" s="168">
        <v>4.2233599332622198E-4</v>
      </c>
    </row>
    <row r="271" spans="1:36">
      <c r="A271" s="3">
        <v>158</v>
      </c>
      <c r="B271" s="3">
        <v>9936</v>
      </c>
      <c r="C271" s="3" t="s">
        <v>303</v>
      </c>
      <c r="D271" s="3" t="s">
        <v>304</v>
      </c>
      <c r="E271" s="5" t="s">
        <v>121</v>
      </c>
      <c r="F271" s="3" t="s">
        <v>466</v>
      </c>
      <c r="G271" s="3" t="s">
        <v>467</v>
      </c>
      <c r="H271" s="3" t="s">
        <v>124</v>
      </c>
      <c r="I271" s="3" t="s">
        <v>455</v>
      </c>
      <c r="J271" s="3" t="s">
        <v>76</v>
      </c>
      <c r="K271" s="3" t="s">
        <v>30</v>
      </c>
      <c r="L271" s="3" t="s">
        <v>126</v>
      </c>
      <c r="M271" s="3" t="s">
        <v>31</v>
      </c>
      <c r="N271" s="3" t="s">
        <v>217</v>
      </c>
      <c r="O271" s="3" t="s">
        <v>128</v>
      </c>
      <c r="P271" s="3" t="s">
        <v>468</v>
      </c>
      <c r="Q271" s="3" t="s">
        <v>457</v>
      </c>
      <c r="R271" s="3" t="s">
        <v>131</v>
      </c>
      <c r="S271" s="3" t="s">
        <v>34</v>
      </c>
      <c r="T271" s="156">
        <v>4.4489999999999998</v>
      </c>
      <c r="U271" s="3" t="s">
        <v>469</v>
      </c>
      <c r="V271" s="168">
        <v>3.2750000000000001E-2</v>
      </c>
      <c r="W271" s="168">
        <v>5.3740000000000003E-2</v>
      </c>
      <c r="X271" s="5" t="s">
        <v>133</v>
      </c>
      <c r="Y271" s="5" t="s">
        <v>128</v>
      </c>
      <c r="Z271" s="156">
        <v>4000</v>
      </c>
      <c r="AA271" s="165">
        <v>3.19</v>
      </c>
      <c r="AB271" s="176">
        <v>101.229</v>
      </c>
      <c r="AD271" s="156">
        <v>12.917</v>
      </c>
      <c r="AG271" s="3" t="s">
        <v>36</v>
      </c>
      <c r="AH271" s="168">
        <v>5.0000000000000004E-6</v>
      </c>
      <c r="AI271" s="168">
        <v>3.4620413008838199E-3</v>
      </c>
      <c r="AJ271" s="168">
        <v>5.4747396605262302E-4</v>
      </c>
    </row>
    <row r="272" spans="1:36">
      <c r="A272" s="3">
        <v>158</v>
      </c>
      <c r="B272" s="3">
        <v>9936</v>
      </c>
      <c r="C272" s="3" t="s">
        <v>470</v>
      </c>
      <c r="D272" s="3" t="s">
        <v>471</v>
      </c>
      <c r="E272" s="5" t="s">
        <v>121</v>
      </c>
      <c r="F272" s="3" t="s">
        <v>472</v>
      </c>
      <c r="G272" s="3" t="s">
        <v>473</v>
      </c>
      <c r="H272" s="3" t="s">
        <v>124</v>
      </c>
      <c r="I272" s="3" t="s">
        <v>455</v>
      </c>
      <c r="J272" s="3" t="s">
        <v>76</v>
      </c>
      <c r="K272" s="3" t="s">
        <v>30</v>
      </c>
      <c r="L272" s="3" t="s">
        <v>126</v>
      </c>
      <c r="M272" s="3" t="s">
        <v>31</v>
      </c>
      <c r="N272" s="3" t="s">
        <v>474</v>
      </c>
      <c r="O272" s="3" t="s">
        <v>128</v>
      </c>
      <c r="P272" s="3" t="s">
        <v>475</v>
      </c>
      <c r="Q272" s="3" t="s">
        <v>457</v>
      </c>
      <c r="R272" s="3" t="s">
        <v>131</v>
      </c>
      <c r="S272" s="3" t="s">
        <v>34</v>
      </c>
      <c r="T272" s="156">
        <v>1.44</v>
      </c>
      <c r="U272" s="3" t="s">
        <v>254</v>
      </c>
      <c r="V272" s="168">
        <v>6.5000000000000002E-2</v>
      </c>
      <c r="W272" s="168">
        <v>6.1420000000000002E-2</v>
      </c>
      <c r="X272" s="5" t="s">
        <v>133</v>
      </c>
      <c r="Y272" s="5" t="s">
        <v>128</v>
      </c>
      <c r="Z272" s="156">
        <v>2000</v>
      </c>
      <c r="AA272" s="165">
        <v>3.19</v>
      </c>
      <c r="AB272" s="176">
        <v>100.851</v>
      </c>
      <c r="AD272" s="156">
        <v>6.4340000000000002</v>
      </c>
      <c r="AG272" s="3" t="s">
        <v>36</v>
      </c>
      <c r="AH272" s="168">
        <v>3.0000000000000001E-6</v>
      </c>
      <c r="AI272" s="168">
        <v>1.72455855547522E-3</v>
      </c>
      <c r="AJ272" s="168">
        <v>2.7271509205132E-4</v>
      </c>
    </row>
    <row r="273" spans="1:36">
      <c r="A273" s="3">
        <v>158</v>
      </c>
      <c r="B273" s="3">
        <v>9936</v>
      </c>
      <c r="C273" s="3" t="s">
        <v>476</v>
      </c>
      <c r="D273" s="3" t="s">
        <v>477</v>
      </c>
      <c r="E273" s="5" t="s">
        <v>121</v>
      </c>
      <c r="F273" s="3" t="s">
        <v>478</v>
      </c>
      <c r="G273" s="3" t="s">
        <v>479</v>
      </c>
      <c r="H273" s="3" t="s">
        <v>124</v>
      </c>
      <c r="I273" s="3" t="s">
        <v>455</v>
      </c>
      <c r="J273" s="3" t="s">
        <v>76</v>
      </c>
      <c r="K273" s="3" t="s">
        <v>30</v>
      </c>
      <c r="L273" s="3" t="s">
        <v>126</v>
      </c>
      <c r="M273" s="3" t="s">
        <v>31</v>
      </c>
      <c r="N273" s="3" t="s">
        <v>217</v>
      </c>
      <c r="O273" s="3" t="s">
        <v>128</v>
      </c>
      <c r="P273" s="3" t="s">
        <v>468</v>
      </c>
      <c r="Q273" s="3" t="s">
        <v>457</v>
      </c>
      <c r="R273" s="3" t="s">
        <v>131</v>
      </c>
      <c r="S273" s="3" t="s">
        <v>34</v>
      </c>
      <c r="T273" s="156">
        <v>0.25600000000000001</v>
      </c>
      <c r="U273" s="3" t="s">
        <v>480</v>
      </c>
      <c r="V273" s="168">
        <v>3.0769999999999999E-2</v>
      </c>
      <c r="W273" s="168">
        <v>5.9290000000000002E-2</v>
      </c>
      <c r="X273" s="5" t="s">
        <v>133</v>
      </c>
      <c r="Y273" s="5" t="s">
        <v>128</v>
      </c>
      <c r="Z273" s="156">
        <v>4000</v>
      </c>
      <c r="AA273" s="165">
        <v>3.19</v>
      </c>
      <c r="AB273" s="176">
        <v>99.954999999999998</v>
      </c>
      <c r="AD273" s="156">
        <v>12.754</v>
      </c>
      <c r="AG273" s="3" t="s">
        <v>36</v>
      </c>
      <c r="AH273" s="168">
        <v>6.9999999999999999E-6</v>
      </c>
      <c r="AI273" s="168">
        <v>3.4184636273905402E-3</v>
      </c>
      <c r="AJ273" s="168">
        <v>5.40582759488269E-4</v>
      </c>
    </row>
    <row r="274" spans="1:36">
      <c r="A274" s="3">
        <v>158</v>
      </c>
      <c r="B274" s="3">
        <v>9937</v>
      </c>
      <c r="C274" s="3" t="s">
        <v>119</v>
      </c>
      <c r="D274" s="3" t="s">
        <v>120</v>
      </c>
      <c r="E274" s="5" t="s">
        <v>121</v>
      </c>
      <c r="F274" s="3" t="s">
        <v>122</v>
      </c>
      <c r="G274" s="3" t="s">
        <v>123</v>
      </c>
      <c r="H274" s="3" t="s">
        <v>124</v>
      </c>
      <c r="I274" s="3" t="s">
        <v>125</v>
      </c>
      <c r="J274" s="3" t="s">
        <v>30</v>
      </c>
      <c r="K274" s="3" t="s">
        <v>30</v>
      </c>
      <c r="L274" s="3" t="s">
        <v>126</v>
      </c>
      <c r="M274" s="3" t="s">
        <v>40</v>
      </c>
      <c r="N274" s="3" t="s">
        <v>127</v>
      </c>
      <c r="O274" s="3" t="s">
        <v>128</v>
      </c>
      <c r="P274" s="3" t="s">
        <v>129</v>
      </c>
      <c r="Q274" s="3" t="s">
        <v>130</v>
      </c>
      <c r="R274" s="3" t="s">
        <v>131</v>
      </c>
      <c r="S274" s="3" t="s">
        <v>43</v>
      </c>
      <c r="T274" s="156">
        <v>5.7190000000000003</v>
      </c>
      <c r="U274" s="3" t="s">
        <v>132</v>
      </c>
      <c r="V274" s="168">
        <v>5.1299999999999998E-2</v>
      </c>
      <c r="W274" s="168">
        <v>4.5629999999999997E-2</v>
      </c>
      <c r="X274" s="5" t="s">
        <v>133</v>
      </c>
      <c r="Y274" s="5" t="s">
        <v>128</v>
      </c>
      <c r="Z274" s="156">
        <v>35000</v>
      </c>
      <c r="AA274" s="165">
        <v>1</v>
      </c>
      <c r="AB274" s="176">
        <v>104.92</v>
      </c>
      <c r="AD274" s="156">
        <v>36.722000000000001</v>
      </c>
      <c r="AG274" s="3" t="s">
        <v>36</v>
      </c>
      <c r="AH274" s="168">
        <v>1.03E-4</v>
      </c>
      <c r="AI274" s="168">
        <v>5.1455979871162898E-3</v>
      </c>
      <c r="AJ274" s="168">
        <v>9.7871142267133603E-4</v>
      </c>
    </row>
    <row r="275" spans="1:36">
      <c r="A275" s="3">
        <v>158</v>
      </c>
      <c r="B275" s="3">
        <v>9937</v>
      </c>
      <c r="C275" s="3" t="s">
        <v>134</v>
      </c>
      <c r="D275" s="3" t="s">
        <v>135</v>
      </c>
      <c r="E275" s="5" t="s">
        <v>121</v>
      </c>
      <c r="F275" s="3" t="s">
        <v>136</v>
      </c>
      <c r="G275" s="3" t="s">
        <v>137</v>
      </c>
      <c r="H275" s="3" t="s">
        <v>124</v>
      </c>
      <c r="I275" s="3" t="s">
        <v>138</v>
      </c>
      <c r="J275" s="3" t="s">
        <v>30</v>
      </c>
      <c r="K275" s="3" t="s">
        <v>30</v>
      </c>
      <c r="L275" s="3" t="s">
        <v>126</v>
      </c>
      <c r="M275" s="3" t="s">
        <v>40</v>
      </c>
      <c r="N275" s="3" t="s">
        <v>139</v>
      </c>
      <c r="O275" s="3" t="s">
        <v>128</v>
      </c>
      <c r="P275" s="3" t="s">
        <v>140</v>
      </c>
      <c r="Q275" s="3" t="s">
        <v>141</v>
      </c>
      <c r="R275" s="3" t="s">
        <v>131</v>
      </c>
      <c r="S275" s="3" t="s">
        <v>43</v>
      </c>
      <c r="T275" s="156">
        <v>1.5149999999999999</v>
      </c>
      <c r="U275" s="3" t="s">
        <v>142</v>
      </c>
      <c r="V275" s="168">
        <v>2.3400000000000001E-2</v>
      </c>
      <c r="W275" s="168">
        <v>2.6200000000000001E-2</v>
      </c>
      <c r="X275" s="5" t="s">
        <v>133</v>
      </c>
      <c r="Y275" s="5" t="s">
        <v>128</v>
      </c>
      <c r="Z275" s="156">
        <v>84072.73</v>
      </c>
      <c r="AA275" s="165">
        <v>1</v>
      </c>
      <c r="AB275" s="176">
        <v>119.52</v>
      </c>
      <c r="AD275" s="156">
        <v>100.48399999999999</v>
      </c>
      <c r="AG275" s="3" t="s">
        <v>36</v>
      </c>
      <c r="AH275" s="168">
        <v>5.1999999999999997E-5</v>
      </c>
      <c r="AI275" s="168">
        <v>1.40800844957791E-2</v>
      </c>
      <c r="AJ275" s="168">
        <v>2.67808320096134E-3</v>
      </c>
    </row>
    <row r="276" spans="1:36">
      <c r="A276" s="3">
        <v>158</v>
      </c>
      <c r="B276" s="3">
        <v>9937</v>
      </c>
      <c r="C276" s="3" t="s">
        <v>146</v>
      </c>
      <c r="D276" s="3" t="s">
        <v>147</v>
      </c>
      <c r="E276" s="5" t="s">
        <v>121</v>
      </c>
      <c r="F276" s="3" t="s">
        <v>148</v>
      </c>
      <c r="G276" s="3" t="s">
        <v>149</v>
      </c>
      <c r="H276" s="3" t="s">
        <v>124</v>
      </c>
      <c r="I276" s="3" t="s">
        <v>125</v>
      </c>
      <c r="J276" s="3" t="s">
        <v>30</v>
      </c>
      <c r="K276" s="3" t="s">
        <v>150</v>
      </c>
      <c r="L276" s="3" t="s">
        <v>126</v>
      </c>
      <c r="M276" s="3" t="s">
        <v>40</v>
      </c>
      <c r="N276" s="3" t="s">
        <v>151</v>
      </c>
      <c r="O276" s="3" t="s">
        <v>128</v>
      </c>
      <c r="P276" s="3" t="s">
        <v>152</v>
      </c>
      <c r="Q276" s="3" t="s">
        <v>141</v>
      </c>
      <c r="R276" s="3" t="s">
        <v>131</v>
      </c>
      <c r="S276" s="3" t="s">
        <v>43</v>
      </c>
      <c r="T276" s="156">
        <v>1.9379999999999999</v>
      </c>
      <c r="U276" s="3" t="s">
        <v>153</v>
      </c>
      <c r="V276" s="168">
        <v>1.0800000000000001E-2</v>
      </c>
      <c r="W276" s="168">
        <v>3.9289999999999999E-2</v>
      </c>
      <c r="X276" s="5" t="s">
        <v>133</v>
      </c>
      <c r="Y276" s="5" t="s">
        <v>128</v>
      </c>
      <c r="Z276" s="156">
        <v>37072</v>
      </c>
      <c r="AA276" s="165">
        <v>1</v>
      </c>
      <c r="AB276" s="176">
        <v>94.72</v>
      </c>
      <c r="AD276" s="156">
        <v>35.115000000000002</v>
      </c>
      <c r="AG276" s="3" t="s">
        <v>36</v>
      </c>
      <c r="AH276" s="168">
        <v>4.8999999999999998E-5</v>
      </c>
      <c r="AI276" s="168">
        <v>4.9203640010194701E-3</v>
      </c>
      <c r="AJ276" s="168">
        <v>9.3587110060989705E-4</v>
      </c>
    </row>
    <row r="277" spans="1:36">
      <c r="A277" s="3">
        <v>158</v>
      </c>
      <c r="B277" s="3">
        <v>9937</v>
      </c>
      <c r="C277" s="3" t="s">
        <v>161</v>
      </c>
      <c r="D277" s="3" t="s">
        <v>162</v>
      </c>
      <c r="E277" s="5" t="s">
        <v>121</v>
      </c>
      <c r="F277" s="3" t="s">
        <v>167</v>
      </c>
      <c r="G277" s="3" t="s">
        <v>168</v>
      </c>
      <c r="H277" s="3" t="s">
        <v>124</v>
      </c>
      <c r="I277" s="3" t="s">
        <v>138</v>
      </c>
      <c r="J277" s="3" t="s">
        <v>30</v>
      </c>
      <c r="K277" s="3" t="s">
        <v>30</v>
      </c>
      <c r="L277" s="3" t="s">
        <v>126</v>
      </c>
      <c r="M277" s="3" t="s">
        <v>40</v>
      </c>
      <c r="N277" s="3" t="s">
        <v>139</v>
      </c>
      <c r="O277" s="3" t="s">
        <v>128</v>
      </c>
      <c r="P277" s="3" t="s">
        <v>165</v>
      </c>
      <c r="Q277" s="3" t="s">
        <v>141</v>
      </c>
      <c r="R277" s="3" t="s">
        <v>131</v>
      </c>
      <c r="S277" s="3" t="s">
        <v>43</v>
      </c>
      <c r="T277" s="156">
        <v>5.9720000000000004</v>
      </c>
      <c r="U277" s="3" t="s">
        <v>169</v>
      </c>
      <c r="V277" s="168">
        <v>2.5600000000000001E-2</v>
      </c>
      <c r="W277" s="168">
        <v>2.802E-2</v>
      </c>
      <c r="X277" s="5" t="s">
        <v>133</v>
      </c>
      <c r="Y277" s="5" t="s">
        <v>128</v>
      </c>
      <c r="Z277" s="156">
        <v>25000</v>
      </c>
      <c r="AA277" s="165">
        <v>1</v>
      </c>
      <c r="AB277" s="176">
        <v>110.8</v>
      </c>
      <c r="AD277" s="156">
        <v>27.7</v>
      </c>
      <c r="AG277" s="3" t="s">
        <v>36</v>
      </c>
      <c r="AH277" s="168">
        <v>2.4000000000000001E-5</v>
      </c>
      <c r="AI277" s="168">
        <v>3.8814079909351702E-3</v>
      </c>
      <c r="AJ277" s="168">
        <v>7.3825789466793802E-4</v>
      </c>
    </row>
    <row r="278" spans="1:36">
      <c r="A278" s="3">
        <v>158</v>
      </c>
      <c r="B278" s="3">
        <v>9937</v>
      </c>
      <c r="C278" s="3" t="s">
        <v>161</v>
      </c>
      <c r="D278" s="3" t="s">
        <v>162</v>
      </c>
      <c r="E278" s="5" t="s">
        <v>121</v>
      </c>
      <c r="F278" s="3" t="s">
        <v>170</v>
      </c>
      <c r="G278" s="3" t="s">
        <v>171</v>
      </c>
      <c r="H278" s="3" t="s">
        <v>124</v>
      </c>
      <c r="I278" s="3" t="s">
        <v>125</v>
      </c>
      <c r="J278" s="3" t="s">
        <v>30</v>
      </c>
      <c r="K278" s="3" t="s">
        <v>30</v>
      </c>
      <c r="L278" s="3" t="s">
        <v>126</v>
      </c>
      <c r="M278" s="3" t="s">
        <v>40</v>
      </c>
      <c r="N278" s="3" t="s">
        <v>139</v>
      </c>
      <c r="O278" s="3" t="s">
        <v>128</v>
      </c>
      <c r="P278" s="3" t="s">
        <v>165</v>
      </c>
      <c r="Q278" s="3" t="s">
        <v>141</v>
      </c>
      <c r="R278" s="3" t="s">
        <v>131</v>
      </c>
      <c r="S278" s="3" t="s">
        <v>43</v>
      </c>
      <c r="T278" s="156">
        <v>3.2090000000000001</v>
      </c>
      <c r="U278" s="3" t="s">
        <v>172</v>
      </c>
      <c r="V278" s="168">
        <v>2.41E-2</v>
      </c>
      <c r="W278" s="168">
        <v>4.478E-2</v>
      </c>
      <c r="X278" s="5" t="s">
        <v>133</v>
      </c>
      <c r="Y278" s="5" t="s">
        <v>128</v>
      </c>
      <c r="Z278" s="156">
        <v>215667.05</v>
      </c>
      <c r="AA278" s="165">
        <v>1</v>
      </c>
      <c r="AB278" s="176">
        <v>95.65</v>
      </c>
      <c r="AD278" s="156">
        <v>206.286</v>
      </c>
      <c r="AG278" s="3" t="s">
        <v>36</v>
      </c>
      <c r="AH278" s="168">
        <v>1.05E-4</v>
      </c>
      <c r="AI278" s="168">
        <v>2.8905354421009999E-2</v>
      </c>
      <c r="AJ278" s="168">
        <v>5.4979033766414196E-3</v>
      </c>
    </row>
    <row r="279" spans="1:36">
      <c r="A279" s="3">
        <v>158</v>
      </c>
      <c r="B279" s="3">
        <v>9937</v>
      </c>
      <c r="C279" s="3" t="s">
        <v>173</v>
      </c>
      <c r="D279" s="3" t="s">
        <v>174</v>
      </c>
      <c r="E279" s="5" t="s">
        <v>121</v>
      </c>
      <c r="F279" s="3" t="s">
        <v>481</v>
      </c>
      <c r="G279" s="3" t="s">
        <v>482</v>
      </c>
      <c r="H279" s="3" t="s">
        <v>124</v>
      </c>
      <c r="I279" s="3" t="s">
        <v>125</v>
      </c>
      <c r="J279" s="3" t="s">
        <v>30</v>
      </c>
      <c r="K279" s="3" t="s">
        <v>30</v>
      </c>
      <c r="L279" s="3" t="s">
        <v>126</v>
      </c>
      <c r="M279" s="3" t="s">
        <v>40</v>
      </c>
      <c r="N279" s="3" t="s">
        <v>177</v>
      </c>
      <c r="O279" s="3" t="s">
        <v>128</v>
      </c>
      <c r="P279" s="3" t="s">
        <v>159</v>
      </c>
      <c r="Q279" s="3" t="s">
        <v>141</v>
      </c>
      <c r="R279" s="3" t="s">
        <v>131</v>
      </c>
      <c r="S279" s="3" t="s">
        <v>43</v>
      </c>
      <c r="T279" s="156">
        <v>0.49299999999999999</v>
      </c>
      <c r="U279" s="3" t="s">
        <v>264</v>
      </c>
      <c r="V279" s="168">
        <v>0.04</v>
      </c>
      <c r="W279" s="168">
        <v>4.9250000000000002E-2</v>
      </c>
      <c r="X279" s="5" t="s">
        <v>133</v>
      </c>
      <c r="Y279" s="5" t="s">
        <v>128</v>
      </c>
      <c r="Z279" s="156">
        <v>300</v>
      </c>
      <c r="AA279" s="165">
        <v>1</v>
      </c>
      <c r="AB279" s="176">
        <v>99.61</v>
      </c>
      <c r="AD279" s="156">
        <v>0.29899999999999999</v>
      </c>
      <c r="AG279" s="3" t="s">
        <v>36</v>
      </c>
      <c r="AH279" s="168">
        <v>5.0000000000000004E-6</v>
      </c>
      <c r="AI279" s="168">
        <v>4.18729657014858E-5</v>
      </c>
      <c r="AJ279" s="168">
        <v>7.9643901322606394E-6</v>
      </c>
    </row>
    <row r="280" spans="1:36">
      <c r="A280" s="3">
        <v>158</v>
      </c>
      <c r="B280" s="3">
        <v>9937</v>
      </c>
      <c r="C280" s="3" t="s">
        <v>173</v>
      </c>
      <c r="D280" s="3" t="s">
        <v>174</v>
      </c>
      <c r="E280" s="5" t="s">
        <v>121</v>
      </c>
      <c r="F280" s="3" t="s">
        <v>175</v>
      </c>
      <c r="G280" s="3" t="s">
        <v>176</v>
      </c>
      <c r="H280" s="3" t="s">
        <v>124</v>
      </c>
      <c r="I280" s="3" t="s">
        <v>125</v>
      </c>
      <c r="J280" s="3" t="s">
        <v>30</v>
      </c>
      <c r="K280" s="3" t="s">
        <v>30</v>
      </c>
      <c r="L280" s="3" t="s">
        <v>126</v>
      </c>
      <c r="M280" s="3" t="s">
        <v>40</v>
      </c>
      <c r="N280" s="3" t="s">
        <v>177</v>
      </c>
      <c r="O280" s="3" t="s">
        <v>128</v>
      </c>
      <c r="P280" s="3" t="s">
        <v>159</v>
      </c>
      <c r="Q280" s="3" t="s">
        <v>141</v>
      </c>
      <c r="R280" s="3" t="s">
        <v>131</v>
      </c>
      <c r="S280" s="3" t="s">
        <v>43</v>
      </c>
      <c r="T280" s="156">
        <v>2.3180000000000001</v>
      </c>
      <c r="U280" s="3" t="s">
        <v>178</v>
      </c>
      <c r="V280" s="168">
        <v>0.04</v>
      </c>
      <c r="W280" s="168">
        <v>4.5150000000000003E-2</v>
      </c>
      <c r="X280" s="5" t="s">
        <v>133</v>
      </c>
      <c r="Y280" s="5" t="s">
        <v>128</v>
      </c>
      <c r="Z280" s="156">
        <v>111428.6</v>
      </c>
      <c r="AA280" s="165">
        <v>1</v>
      </c>
      <c r="AB280" s="176">
        <v>100.82</v>
      </c>
      <c r="AD280" s="156">
        <v>112.342</v>
      </c>
      <c r="AG280" s="3" t="s">
        <v>36</v>
      </c>
      <c r="AH280" s="168">
        <v>1.92E-4</v>
      </c>
      <c r="AI280" s="168">
        <v>1.5741745750833199E-2</v>
      </c>
      <c r="AJ280" s="168">
        <v>2.99413720576384E-3</v>
      </c>
    </row>
    <row r="281" spans="1:36">
      <c r="A281" s="3">
        <v>158</v>
      </c>
      <c r="B281" s="3">
        <v>9937</v>
      </c>
      <c r="C281" s="3" t="s">
        <v>179</v>
      </c>
      <c r="D281" s="3" t="s">
        <v>180</v>
      </c>
      <c r="E281" s="5" t="s">
        <v>121</v>
      </c>
      <c r="F281" s="3" t="s">
        <v>181</v>
      </c>
      <c r="G281" s="3" t="s">
        <v>182</v>
      </c>
      <c r="H281" s="3" t="s">
        <v>124</v>
      </c>
      <c r="I281" s="3" t="s">
        <v>138</v>
      </c>
      <c r="J281" s="3" t="s">
        <v>30</v>
      </c>
      <c r="K281" s="3" t="s">
        <v>30</v>
      </c>
      <c r="L281" s="3" t="s">
        <v>126</v>
      </c>
      <c r="M281" s="3" t="s">
        <v>40</v>
      </c>
      <c r="N281" s="3" t="s">
        <v>139</v>
      </c>
      <c r="O281" s="3" t="s">
        <v>128</v>
      </c>
      <c r="P281" s="3" t="s">
        <v>140</v>
      </c>
      <c r="Q281" s="3" t="s">
        <v>141</v>
      </c>
      <c r="R281" s="3" t="s">
        <v>131</v>
      </c>
      <c r="S281" s="3" t="s">
        <v>43</v>
      </c>
      <c r="T281" s="156">
        <v>1.462</v>
      </c>
      <c r="U281" s="3" t="s">
        <v>183</v>
      </c>
      <c r="V281" s="168">
        <v>3.2000000000000001E-2</v>
      </c>
      <c r="W281" s="168">
        <v>2.6120000000000001E-2</v>
      </c>
      <c r="X281" s="5" t="s">
        <v>133</v>
      </c>
      <c r="Y281" s="5" t="s">
        <v>128</v>
      </c>
      <c r="Z281" s="156">
        <v>63000</v>
      </c>
      <c r="AA281" s="165">
        <v>1</v>
      </c>
      <c r="AB281" s="176">
        <v>120.58</v>
      </c>
      <c r="AD281" s="156">
        <v>75.965000000000003</v>
      </c>
      <c r="AG281" s="3" t="s">
        <v>36</v>
      </c>
      <c r="AH281" s="168">
        <v>1.5200000000000001E-4</v>
      </c>
      <c r="AI281" s="168">
        <v>1.06445021875302E-2</v>
      </c>
      <c r="AJ281" s="168">
        <v>2.0246229700941398E-3</v>
      </c>
    </row>
    <row r="282" spans="1:36">
      <c r="A282" s="3">
        <v>158</v>
      </c>
      <c r="B282" s="3">
        <v>9937</v>
      </c>
      <c r="C282" s="3" t="s">
        <v>179</v>
      </c>
      <c r="D282" s="3" t="s">
        <v>180</v>
      </c>
      <c r="E282" s="5" t="s">
        <v>121</v>
      </c>
      <c r="F282" s="3" t="s">
        <v>184</v>
      </c>
      <c r="G282" s="3" t="s">
        <v>185</v>
      </c>
      <c r="H282" s="3" t="s">
        <v>124</v>
      </c>
      <c r="I282" s="3" t="s">
        <v>138</v>
      </c>
      <c r="J282" s="3" t="s">
        <v>30</v>
      </c>
      <c r="K282" s="3" t="s">
        <v>30</v>
      </c>
      <c r="L282" s="3" t="s">
        <v>126</v>
      </c>
      <c r="M282" s="3" t="s">
        <v>40</v>
      </c>
      <c r="N282" s="3" t="s">
        <v>139</v>
      </c>
      <c r="O282" s="3" t="s">
        <v>128</v>
      </c>
      <c r="P282" s="3" t="s">
        <v>140</v>
      </c>
      <c r="Q282" s="3" t="s">
        <v>141</v>
      </c>
      <c r="R282" s="3" t="s">
        <v>131</v>
      </c>
      <c r="S282" s="3" t="s">
        <v>43</v>
      </c>
      <c r="T282" s="156">
        <v>2.3809999999999998</v>
      </c>
      <c r="U282" s="3" t="s">
        <v>186</v>
      </c>
      <c r="V282" s="168">
        <v>1.14E-2</v>
      </c>
      <c r="W282" s="168">
        <v>2.46E-2</v>
      </c>
      <c r="X282" s="5" t="s">
        <v>133</v>
      </c>
      <c r="Y282" s="5" t="s">
        <v>128</v>
      </c>
      <c r="Z282" s="156">
        <v>54000</v>
      </c>
      <c r="AA282" s="165">
        <v>1</v>
      </c>
      <c r="AB282" s="176">
        <v>112.98</v>
      </c>
      <c r="AD282" s="156">
        <v>61.009</v>
      </c>
      <c r="AG282" s="3" t="s">
        <v>36</v>
      </c>
      <c r="AH282" s="168">
        <v>2.5000000000000001E-5</v>
      </c>
      <c r="AI282" s="168">
        <v>8.5487940938830994E-3</v>
      </c>
      <c r="AJ282" s="168">
        <v>1.62601168041066E-3</v>
      </c>
    </row>
    <row r="283" spans="1:36">
      <c r="A283" s="3">
        <v>158</v>
      </c>
      <c r="B283" s="3">
        <v>9937</v>
      </c>
      <c r="C283" s="3" t="s">
        <v>190</v>
      </c>
      <c r="D283" s="3" t="s">
        <v>191</v>
      </c>
      <c r="E283" s="5" t="s">
        <v>121</v>
      </c>
      <c r="F283" s="3" t="s">
        <v>192</v>
      </c>
      <c r="G283" s="3" t="s">
        <v>193</v>
      </c>
      <c r="H283" s="3" t="s">
        <v>124</v>
      </c>
      <c r="I283" s="3" t="s">
        <v>125</v>
      </c>
      <c r="J283" s="3" t="s">
        <v>30</v>
      </c>
      <c r="K283" s="3" t="s">
        <v>77</v>
      </c>
      <c r="L283" s="3" t="s">
        <v>126</v>
      </c>
      <c r="M283" s="3" t="s">
        <v>40</v>
      </c>
      <c r="N283" s="3" t="s">
        <v>194</v>
      </c>
      <c r="O283" s="3" t="s">
        <v>128</v>
      </c>
      <c r="P283" s="3" t="s">
        <v>195</v>
      </c>
      <c r="Q283" s="3" t="s">
        <v>141</v>
      </c>
      <c r="R283" s="3" t="s">
        <v>131</v>
      </c>
      <c r="S283" s="3" t="s">
        <v>43</v>
      </c>
      <c r="T283" s="156">
        <v>0.65700000000000003</v>
      </c>
      <c r="U283" s="3" t="s">
        <v>196</v>
      </c>
      <c r="V283" s="168">
        <v>3.4500000000000003E-2</v>
      </c>
      <c r="W283" s="168">
        <v>4.8649999999999999E-2</v>
      </c>
      <c r="X283" s="5" t="s">
        <v>133</v>
      </c>
      <c r="Y283" s="5" t="s">
        <v>128</v>
      </c>
      <c r="Z283" s="156">
        <v>120512.74</v>
      </c>
      <c r="AA283" s="165">
        <v>1</v>
      </c>
      <c r="AB283" s="176">
        <v>100.27</v>
      </c>
      <c r="AD283" s="156">
        <v>120.83799999999999</v>
      </c>
      <c r="AG283" s="3" t="s">
        <v>36</v>
      </c>
      <c r="AH283" s="168">
        <v>2.1599999999999999E-4</v>
      </c>
      <c r="AI283" s="168">
        <v>1.69322043916251E-2</v>
      </c>
      <c r="AJ283" s="168">
        <v>3.2205667622270699E-3</v>
      </c>
    </row>
    <row r="284" spans="1:36">
      <c r="A284" s="3">
        <v>158</v>
      </c>
      <c r="B284" s="3">
        <v>9937</v>
      </c>
      <c r="C284" s="3" t="s">
        <v>197</v>
      </c>
      <c r="D284" s="3" t="s">
        <v>198</v>
      </c>
      <c r="E284" s="5" t="s">
        <v>121</v>
      </c>
      <c r="F284" s="3" t="s">
        <v>199</v>
      </c>
      <c r="G284" s="3" t="s">
        <v>200</v>
      </c>
      <c r="H284" s="3" t="s">
        <v>124</v>
      </c>
      <c r="I284" s="3" t="s">
        <v>125</v>
      </c>
      <c r="J284" s="3" t="s">
        <v>30</v>
      </c>
      <c r="K284" s="3" t="s">
        <v>30</v>
      </c>
      <c r="L284" s="3" t="s">
        <v>126</v>
      </c>
      <c r="M284" s="3" t="s">
        <v>40</v>
      </c>
      <c r="N284" s="3" t="s">
        <v>194</v>
      </c>
      <c r="O284" s="3" t="s">
        <v>128</v>
      </c>
      <c r="P284" s="3" t="s">
        <v>195</v>
      </c>
      <c r="Q284" s="3" t="s">
        <v>141</v>
      </c>
      <c r="R284" s="3" t="s">
        <v>131</v>
      </c>
      <c r="S284" s="3" t="s">
        <v>43</v>
      </c>
      <c r="T284" s="156">
        <v>2.2010000000000001</v>
      </c>
      <c r="U284" s="3" t="s">
        <v>201</v>
      </c>
      <c r="V284" s="168">
        <v>2.0500000000000001E-2</v>
      </c>
      <c r="W284" s="168">
        <v>4.6739999999999997E-2</v>
      </c>
      <c r="X284" s="5" t="s">
        <v>133</v>
      </c>
      <c r="Y284" s="5" t="s">
        <v>128</v>
      </c>
      <c r="Z284" s="156">
        <v>92857.2</v>
      </c>
      <c r="AA284" s="165">
        <v>1</v>
      </c>
      <c r="AB284" s="176">
        <v>95.33</v>
      </c>
      <c r="AD284" s="156">
        <v>88.521000000000001</v>
      </c>
      <c r="AG284" s="3" t="s">
        <v>36</v>
      </c>
      <c r="AH284" s="168">
        <v>1.07E-4</v>
      </c>
      <c r="AI284" s="168">
        <v>1.2403798528115101E-2</v>
      </c>
      <c r="AJ284" s="168">
        <v>2.3592475227128102E-3</v>
      </c>
    </row>
    <row r="285" spans="1:36">
      <c r="A285" s="3">
        <v>158</v>
      </c>
      <c r="B285" s="3">
        <v>9937</v>
      </c>
      <c r="C285" s="3" t="s">
        <v>672</v>
      </c>
      <c r="D285" s="3" t="s">
        <v>673</v>
      </c>
      <c r="E285" s="5" t="s">
        <v>121</v>
      </c>
      <c r="F285" s="3" t="s">
        <v>674</v>
      </c>
      <c r="G285" s="3" t="s">
        <v>675</v>
      </c>
      <c r="H285" s="3" t="s">
        <v>124</v>
      </c>
      <c r="I285" s="3" t="s">
        <v>125</v>
      </c>
      <c r="J285" s="3" t="s">
        <v>30</v>
      </c>
      <c r="K285" s="3" t="s">
        <v>30</v>
      </c>
      <c r="L285" s="3" t="s">
        <v>126</v>
      </c>
      <c r="M285" s="3" t="s">
        <v>40</v>
      </c>
      <c r="N285" s="3" t="s">
        <v>463</v>
      </c>
      <c r="O285" s="3" t="s">
        <v>128</v>
      </c>
      <c r="P285" s="3" t="s">
        <v>195</v>
      </c>
      <c r="Q285" s="3" t="s">
        <v>141</v>
      </c>
      <c r="R285" s="3" t="s">
        <v>131</v>
      </c>
      <c r="S285" s="3" t="s">
        <v>43</v>
      </c>
      <c r="T285" s="156">
        <v>1.4530000000000001</v>
      </c>
      <c r="U285" s="3" t="s">
        <v>676</v>
      </c>
      <c r="V285" s="168">
        <v>4.2999999999999997E-2</v>
      </c>
      <c r="W285" s="168">
        <v>4.675E-2</v>
      </c>
      <c r="X285" s="5" t="s">
        <v>133</v>
      </c>
      <c r="Y285" s="5" t="s">
        <v>128</v>
      </c>
      <c r="Z285" s="156">
        <v>60342.9</v>
      </c>
      <c r="AA285" s="165">
        <v>1</v>
      </c>
      <c r="AB285" s="176">
        <v>101.52</v>
      </c>
      <c r="AD285" s="156">
        <v>61.26</v>
      </c>
      <c r="AG285" s="3" t="s">
        <v>36</v>
      </c>
      <c r="AH285" s="168">
        <v>8.5000000000000006E-5</v>
      </c>
      <c r="AI285" s="168">
        <v>8.5839526553392106E-3</v>
      </c>
      <c r="AJ285" s="168">
        <v>1.63269896647302E-3</v>
      </c>
    </row>
    <row r="286" spans="1:36">
      <c r="A286" s="3">
        <v>158</v>
      </c>
      <c r="B286" s="3">
        <v>9937</v>
      </c>
      <c r="C286" s="3" t="s">
        <v>677</v>
      </c>
      <c r="D286" s="3" t="s">
        <v>678</v>
      </c>
      <c r="E286" s="5" t="s">
        <v>121</v>
      </c>
      <c r="F286" s="3" t="s">
        <v>679</v>
      </c>
      <c r="G286" s="3" t="s">
        <v>680</v>
      </c>
      <c r="H286" s="3" t="s">
        <v>124</v>
      </c>
      <c r="I286" s="3" t="s">
        <v>125</v>
      </c>
      <c r="J286" s="3" t="s">
        <v>30</v>
      </c>
      <c r="K286" s="3" t="s">
        <v>30</v>
      </c>
      <c r="L286" s="3" t="s">
        <v>126</v>
      </c>
      <c r="M286" s="3" t="s">
        <v>40</v>
      </c>
      <c r="N286" s="3" t="s">
        <v>224</v>
      </c>
      <c r="O286" s="3" t="s">
        <v>128</v>
      </c>
      <c r="P286" s="3" t="s">
        <v>159</v>
      </c>
      <c r="Q286" s="3" t="s">
        <v>141</v>
      </c>
      <c r="R286" s="3" t="s">
        <v>131</v>
      </c>
      <c r="S286" s="3" t="s">
        <v>43</v>
      </c>
      <c r="T286" s="156">
        <v>1.98</v>
      </c>
      <c r="U286" s="3" t="s">
        <v>681</v>
      </c>
      <c r="V286" s="168">
        <v>2.7E-2</v>
      </c>
      <c r="W286" s="168">
        <v>4.7800000000000002E-2</v>
      </c>
      <c r="X286" s="5" t="s">
        <v>133</v>
      </c>
      <c r="Y286" s="5" t="s">
        <v>128</v>
      </c>
      <c r="Z286" s="156">
        <v>66560.03</v>
      </c>
      <c r="AA286" s="165">
        <v>1</v>
      </c>
      <c r="AB286" s="176">
        <v>96.77</v>
      </c>
      <c r="AD286" s="156">
        <v>64.41</v>
      </c>
      <c r="AG286" s="3" t="s">
        <v>36</v>
      </c>
      <c r="AH286" s="168">
        <v>1.44E-4</v>
      </c>
      <c r="AI286" s="168">
        <v>9.0253442633568392E-3</v>
      </c>
      <c r="AJ286" s="168">
        <v>1.71665325317007E-3</v>
      </c>
    </row>
    <row r="287" spans="1:36">
      <c r="A287" s="3">
        <v>158</v>
      </c>
      <c r="B287" s="3">
        <v>9937</v>
      </c>
      <c r="C287" s="3" t="s">
        <v>208</v>
      </c>
      <c r="D287" s="3" t="s">
        <v>209</v>
      </c>
      <c r="E287" s="5" t="s">
        <v>121</v>
      </c>
      <c r="F287" s="3" t="s">
        <v>210</v>
      </c>
      <c r="G287" s="3" t="s">
        <v>211</v>
      </c>
      <c r="H287" s="3" t="s">
        <v>124</v>
      </c>
      <c r="I287" s="3" t="s">
        <v>138</v>
      </c>
      <c r="J287" s="3" t="s">
        <v>30</v>
      </c>
      <c r="K287" s="3" t="s">
        <v>30</v>
      </c>
      <c r="L287" s="3" t="s">
        <v>126</v>
      </c>
      <c r="M287" s="3" t="s">
        <v>40</v>
      </c>
      <c r="N287" s="3" t="s">
        <v>139</v>
      </c>
      <c r="O287" s="3" t="s">
        <v>128</v>
      </c>
      <c r="P287" s="3" t="s">
        <v>165</v>
      </c>
      <c r="Q287" s="3" t="s">
        <v>141</v>
      </c>
      <c r="R287" s="3" t="s">
        <v>131</v>
      </c>
      <c r="S287" s="3" t="s">
        <v>43</v>
      </c>
      <c r="T287" s="156">
        <v>4.4950000000000001</v>
      </c>
      <c r="U287" s="3" t="s">
        <v>212</v>
      </c>
      <c r="V287" s="168">
        <v>1.8700000000000001E-2</v>
      </c>
      <c r="W287" s="168">
        <v>2.6079999999999999E-2</v>
      </c>
      <c r="X287" s="5" t="s">
        <v>133</v>
      </c>
      <c r="Y287" s="5" t="s">
        <v>128</v>
      </c>
      <c r="Z287" s="156">
        <v>87575.5</v>
      </c>
      <c r="AA287" s="165">
        <v>1</v>
      </c>
      <c r="AB287" s="176">
        <v>109.95</v>
      </c>
      <c r="AD287" s="156">
        <v>96.289000000000001</v>
      </c>
      <c r="AG287" s="3" t="s">
        <v>36</v>
      </c>
      <c r="AH287" s="168">
        <v>9.0000000000000006E-5</v>
      </c>
      <c r="AI287" s="168">
        <v>1.3492343391278E-2</v>
      </c>
      <c r="AJ287" s="168">
        <v>2.5662927085853401E-3</v>
      </c>
    </row>
    <row r="288" spans="1:36">
      <c r="A288" s="3">
        <v>158</v>
      </c>
      <c r="B288" s="3">
        <v>9937</v>
      </c>
      <c r="C288" s="3" t="s">
        <v>213</v>
      </c>
      <c r="D288" s="3" t="s">
        <v>214</v>
      </c>
      <c r="E288" s="5" t="s">
        <v>121</v>
      </c>
      <c r="F288" s="3" t="s">
        <v>215</v>
      </c>
      <c r="G288" s="3" t="s">
        <v>216</v>
      </c>
      <c r="H288" s="3" t="s">
        <v>124</v>
      </c>
      <c r="I288" s="3" t="s">
        <v>138</v>
      </c>
      <c r="J288" s="3" t="s">
        <v>30</v>
      </c>
      <c r="K288" s="3" t="s">
        <v>30</v>
      </c>
      <c r="L288" s="3" t="s">
        <v>126</v>
      </c>
      <c r="M288" s="3" t="s">
        <v>40</v>
      </c>
      <c r="N288" s="3" t="s">
        <v>217</v>
      </c>
      <c r="O288" s="3" t="s">
        <v>128</v>
      </c>
      <c r="P288" s="3" t="s">
        <v>218</v>
      </c>
      <c r="Q288" s="3" t="s">
        <v>141</v>
      </c>
      <c r="R288" s="3" t="s">
        <v>131</v>
      </c>
      <c r="S288" s="3" t="s">
        <v>43</v>
      </c>
      <c r="T288" s="156">
        <v>1.4259999999999999</v>
      </c>
      <c r="U288" s="3" t="s">
        <v>219</v>
      </c>
      <c r="V288" s="168">
        <v>1E-3</v>
      </c>
      <c r="W288" s="168">
        <v>2.2859999999999998E-2</v>
      </c>
      <c r="X288" s="5" t="s">
        <v>133</v>
      </c>
      <c r="Y288" s="5" t="s">
        <v>128</v>
      </c>
      <c r="Z288" s="156">
        <v>86667.1</v>
      </c>
      <c r="AA288" s="165">
        <v>1</v>
      </c>
      <c r="AB288" s="176">
        <v>111.58</v>
      </c>
      <c r="AD288" s="156">
        <v>96.703000000000003</v>
      </c>
      <c r="AG288" s="3" t="s">
        <v>36</v>
      </c>
      <c r="AH288" s="168">
        <v>2.7799999999999998E-4</v>
      </c>
      <c r="AI288" s="168">
        <v>1.3550338623005601E-2</v>
      </c>
      <c r="AJ288" s="168">
        <v>2.57732361226152E-3</v>
      </c>
    </row>
    <row r="289" spans="1:36">
      <c r="A289" s="3">
        <v>158</v>
      </c>
      <c r="B289" s="3">
        <v>9937</v>
      </c>
      <c r="C289" s="3" t="s">
        <v>220</v>
      </c>
      <c r="D289" s="3" t="s">
        <v>221</v>
      </c>
      <c r="E289" s="5" t="s">
        <v>121</v>
      </c>
      <c r="F289" s="3" t="s">
        <v>222</v>
      </c>
      <c r="G289" s="3" t="s">
        <v>223</v>
      </c>
      <c r="H289" s="3" t="s">
        <v>124</v>
      </c>
      <c r="I289" s="3" t="s">
        <v>125</v>
      </c>
      <c r="J289" s="3" t="s">
        <v>30</v>
      </c>
      <c r="K289" s="3" t="s">
        <v>30</v>
      </c>
      <c r="L289" s="3" t="s">
        <v>126</v>
      </c>
      <c r="M289" s="3" t="s">
        <v>40</v>
      </c>
      <c r="N289" s="3" t="s">
        <v>224</v>
      </c>
      <c r="O289" s="3" t="s">
        <v>128</v>
      </c>
      <c r="P289" s="3" t="s">
        <v>32</v>
      </c>
      <c r="Q289" s="3" t="s">
        <v>130</v>
      </c>
      <c r="R289" s="3" t="s">
        <v>131</v>
      </c>
      <c r="S289" s="3" t="s">
        <v>43</v>
      </c>
      <c r="T289" s="156">
        <v>2.3479999999999999</v>
      </c>
      <c r="U289" s="3" t="s">
        <v>145</v>
      </c>
      <c r="V289" s="168">
        <v>7.2499999999999995E-2</v>
      </c>
      <c r="W289" s="168">
        <v>5.8560000000000001E-2</v>
      </c>
      <c r="X289" s="5" t="s">
        <v>133</v>
      </c>
      <c r="Y289" s="5" t="s">
        <v>128</v>
      </c>
      <c r="Z289" s="156">
        <v>15925.6</v>
      </c>
      <c r="AA289" s="165">
        <v>1</v>
      </c>
      <c r="AB289" s="176">
        <v>105.31</v>
      </c>
      <c r="AD289" s="156">
        <v>16.771000000000001</v>
      </c>
      <c r="AG289" s="3" t="s">
        <v>36</v>
      </c>
      <c r="AH289" s="168">
        <v>2.5000000000000001E-5</v>
      </c>
      <c r="AI289" s="168">
        <v>2.3500383134971198E-3</v>
      </c>
      <c r="AJ289" s="168">
        <v>4.4698582106370401E-4</v>
      </c>
    </row>
    <row r="290" spans="1:36">
      <c r="A290" s="3">
        <v>158</v>
      </c>
      <c r="B290" s="3">
        <v>9937</v>
      </c>
      <c r="C290" s="3" t="s">
        <v>225</v>
      </c>
      <c r="D290" s="3" t="s">
        <v>226</v>
      </c>
      <c r="E290" s="5" t="s">
        <v>121</v>
      </c>
      <c r="F290" s="3" t="s">
        <v>227</v>
      </c>
      <c r="G290" s="3" t="s">
        <v>228</v>
      </c>
      <c r="H290" s="3" t="s">
        <v>124</v>
      </c>
      <c r="I290" s="3" t="s">
        <v>125</v>
      </c>
      <c r="J290" s="3" t="s">
        <v>30</v>
      </c>
      <c r="K290" s="3" t="s">
        <v>30</v>
      </c>
      <c r="L290" s="3" t="s">
        <v>126</v>
      </c>
      <c r="M290" s="3" t="s">
        <v>40</v>
      </c>
      <c r="N290" s="3" t="s">
        <v>139</v>
      </c>
      <c r="O290" s="3" t="s">
        <v>128</v>
      </c>
      <c r="P290" s="3" t="s">
        <v>140</v>
      </c>
      <c r="Q290" s="3" t="s">
        <v>141</v>
      </c>
      <c r="R290" s="3" t="s">
        <v>131</v>
      </c>
      <c r="S290" s="3" t="s">
        <v>43</v>
      </c>
      <c r="T290" s="156">
        <v>4.3869999999999996</v>
      </c>
      <c r="U290" s="3" t="s">
        <v>229</v>
      </c>
      <c r="V290" s="168">
        <v>2.5499999999999998E-2</v>
      </c>
      <c r="W290" s="168">
        <v>4.4990000000000002E-2</v>
      </c>
      <c r="X290" s="5" t="s">
        <v>133</v>
      </c>
      <c r="Y290" s="5" t="s">
        <v>128</v>
      </c>
      <c r="Z290" s="156">
        <v>80000</v>
      </c>
      <c r="AA290" s="165">
        <v>1</v>
      </c>
      <c r="AB290" s="176">
        <v>92.05</v>
      </c>
      <c r="AD290" s="156">
        <v>73.64</v>
      </c>
      <c r="AG290" s="3" t="s">
        <v>36</v>
      </c>
      <c r="AH290" s="168">
        <v>2.9E-5</v>
      </c>
      <c r="AI290" s="168">
        <v>1.0318660088536699E-2</v>
      </c>
      <c r="AJ290" s="168">
        <v>1.9626466196154099E-3</v>
      </c>
    </row>
    <row r="291" spans="1:36">
      <c r="A291" s="3">
        <v>158</v>
      </c>
      <c r="B291" s="3">
        <v>9937</v>
      </c>
      <c r="C291" s="3" t="s">
        <v>225</v>
      </c>
      <c r="D291" s="3" t="s">
        <v>226</v>
      </c>
      <c r="E291" s="5" t="s">
        <v>121</v>
      </c>
      <c r="F291" s="3" t="s">
        <v>230</v>
      </c>
      <c r="G291" s="3" t="s">
        <v>231</v>
      </c>
      <c r="H291" s="3" t="s">
        <v>124</v>
      </c>
      <c r="I291" s="3" t="s">
        <v>138</v>
      </c>
      <c r="J291" s="3" t="s">
        <v>30</v>
      </c>
      <c r="K291" s="3" t="s">
        <v>30</v>
      </c>
      <c r="L291" s="3" t="s">
        <v>126</v>
      </c>
      <c r="M291" s="3" t="s">
        <v>40</v>
      </c>
      <c r="N291" s="3" t="s">
        <v>139</v>
      </c>
      <c r="O291" s="3" t="s">
        <v>128</v>
      </c>
      <c r="P291" s="3" t="s">
        <v>140</v>
      </c>
      <c r="Q291" s="3" t="s">
        <v>141</v>
      </c>
      <c r="R291" s="3" t="s">
        <v>131</v>
      </c>
      <c r="S291" s="3" t="s">
        <v>43</v>
      </c>
      <c r="T291" s="156">
        <v>3.524</v>
      </c>
      <c r="U291" s="3" t="s">
        <v>232</v>
      </c>
      <c r="V291" s="168">
        <v>5.0000000000000001E-3</v>
      </c>
      <c r="W291" s="168">
        <v>2.462E-2</v>
      </c>
      <c r="X291" s="5" t="s">
        <v>133</v>
      </c>
      <c r="Y291" s="5" t="s">
        <v>128</v>
      </c>
      <c r="Z291" s="156">
        <v>47065.55</v>
      </c>
      <c r="AA291" s="165">
        <v>1</v>
      </c>
      <c r="AB291" s="176">
        <v>109.85</v>
      </c>
      <c r="AD291" s="156">
        <v>51.701999999999998</v>
      </c>
      <c r="AG291" s="3" t="s">
        <v>36</v>
      </c>
      <c r="AH291" s="168">
        <v>3.4999999999999997E-5</v>
      </c>
      <c r="AI291" s="168">
        <v>7.2445718827340404E-3</v>
      </c>
      <c r="AJ291" s="168">
        <v>1.3779438797489501E-3</v>
      </c>
    </row>
    <row r="292" spans="1:36">
      <c r="A292" s="3">
        <v>158</v>
      </c>
      <c r="B292" s="3">
        <v>9937</v>
      </c>
      <c r="C292" s="3" t="s">
        <v>233</v>
      </c>
      <c r="D292" s="3" t="s">
        <v>234</v>
      </c>
      <c r="E292" s="5" t="s">
        <v>121</v>
      </c>
      <c r="F292" s="3" t="s">
        <v>235</v>
      </c>
      <c r="G292" s="3" t="s">
        <v>236</v>
      </c>
      <c r="H292" s="3" t="s">
        <v>124</v>
      </c>
      <c r="I292" s="3" t="s">
        <v>138</v>
      </c>
      <c r="J292" s="3" t="s">
        <v>30</v>
      </c>
      <c r="K292" s="3" t="s">
        <v>150</v>
      </c>
      <c r="L292" s="3" t="s">
        <v>126</v>
      </c>
      <c r="M292" s="3" t="s">
        <v>40</v>
      </c>
      <c r="N292" s="3" t="s">
        <v>237</v>
      </c>
      <c r="O292" s="3" t="s">
        <v>128</v>
      </c>
      <c r="P292" s="3" t="s">
        <v>238</v>
      </c>
      <c r="Q292" s="3" t="s">
        <v>141</v>
      </c>
      <c r="R292" s="3" t="s">
        <v>131</v>
      </c>
      <c r="S292" s="3" t="s">
        <v>43</v>
      </c>
      <c r="T292" s="156">
        <v>2.0089999999999999</v>
      </c>
      <c r="U292" s="3" t="s">
        <v>239</v>
      </c>
      <c r="V292" s="168">
        <v>3.2800000000000003E-2</v>
      </c>
      <c r="W292" s="168">
        <v>6.7849999999999994E-2</v>
      </c>
      <c r="X292" s="5" t="s">
        <v>133</v>
      </c>
      <c r="Y292" s="5" t="s">
        <v>128</v>
      </c>
      <c r="Z292" s="156">
        <v>55000</v>
      </c>
      <c r="AA292" s="165">
        <v>1</v>
      </c>
      <c r="AB292" s="176">
        <v>111.77</v>
      </c>
      <c r="AD292" s="156">
        <v>61.473999999999997</v>
      </c>
      <c r="AG292" s="3" t="s">
        <v>36</v>
      </c>
      <c r="AH292" s="168">
        <v>3.8999999999999999E-5</v>
      </c>
      <c r="AI292" s="168">
        <v>8.6138532177167208E-3</v>
      </c>
      <c r="AJ292" s="168">
        <v>1.6383861620169499E-3</v>
      </c>
    </row>
    <row r="293" spans="1:36">
      <c r="A293" s="3">
        <v>158</v>
      </c>
      <c r="B293" s="3">
        <v>9937</v>
      </c>
      <c r="C293" s="3" t="s">
        <v>240</v>
      </c>
      <c r="D293" s="3" t="s">
        <v>241</v>
      </c>
      <c r="E293" s="5" t="s">
        <v>121</v>
      </c>
      <c r="F293" s="3" t="s">
        <v>242</v>
      </c>
      <c r="G293" s="3" t="s">
        <v>243</v>
      </c>
      <c r="H293" s="3" t="s">
        <v>124</v>
      </c>
      <c r="I293" s="3" t="s">
        <v>138</v>
      </c>
      <c r="J293" s="3" t="s">
        <v>30</v>
      </c>
      <c r="K293" s="3" t="s">
        <v>30</v>
      </c>
      <c r="L293" s="3" t="s">
        <v>126</v>
      </c>
      <c r="M293" s="3" t="s">
        <v>40</v>
      </c>
      <c r="N293" s="3" t="s">
        <v>217</v>
      </c>
      <c r="O293" s="3" t="s">
        <v>128</v>
      </c>
      <c r="P293" s="3" t="s">
        <v>218</v>
      </c>
      <c r="Q293" s="3" t="s">
        <v>141</v>
      </c>
      <c r="R293" s="3" t="s">
        <v>131</v>
      </c>
      <c r="S293" s="3" t="s">
        <v>43</v>
      </c>
      <c r="T293" s="156">
        <v>3.2749999999999999</v>
      </c>
      <c r="U293" s="3" t="s">
        <v>244</v>
      </c>
      <c r="V293" s="168">
        <v>2E-3</v>
      </c>
      <c r="W293" s="168">
        <v>2.2429999999999999E-2</v>
      </c>
      <c r="X293" s="5" t="s">
        <v>133</v>
      </c>
      <c r="Y293" s="5" t="s">
        <v>128</v>
      </c>
      <c r="Z293" s="156">
        <v>163622.29</v>
      </c>
      <c r="AA293" s="165">
        <v>1</v>
      </c>
      <c r="AB293" s="176">
        <v>107.7</v>
      </c>
      <c r="AD293" s="156">
        <v>176.221</v>
      </c>
      <c r="AG293" s="3" t="s">
        <v>36</v>
      </c>
      <c r="AH293" s="168">
        <v>5.1E-5</v>
      </c>
      <c r="AI293" s="168">
        <v>2.46926497625089E-2</v>
      </c>
      <c r="AJ293" s="168">
        <v>4.6966316527447703E-3</v>
      </c>
    </row>
    <row r="294" spans="1:36">
      <c r="A294" s="3">
        <v>158</v>
      </c>
      <c r="B294" s="3">
        <v>9937</v>
      </c>
      <c r="C294" s="3" t="s">
        <v>240</v>
      </c>
      <c r="D294" s="3" t="s">
        <v>241</v>
      </c>
      <c r="E294" s="5" t="s">
        <v>121</v>
      </c>
      <c r="F294" s="3" t="s">
        <v>245</v>
      </c>
      <c r="G294" s="3" t="s">
        <v>246</v>
      </c>
      <c r="H294" s="3" t="s">
        <v>124</v>
      </c>
      <c r="I294" s="3" t="s">
        <v>138</v>
      </c>
      <c r="J294" s="3" t="s">
        <v>30</v>
      </c>
      <c r="K294" s="3" t="s">
        <v>30</v>
      </c>
      <c r="L294" s="3" t="s">
        <v>126</v>
      </c>
      <c r="M294" s="3" t="s">
        <v>40</v>
      </c>
      <c r="N294" s="3" t="s">
        <v>217</v>
      </c>
      <c r="O294" s="3" t="s">
        <v>128</v>
      </c>
      <c r="P294" s="3" t="s">
        <v>218</v>
      </c>
      <c r="Q294" s="3" t="s">
        <v>141</v>
      </c>
      <c r="R294" s="3" t="s">
        <v>131</v>
      </c>
      <c r="S294" s="3" t="s">
        <v>43</v>
      </c>
      <c r="T294" s="156">
        <v>4.4189999999999996</v>
      </c>
      <c r="U294" s="3" t="s">
        <v>247</v>
      </c>
      <c r="V294" s="168">
        <v>2.47E-2</v>
      </c>
      <c r="W294" s="168">
        <v>2.2870000000000001E-2</v>
      </c>
      <c r="X294" s="5" t="s">
        <v>133</v>
      </c>
      <c r="Y294" s="5" t="s">
        <v>128</v>
      </c>
      <c r="Z294" s="156">
        <v>163800</v>
      </c>
      <c r="AA294" s="165">
        <v>1</v>
      </c>
      <c r="AB294" s="176">
        <v>106.89</v>
      </c>
      <c r="AD294" s="156">
        <v>175.08600000000001</v>
      </c>
      <c r="AG294" s="3" t="s">
        <v>36</v>
      </c>
      <c r="AH294" s="168">
        <v>6.3E-5</v>
      </c>
      <c r="AI294" s="168">
        <v>2.4533555987272099E-2</v>
      </c>
      <c r="AJ294" s="168">
        <v>4.6663714389678498E-3</v>
      </c>
    </row>
    <row r="295" spans="1:36">
      <c r="A295" s="3">
        <v>158</v>
      </c>
      <c r="B295" s="3">
        <v>9937</v>
      </c>
      <c r="C295" s="3" t="s">
        <v>240</v>
      </c>
      <c r="D295" s="3" t="s">
        <v>241</v>
      </c>
      <c r="E295" s="5" t="s">
        <v>121</v>
      </c>
      <c r="F295" s="3" t="s">
        <v>248</v>
      </c>
      <c r="G295" s="3" t="s">
        <v>249</v>
      </c>
      <c r="H295" s="3" t="s">
        <v>124</v>
      </c>
      <c r="I295" s="3" t="s">
        <v>138</v>
      </c>
      <c r="J295" s="3" t="s">
        <v>30</v>
      </c>
      <c r="K295" s="3" t="s">
        <v>30</v>
      </c>
      <c r="L295" s="3" t="s">
        <v>126</v>
      </c>
      <c r="M295" s="3" t="s">
        <v>40</v>
      </c>
      <c r="N295" s="3" t="s">
        <v>217</v>
      </c>
      <c r="O295" s="3" t="s">
        <v>128</v>
      </c>
      <c r="P295" s="3" t="s">
        <v>218</v>
      </c>
      <c r="Q295" s="3" t="s">
        <v>141</v>
      </c>
      <c r="R295" s="3" t="s">
        <v>131</v>
      </c>
      <c r="S295" s="3" t="s">
        <v>43</v>
      </c>
      <c r="T295" s="156">
        <v>4.34</v>
      </c>
      <c r="U295" s="3" t="s">
        <v>247</v>
      </c>
      <c r="V295" s="168">
        <v>2.4E-2</v>
      </c>
      <c r="W295" s="168">
        <v>2.281E-2</v>
      </c>
      <c r="X295" s="5" t="s">
        <v>133</v>
      </c>
      <c r="Y295" s="5" t="s">
        <v>128</v>
      </c>
      <c r="Z295" s="156">
        <v>70000</v>
      </c>
      <c r="AA295" s="165">
        <v>1</v>
      </c>
      <c r="AB295" s="176">
        <v>105.25</v>
      </c>
      <c r="AD295" s="156">
        <v>73.674999999999997</v>
      </c>
      <c r="AG295" s="3" t="s">
        <v>36</v>
      </c>
      <c r="AH295" s="168">
        <v>1.7E-5</v>
      </c>
      <c r="AI295" s="168">
        <v>1.03235643946624E-2</v>
      </c>
      <c r="AJ295" s="168">
        <v>1.9635794364498299E-3</v>
      </c>
    </row>
    <row r="296" spans="1:36">
      <c r="A296" s="3">
        <v>158</v>
      </c>
      <c r="B296" s="3">
        <v>9937</v>
      </c>
      <c r="C296" s="3" t="s">
        <v>250</v>
      </c>
      <c r="D296" s="3" t="s">
        <v>251</v>
      </c>
      <c r="E296" s="5" t="s">
        <v>121</v>
      </c>
      <c r="F296" s="3" t="s">
        <v>643</v>
      </c>
      <c r="G296" s="3" t="s">
        <v>644</v>
      </c>
      <c r="H296" s="3" t="s">
        <v>124</v>
      </c>
      <c r="I296" s="3" t="s">
        <v>138</v>
      </c>
      <c r="J296" s="3" t="s">
        <v>30</v>
      </c>
      <c r="K296" s="3" t="s">
        <v>30</v>
      </c>
      <c r="L296" s="3" t="s">
        <v>126</v>
      </c>
      <c r="M296" s="3" t="s">
        <v>40</v>
      </c>
      <c r="N296" s="3" t="s">
        <v>139</v>
      </c>
      <c r="O296" s="3" t="s">
        <v>128</v>
      </c>
      <c r="P296" s="3" t="s">
        <v>195</v>
      </c>
      <c r="Q296" s="3" t="s">
        <v>141</v>
      </c>
      <c r="R296" s="3" t="s">
        <v>131</v>
      </c>
      <c r="S296" s="3" t="s">
        <v>43</v>
      </c>
      <c r="T296" s="156">
        <v>1.8959999999999999</v>
      </c>
      <c r="U296" s="3" t="s">
        <v>645</v>
      </c>
      <c r="V296" s="168">
        <v>1.7999999999999999E-2</v>
      </c>
      <c r="W296" s="168">
        <v>2.6780000000000002E-2</v>
      </c>
      <c r="X296" s="5" t="s">
        <v>133</v>
      </c>
      <c r="Y296" s="5" t="s">
        <v>128</v>
      </c>
      <c r="Z296" s="156">
        <v>7015.64</v>
      </c>
      <c r="AA296" s="165">
        <v>1</v>
      </c>
      <c r="AB296" s="176">
        <v>117.12</v>
      </c>
      <c r="AD296" s="156">
        <v>8.2170000000000005</v>
      </c>
      <c r="AG296" s="3" t="s">
        <v>36</v>
      </c>
      <c r="AH296" s="168">
        <v>1.0000000000000001E-5</v>
      </c>
      <c r="AI296" s="168">
        <v>1.1513513800611001E-3</v>
      </c>
      <c r="AJ296" s="168">
        <v>2.1899121345966599E-4</v>
      </c>
    </row>
    <row r="297" spans="1:36">
      <c r="A297" s="3">
        <v>158</v>
      </c>
      <c r="B297" s="3">
        <v>9937</v>
      </c>
      <c r="C297" s="3" t="s">
        <v>250</v>
      </c>
      <c r="D297" s="3" t="s">
        <v>251</v>
      </c>
      <c r="E297" s="5" t="s">
        <v>121</v>
      </c>
      <c r="F297" s="3" t="s">
        <v>252</v>
      </c>
      <c r="G297" s="3" t="s">
        <v>253</v>
      </c>
      <c r="H297" s="3" t="s">
        <v>124</v>
      </c>
      <c r="I297" s="3" t="s">
        <v>138</v>
      </c>
      <c r="J297" s="3" t="s">
        <v>30</v>
      </c>
      <c r="K297" s="3" t="s">
        <v>30</v>
      </c>
      <c r="L297" s="3" t="s">
        <v>126</v>
      </c>
      <c r="M297" s="3" t="s">
        <v>40</v>
      </c>
      <c r="N297" s="3" t="s">
        <v>139</v>
      </c>
      <c r="O297" s="3" t="s">
        <v>128</v>
      </c>
      <c r="P297" s="3" t="s">
        <v>238</v>
      </c>
      <c r="Q297" s="3" t="s">
        <v>141</v>
      </c>
      <c r="R297" s="3" t="s">
        <v>131</v>
      </c>
      <c r="S297" s="3" t="s">
        <v>43</v>
      </c>
      <c r="T297" s="156">
        <v>0.98099999999999998</v>
      </c>
      <c r="U297" s="3" t="s">
        <v>254</v>
      </c>
      <c r="V297" s="168">
        <v>2.2499999999999999E-2</v>
      </c>
      <c r="W297" s="168">
        <v>2.8719999999999999E-2</v>
      </c>
      <c r="X297" s="5" t="s">
        <v>133</v>
      </c>
      <c r="Y297" s="5" t="s">
        <v>128</v>
      </c>
      <c r="Z297" s="156">
        <v>38042.83</v>
      </c>
      <c r="AA297" s="165">
        <v>1</v>
      </c>
      <c r="AB297" s="176">
        <v>117.99</v>
      </c>
      <c r="AD297" s="156">
        <v>44.887</v>
      </c>
      <c r="AG297" s="3" t="s">
        <v>36</v>
      </c>
      <c r="AH297" s="168">
        <v>1.5200000000000001E-4</v>
      </c>
      <c r="AI297" s="168">
        <v>6.2896654285239696E-3</v>
      </c>
      <c r="AJ297" s="168">
        <v>1.19631720454851E-3</v>
      </c>
    </row>
    <row r="298" spans="1:36">
      <c r="A298" s="3">
        <v>158</v>
      </c>
      <c r="B298" s="3">
        <v>9937</v>
      </c>
      <c r="C298" s="3" t="s">
        <v>255</v>
      </c>
      <c r="D298" s="3" t="s">
        <v>256</v>
      </c>
      <c r="E298" s="5" t="s">
        <v>121</v>
      </c>
      <c r="F298" s="3" t="s">
        <v>682</v>
      </c>
      <c r="G298" s="3" t="s">
        <v>683</v>
      </c>
      <c r="H298" s="3" t="s">
        <v>124</v>
      </c>
      <c r="I298" s="3" t="s">
        <v>138</v>
      </c>
      <c r="J298" s="3" t="s">
        <v>30</v>
      </c>
      <c r="K298" s="3" t="s">
        <v>30</v>
      </c>
      <c r="L298" s="3" t="s">
        <v>126</v>
      </c>
      <c r="M298" s="3" t="s">
        <v>40</v>
      </c>
      <c r="N298" s="3" t="s">
        <v>127</v>
      </c>
      <c r="O298" s="3" t="s">
        <v>128</v>
      </c>
      <c r="P298" s="3" t="s">
        <v>140</v>
      </c>
      <c r="Q298" s="3" t="s">
        <v>141</v>
      </c>
      <c r="R298" s="3" t="s">
        <v>131</v>
      </c>
      <c r="S298" s="3" t="s">
        <v>43</v>
      </c>
      <c r="T298" s="156">
        <v>3.3159999999999998</v>
      </c>
      <c r="U298" s="3" t="s">
        <v>684</v>
      </c>
      <c r="V298" s="168">
        <v>4.4000000000000003E-3</v>
      </c>
      <c r="W298" s="168">
        <v>2.3400000000000001E-2</v>
      </c>
      <c r="X298" s="5" t="s">
        <v>133</v>
      </c>
      <c r="Y298" s="5" t="s">
        <v>128</v>
      </c>
      <c r="Z298" s="156">
        <v>75000</v>
      </c>
      <c r="AA298" s="165">
        <v>1</v>
      </c>
      <c r="AB298" s="176">
        <v>110.69</v>
      </c>
      <c r="AD298" s="156">
        <v>83.016999999999996</v>
      </c>
      <c r="AG298" s="3" t="s">
        <v>36</v>
      </c>
      <c r="AH298" s="168">
        <v>6.6000000000000005E-5</v>
      </c>
      <c r="AI298" s="168">
        <v>1.1632663822652E-2</v>
      </c>
      <c r="AJ298" s="168">
        <v>2.2125749014655399E-3</v>
      </c>
    </row>
    <row r="299" spans="1:36">
      <c r="A299" s="3">
        <v>158</v>
      </c>
      <c r="B299" s="3">
        <v>9937</v>
      </c>
      <c r="C299" s="3" t="s">
        <v>260</v>
      </c>
      <c r="D299" s="3" t="s">
        <v>261</v>
      </c>
      <c r="E299" s="5" t="s">
        <v>121</v>
      </c>
      <c r="F299" s="3" t="s">
        <v>262</v>
      </c>
      <c r="G299" s="3" t="s">
        <v>263</v>
      </c>
      <c r="H299" s="3" t="s">
        <v>124</v>
      </c>
      <c r="I299" s="3" t="s">
        <v>125</v>
      </c>
      <c r="J299" s="3" t="s">
        <v>30</v>
      </c>
      <c r="K299" s="3" t="s">
        <v>30</v>
      </c>
      <c r="L299" s="3" t="s">
        <v>126</v>
      </c>
      <c r="M299" s="3" t="s">
        <v>40</v>
      </c>
      <c r="N299" s="3" t="s">
        <v>127</v>
      </c>
      <c r="O299" s="3" t="s">
        <v>128</v>
      </c>
      <c r="P299" s="3" t="s">
        <v>165</v>
      </c>
      <c r="Q299" s="3" t="s">
        <v>141</v>
      </c>
      <c r="R299" s="3" t="s">
        <v>131</v>
      </c>
      <c r="S299" s="3" t="s">
        <v>43</v>
      </c>
      <c r="T299" s="156">
        <v>0.49299999999999999</v>
      </c>
      <c r="U299" s="3" t="s">
        <v>264</v>
      </c>
      <c r="V299" s="168">
        <v>2.9100000000000001E-2</v>
      </c>
      <c r="W299" s="168">
        <v>4.6629999999999998E-2</v>
      </c>
      <c r="X299" s="5" t="s">
        <v>133</v>
      </c>
      <c r="Y299" s="5" t="s">
        <v>128</v>
      </c>
      <c r="Z299" s="156">
        <v>10000</v>
      </c>
      <c r="AA299" s="165">
        <v>1</v>
      </c>
      <c r="AB299" s="176">
        <v>99.2</v>
      </c>
      <c r="AD299" s="156">
        <v>9.92</v>
      </c>
      <c r="AG299" s="3" t="s">
        <v>36</v>
      </c>
      <c r="AH299" s="168">
        <v>3.3000000000000003E-5</v>
      </c>
      <c r="AI299" s="168">
        <v>1.39002047906415E-3</v>
      </c>
      <c r="AJ299" s="168">
        <v>2.6438694278360799E-4</v>
      </c>
    </row>
    <row r="300" spans="1:36">
      <c r="A300" s="3">
        <v>158</v>
      </c>
      <c r="B300" s="3">
        <v>9937</v>
      </c>
      <c r="C300" s="3" t="s">
        <v>260</v>
      </c>
      <c r="D300" s="3" t="s">
        <v>261</v>
      </c>
      <c r="E300" s="5" t="s">
        <v>121</v>
      </c>
      <c r="F300" s="3" t="s">
        <v>685</v>
      </c>
      <c r="G300" s="3" t="s">
        <v>686</v>
      </c>
      <c r="H300" s="3" t="s">
        <v>124</v>
      </c>
      <c r="I300" s="3" t="s">
        <v>125</v>
      </c>
      <c r="J300" s="3" t="s">
        <v>30</v>
      </c>
      <c r="K300" s="3" t="s">
        <v>30</v>
      </c>
      <c r="L300" s="3" t="s">
        <v>126</v>
      </c>
      <c r="M300" s="3" t="s">
        <v>40</v>
      </c>
      <c r="N300" s="3" t="s">
        <v>127</v>
      </c>
      <c r="O300" s="3" t="s">
        <v>128</v>
      </c>
      <c r="P300" s="3" t="s">
        <v>140</v>
      </c>
      <c r="Q300" s="3" t="s">
        <v>141</v>
      </c>
      <c r="R300" s="3" t="s">
        <v>131</v>
      </c>
      <c r="S300" s="3" t="s">
        <v>43</v>
      </c>
      <c r="T300" s="156">
        <v>6.5590000000000002</v>
      </c>
      <c r="U300" s="3" t="s">
        <v>687</v>
      </c>
      <c r="V300" s="168">
        <v>6.0199999999999997E-2</v>
      </c>
      <c r="W300" s="168">
        <v>4.4139999999999999E-2</v>
      </c>
      <c r="X300" s="5" t="s">
        <v>133</v>
      </c>
      <c r="Y300" s="5" t="s">
        <v>128</v>
      </c>
      <c r="Z300" s="156">
        <v>60000</v>
      </c>
      <c r="AA300" s="165">
        <v>1</v>
      </c>
      <c r="AB300" s="176">
        <v>111.05</v>
      </c>
      <c r="AD300" s="156">
        <v>66.63</v>
      </c>
      <c r="AG300" s="3" t="s">
        <v>36</v>
      </c>
      <c r="AH300" s="168">
        <v>1.2E-4</v>
      </c>
      <c r="AI300" s="168">
        <v>9.3363976330689599E-3</v>
      </c>
      <c r="AJ300" s="168">
        <v>1.7758167336362699E-3</v>
      </c>
    </row>
    <row r="301" spans="1:36">
      <c r="A301" s="3">
        <v>158</v>
      </c>
      <c r="B301" s="3">
        <v>9937</v>
      </c>
      <c r="C301" s="3" t="s">
        <v>274</v>
      </c>
      <c r="D301" s="3" t="s">
        <v>275</v>
      </c>
      <c r="E301" s="5" t="s">
        <v>121</v>
      </c>
      <c r="F301" s="3" t="s">
        <v>276</v>
      </c>
      <c r="G301" s="3" t="s">
        <v>277</v>
      </c>
      <c r="H301" s="3" t="s">
        <v>124</v>
      </c>
      <c r="I301" s="3" t="s">
        <v>125</v>
      </c>
      <c r="J301" s="3" t="s">
        <v>30</v>
      </c>
      <c r="K301" s="3" t="s">
        <v>30</v>
      </c>
      <c r="L301" s="3" t="s">
        <v>126</v>
      </c>
      <c r="M301" s="3" t="s">
        <v>40</v>
      </c>
      <c r="N301" s="3" t="s">
        <v>278</v>
      </c>
      <c r="O301" s="3" t="s">
        <v>128</v>
      </c>
      <c r="P301" s="3" t="s">
        <v>159</v>
      </c>
      <c r="Q301" s="3" t="s">
        <v>141</v>
      </c>
      <c r="R301" s="3" t="s">
        <v>131</v>
      </c>
      <c r="S301" s="3" t="s">
        <v>43</v>
      </c>
      <c r="T301" s="156">
        <v>1.58</v>
      </c>
      <c r="U301" s="3" t="s">
        <v>239</v>
      </c>
      <c r="V301" s="168">
        <v>2.1999999999999999E-2</v>
      </c>
      <c r="W301" s="168">
        <v>4.3099999999999999E-2</v>
      </c>
      <c r="X301" s="5" t="s">
        <v>133</v>
      </c>
      <c r="Y301" s="5" t="s">
        <v>128</v>
      </c>
      <c r="Z301" s="156">
        <v>66666.66</v>
      </c>
      <c r="AA301" s="165">
        <v>1</v>
      </c>
      <c r="AB301" s="176">
        <v>96.84</v>
      </c>
      <c r="AD301" s="156">
        <v>64.56</v>
      </c>
      <c r="AG301" s="3" t="s">
        <v>36</v>
      </c>
      <c r="AH301" s="168">
        <v>7.7000000000000001E-5</v>
      </c>
      <c r="AI301" s="168">
        <v>9.0463420518557599E-3</v>
      </c>
      <c r="AJ301" s="168">
        <v>1.72064710879311E-3</v>
      </c>
    </row>
    <row r="302" spans="1:36">
      <c r="A302" s="3">
        <v>158</v>
      </c>
      <c r="B302" s="3">
        <v>9937</v>
      </c>
      <c r="C302" s="3" t="s">
        <v>279</v>
      </c>
      <c r="D302" s="3" t="s">
        <v>280</v>
      </c>
      <c r="E302" s="5" t="s">
        <v>121</v>
      </c>
      <c r="F302" s="3" t="s">
        <v>513</v>
      </c>
      <c r="G302" s="3" t="s">
        <v>514</v>
      </c>
      <c r="H302" s="3" t="s">
        <v>124</v>
      </c>
      <c r="I302" s="3" t="s">
        <v>138</v>
      </c>
      <c r="J302" s="3" t="s">
        <v>30</v>
      </c>
      <c r="K302" s="3" t="s">
        <v>30</v>
      </c>
      <c r="L302" s="3" t="s">
        <v>126</v>
      </c>
      <c r="M302" s="3" t="s">
        <v>40</v>
      </c>
      <c r="N302" s="3" t="s">
        <v>224</v>
      </c>
      <c r="O302" s="3" t="s">
        <v>128</v>
      </c>
      <c r="P302" s="3" t="s">
        <v>218</v>
      </c>
      <c r="Q302" s="3" t="s">
        <v>141</v>
      </c>
      <c r="R302" s="3" t="s">
        <v>131</v>
      </c>
      <c r="S302" s="3" t="s">
        <v>43</v>
      </c>
      <c r="T302" s="156">
        <v>0.16200000000000001</v>
      </c>
      <c r="U302" s="3" t="s">
        <v>515</v>
      </c>
      <c r="V302" s="168">
        <v>4.4999999999999998E-2</v>
      </c>
      <c r="W302" s="168">
        <v>6.4369999999999997E-2</v>
      </c>
      <c r="X302" s="5" t="s">
        <v>133</v>
      </c>
      <c r="Y302" s="5" t="s">
        <v>128</v>
      </c>
      <c r="Z302" s="156">
        <v>20000</v>
      </c>
      <c r="AA302" s="165">
        <v>1</v>
      </c>
      <c r="AB302" s="176">
        <v>121.07</v>
      </c>
      <c r="AD302" s="156">
        <v>24.213999999999999</v>
      </c>
      <c r="AG302" s="3" t="s">
        <v>36</v>
      </c>
      <c r="AH302" s="168">
        <v>1.4E-5</v>
      </c>
      <c r="AI302" s="168">
        <v>3.3929391008124198E-3</v>
      </c>
      <c r="AJ302" s="168">
        <v>6.4534933795990803E-4</v>
      </c>
    </row>
    <row r="303" spans="1:36">
      <c r="A303" s="3">
        <v>158</v>
      </c>
      <c r="B303" s="3">
        <v>9937</v>
      </c>
      <c r="C303" s="3" t="s">
        <v>279</v>
      </c>
      <c r="D303" s="3" t="s">
        <v>280</v>
      </c>
      <c r="E303" s="5" t="s">
        <v>121</v>
      </c>
      <c r="F303" s="3" t="s">
        <v>284</v>
      </c>
      <c r="G303" s="3" t="s">
        <v>285</v>
      </c>
      <c r="H303" s="3" t="s">
        <v>124</v>
      </c>
      <c r="I303" s="3" t="s">
        <v>138</v>
      </c>
      <c r="J303" s="3" t="s">
        <v>30</v>
      </c>
      <c r="K303" s="3" t="s">
        <v>30</v>
      </c>
      <c r="L303" s="3" t="s">
        <v>126</v>
      </c>
      <c r="M303" s="3" t="s">
        <v>40</v>
      </c>
      <c r="N303" s="3" t="s">
        <v>224</v>
      </c>
      <c r="O303" s="3" t="s">
        <v>128</v>
      </c>
      <c r="P303" s="3" t="s">
        <v>218</v>
      </c>
      <c r="Q303" s="3" t="s">
        <v>141</v>
      </c>
      <c r="R303" s="3" t="s">
        <v>131</v>
      </c>
      <c r="S303" s="3" t="s">
        <v>43</v>
      </c>
      <c r="T303" s="156">
        <v>4.681</v>
      </c>
      <c r="U303" s="3" t="s">
        <v>286</v>
      </c>
      <c r="V303" s="168">
        <v>2.3900000000000001E-2</v>
      </c>
      <c r="W303" s="168">
        <v>2.3050000000000001E-2</v>
      </c>
      <c r="X303" s="5" t="s">
        <v>133</v>
      </c>
      <c r="Y303" s="5" t="s">
        <v>128</v>
      </c>
      <c r="Z303" s="156">
        <v>50000</v>
      </c>
      <c r="AA303" s="165">
        <v>1</v>
      </c>
      <c r="AB303" s="176">
        <v>118.92</v>
      </c>
      <c r="AD303" s="156">
        <v>59.46</v>
      </c>
      <c r="AG303" s="3" t="s">
        <v>36</v>
      </c>
      <c r="AH303" s="168">
        <v>1.2999999999999999E-5</v>
      </c>
      <c r="AI303" s="168">
        <v>8.3317154924550593E-3</v>
      </c>
      <c r="AJ303" s="168">
        <v>1.58472254212836E-3</v>
      </c>
    </row>
    <row r="304" spans="1:36">
      <c r="A304" s="3">
        <v>158</v>
      </c>
      <c r="B304" s="3">
        <v>9937</v>
      </c>
      <c r="C304" s="3" t="s">
        <v>279</v>
      </c>
      <c r="D304" s="3" t="s">
        <v>280</v>
      </c>
      <c r="E304" s="5" t="s">
        <v>121</v>
      </c>
      <c r="F304" s="3" t="s">
        <v>516</v>
      </c>
      <c r="G304" s="3" t="s">
        <v>517</v>
      </c>
      <c r="H304" s="3" t="s">
        <v>124</v>
      </c>
      <c r="I304" s="3" t="s">
        <v>138</v>
      </c>
      <c r="J304" s="3" t="s">
        <v>30</v>
      </c>
      <c r="K304" s="3" t="s">
        <v>30</v>
      </c>
      <c r="L304" s="3" t="s">
        <v>126</v>
      </c>
      <c r="M304" s="3" t="s">
        <v>40</v>
      </c>
      <c r="N304" s="3" t="s">
        <v>224</v>
      </c>
      <c r="O304" s="3" t="s">
        <v>128</v>
      </c>
      <c r="P304" s="3" t="s">
        <v>218</v>
      </c>
      <c r="Q304" s="3" t="s">
        <v>141</v>
      </c>
      <c r="R304" s="3" t="s">
        <v>131</v>
      </c>
      <c r="S304" s="3" t="s">
        <v>43</v>
      </c>
      <c r="T304" s="156">
        <v>9.7050000000000001</v>
      </c>
      <c r="U304" s="3" t="s">
        <v>518</v>
      </c>
      <c r="V304" s="168">
        <v>1.2500000000000001E-2</v>
      </c>
      <c r="W304" s="168">
        <v>2.564E-2</v>
      </c>
      <c r="X304" s="5" t="s">
        <v>133</v>
      </c>
      <c r="Y304" s="5" t="s">
        <v>128</v>
      </c>
      <c r="Z304" s="156">
        <v>70000</v>
      </c>
      <c r="AA304" s="165">
        <v>1</v>
      </c>
      <c r="AB304" s="176">
        <v>103.24</v>
      </c>
      <c r="AD304" s="156">
        <v>72.268000000000001</v>
      </c>
      <c r="AG304" s="3" t="s">
        <v>36</v>
      </c>
      <c r="AH304" s="168">
        <v>1.5999999999999999E-5</v>
      </c>
      <c r="AI304" s="168">
        <v>1.0126411288408001E-2</v>
      </c>
      <c r="AJ304" s="168">
        <v>1.92608019970623E-3</v>
      </c>
    </row>
    <row r="305" spans="1:36">
      <c r="A305" s="3">
        <v>158</v>
      </c>
      <c r="B305" s="3">
        <v>9937</v>
      </c>
      <c r="C305" s="3" t="s">
        <v>688</v>
      </c>
      <c r="D305" s="3" t="s">
        <v>689</v>
      </c>
      <c r="E305" s="5" t="s">
        <v>121</v>
      </c>
      <c r="F305" s="3" t="s">
        <v>690</v>
      </c>
      <c r="G305" s="3" t="s">
        <v>691</v>
      </c>
      <c r="H305" s="3" t="s">
        <v>124</v>
      </c>
      <c r="I305" s="3" t="s">
        <v>125</v>
      </c>
      <c r="J305" s="3" t="s">
        <v>30</v>
      </c>
      <c r="K305" s="3" t="s">
        <v>30</v>
      </c>
      <c r="L305" s="3" t="s">
        <v>126</v>
      </c>
      <c r="M305" s="3" t="s">
        <v>40</v>
      </c>
      <c r="N305" s="3" t="s">
        <v>127</v>
      </c>
      <c r="O305" s="3" t="s">
        <v>128</v>
      </c>
      <c r="P305" s="3" t="s">
        <v>165</v>
      </c>
      <c r="Q305" s="3" t="s">
        <v>141</v>
      </c>
      <c r="R305" s="3" t="s">
        <v>131</v>
      </c>
      <c r="S305" s="3" t="s">
        <v>43</v>
      </c>
      <c r="T305" s="156">
        <v>2.0270000000000001</v>
      </c>
      <c r="U305" s="3" t="s">
        <v>692</v>
      </c>
      <c r="V305" s="168">
        <v>4.7E-2</v>
      </c>
      <c r="W305" s="168">
        <v>4.1759999999999999E-2</v>
      </c>
      <c r="X305" s="5" t="s">
        <v>133</v>
      </c>
      <c r="Y305" s="5" t="s">
        <v>128</v>
      </c>
      <c r="Z305" s="156">
        <v>42750.53</v>
      </c>
      <c r="AA305" s="165">
        <v>1</v>
      </c>
      <c r="AB305" s="176">
        <v>105</v>
      </c>
      <c r="AD305" s="156">
        <v>44.887999999999998</v>
      </c>
      <c r="AG305" s="3" t="s">
        <v>36</v>
      </c>
      <c r="AH305" s="168">
        <v>7.7999999999999999E-5</v>
      </c>
      <c r="AI305" s="168">
        <v>6.2898505847165803E-3</v>
      </c>
      <c r="AJ305" s="168">
        <v>1.19635242192872E-3</v>
      </c>
    </row>
    <row r="306" spans="1:36">
      <c r="A306" s="3">
        <v>158</v>
      </c>
      <c r="B306" s="3">
        <v>9937</v>
      </c>
      <c r="C306" s="3" t="s">
        <v>298</v>
      </c>
      <c r="D306" s="3" t="s">
        <v>299</v>
      </c>
      <c r="E306" s="5" t="s">
        <v>121</v>
      </c>
      <c r="F306" s="3" t="s">
        <v>300</v>
      </c>
      <c r="G306" s="3" t="s">
        <v>301</v>
      </c>
      <c r="H306" s="3" t="s">
        <v>124</v>
      </c>
      <c r="I306" s="3" t="s">
        <v>125</v>
      </c>
      <c r="J306" s="3" t="s">
        <v>30</v>
      </c>
      <c r="K306" s="3" t="s">
        <v>30</v>
      </c>
      <c r="L306" s="3" t="s">
        <v>126</v>
      </c>
      <c r="M306" s="3" t="s">
        <v>40</v>
      </c>
      <c r="N306" s="3" t="s">
        <v>127</v>
      </c>
      <c r="O306" s="3" t="s">
        <v>128</v>
      </c>
      <c r="P306" s="3" t="s">
        <v>159</v>
      </c>
      <c r="Q306" s="3" t="s">
        <v>141</v>
      </c>
      <c r="R306" s="3" t="s">
        <v>131</v>
      </c>
      <c r="S306" s="3" t="s">
        <v>43</v>
      </c>
      <c r="T306" s="156">
        <v>8.4090000000000007</v>
      </c>
      <c r="U306" s="3" t="s">
        <v>302</v>
      </c>
      <c r="V306" s="168">
        <v>5.1200000000000002E-2</v>
      </c>
      <c r="W306" s="168">
        <v>4.8649999999999999E-2</v>
      </c>
      <c r="X306" s="5" t="s">
        <v>133</v>
      </c>
      <c r="Y306" s="5" t="s">
        <v>128</v>
      </c>
      <c r="Z306" s="156">
        <v>35000</v>
      </c>
      <c r="AA306" s="165">
        <v>1</v>
      </c>
      <c r="AB306" s="176">
        <v>103.56</v>
      </c>
      <c r="AD306" s="156">
        <v>36.246000000000002</v>
      </c>
      <c r="AG306" s="3" t="s">
        <v>36</v>
      </c>
      <c r="AH306" s="168">
        <v>3.0000000000000001E-5</v>
      </c>
      <c r="AI306" s="168">
        <v>5.0788994238063602E-3</v>
      </c>
      <c r="AJ306" s="168">
        <v>9.6602511372325197E-4</v>
      </c>
    </row>
    <row r="307" spans="1:36">
      <c r="A307" s="3">
        <v>158</v>
      </c>
      <c r="B307" s="3">
        <v>9937</v>
      </c>
      <c r="C307" s="3" t="s">
        <v>303</v>
      </c>
      <c r="D307" s="3" t="s">
        <v>304</v>
      </c>
      <c r="E307" s="5" t="s">
        <v>121</v>
      </c>
      <c r="F307" s="3" t="s">
        <v>305</v>
      </c>
      <c r="G307" s="3" t="s">
        <v>306</v>
      </c>
      <c r="H307" s="3" t="s">
        <v>124</v>
      </c>
      <c r="I307" s="3" t="s">
        <v>138</v>
      </c>
      <c r="J307" s="3" t="s">
        <v>30</v>
      </c>
      <c r="K307" s="3" t="s">
        <v>30</v>
      </c>
      <c r="L307" s="3" t="s">
        <v>126</v>
      </c>
      <c r="M307" s="3" t="s">
        <v>40</v>
      </c>
      <c r="N307" s="3" t="s">
        <v>217</v>
      </c>
      <c r="O307" s="3" t="s">
        <v>128</v>
      </c>
      <c r="P307" s="3" t="s">
        <v>218</v>
      </c>
      <c r="Q307" s="3" t="s">
        <v>141</v>
      </c>
      <c r="R307" s="3" t="s">
        <v>131</v>
      </c>
      <c r="S307" s="3" t="s">
        <v>43</v>
      </c>
      <c r="T307" s="156">
        <v>0.49299999999999999</v>
      </c>
      <c r="U307" s="3" t="s">
        <v>264</v>
      </c>
      <c r="V307" s="168">
        <v>8.3000000000000001E-3</v>
      </c>
      <c r="W307" s="168">
        <v>3.0339999999999999E-2</v>
      </c>
      <c r="X307" s="5" t="s">
        <v>133</v>
      </c>
      <c r="Y307" s="5" t="s">
        <v>128</v>
      </c>
      <c r="Z307" s="156">
        <v>65000</v>
      </c>
      <c r="AA307" s="165">
        <v>1</v>
      </c>
      <c r="AB307" s="176">
        <v>117.19</v>
      </c>
      <c r="AD307" s="156">
        <v>76.174000000000007</v>
      </c>
      <c r="AG307" s="3" t="s">
        <v>36</v>
      </c>
      <c r="AH307" s="168">
        <v>4.3000000000000002E-5</v>
      </c>
      <c r="AI307" s="168">
        <v>1.06736617905235E-2</v>
      </c>
      <c r="AJ307" s="168">
        <v>2.0301692324725001E-3</v>
      </c>
    </row>
    <row r="308" spans="1:36">
      <c r="A308" s="3">
        <v>158</v>
      </c>
      <c r="B308" s="3">
        <v>9937</v>
      </c>
      <c r="C308" s="3" t="s">
        <v>303</v>
      </c>
      <c r="D308" s="3" t="s">
        <v>304</v>
      </c>
      <c r="E308" s="5" t="s">
        <v>121</v>
      </c>
      <c r="F308" s="3" t="s">
        <v>536</v>
      </c>
      <c r="G308" s="3" t="s">
        <v>537</v>
      </c>
      <c r="H308" s="3" t="s">
        <v>124</v>
      </c>
      <c r="I308" s="3" t="s">
        <v>138</v>
      </c>
      <c r="J308" s="3" t="s">
        <v>30</v>
      </c>
      <c r="K308" s="3" t="s">
        <v>30</v>
      </c>
      <c r="L308" s="3" t="s">
        <v>126</v>
      </c>
      <c r="M308" s="3" t="s">
        <v>40</v>
      </c>
      <c r="N308" s="3" t="s">
        <v>217</v>
      </c>
      <c r="O308" s="3" t="s">
        <v>128</v>
      </c>
      <c r="P308" s="3" t="s">
        <v>218</v>
      </c>
      <c r="Q308" s="3" t="s">
        <v>141</v>
      </c>
      <c r="R308" s="3" t="s">
        <v>131</v>
      </c>
      <c r="S308" s="3" t="s">
        <v>43</v>
      </c>
      <c r="T308" s="156">
        <v>1.8979999999999999</v>
      </c>
      <c r="U308" s="3" t="s">
        <v>538</v>
      </c>
      <c r="V308" s="168">
        <v>1E-3</v>
      </c>
      <c r="W308" s="168">
        <v>2.3199999999999998E-2</v>
      </c>
      <c r="X308" s="5" t="s">
        <v>133</v>
      </c>
      <c r="Y308" s="5" t="s">
        <v>128</v>
      </c>
      <c r="Z308" s="156">
        <v>60000</v>
      </c>
      <c r="AA308" s="165">
        <v>1</v>
      </c>
      <c r="AB308" s="176">
        <v>110.39</v>
      </c>
      <c r="AD308" s="156">
        <v>66.233999999999995</v>
      </c>
      <c r="AG308" s="3" t="s">
        <v>36</v>
      </c>
      <c r="AH308" s="168">
        <v>1.9000000000000001E-5</v>
      </c>
      <c r="AI308" s="168">
        <v>9.2809089123321292E-3</v>
      </c>
      <c r="AJ308" s="168">
        <v>1.76526257745257E-3</v>
      </c>
    </row>
    <row r="309" spans="1:36">
      <c r="A309" s="3">
        <v>158</v>
      </c>
      <c r="B309" s="3">
        <v>9937</v>
      </c>
      <c r="C309" s="3" t="s">
        <v>303</v>
      </c>
      <c r="D309" s="3" t="s">
        <v>304</v>
      </c>
      <c r="E309" s="5" t="s">
        <v>121</v>
      </c>
      <c r="F309" s="3" t="s">
        <v>307</v>
      </c>
      <c r="G309" s="3" t="s">
        <v>308</v>
      </c>
      <c r="H309" s="3" t="s">
        <v>124</v>
      </c>
      <c r="I309" s="3" t="s">
        <v>125</v>
      </c>
      <c r="J309" s="3" t="s">
        <v>30</v>
      </c>
      <c r="K309" s="3" t="s">
        <v>30</v>
      </c>
      <c r="L309" s="3" t="s">
        <v>126</v>
      </c>
      <c r="M309" s="3" t="s">
        <v>40</v>
      </c>
      <c r="N309" s="3" t="s">
        <v>217</v>
      </c>
      <c r="O309" s="3" t="s">
        <v>128</v>
      </c>
      <c r="P309" s="3" t="s">
        <v>218</v>
      </c>
      <c r="Q309" s="3" t="s">
        <v>141</v>
      </c>
      <c r="R309" s="3" t="s">
        <v>131</v>
      </c>
      <c r="S309" s="3" t="s">
        <v>43</v>
      </c>
      <c r="T309" s="156">
        <v>2.2330000000000001</v>
      </c>
      <c r="U309" s="3" t="s">
        <v>309</v>
      </c>
      <c r="V309" s="168">
        <v>2.76E-2</v>
      </c>
      <c r="W309" s="168">
        <v>4.1250000000000002E-2</v>
      </c>
      <c r="X309" s="5" t="s">
        <v>133</v>
      </c>
      <c r="Y309" s="5" t="s">
        <v>128</v>
      </c>
      <c r="Z309" s="156">
        <v>108000</v>
      </c>
      <c r="AA309" s="165">
        <v>1</v>
      </c>
      <c r="AB309" s="176">
        <v>97.54</v>
      </c>
      <c r="AD309" s="156">
        <v>105.343</v>
      </c>
      <c r="AG309" s="3" t="s">
        <v>36</v>
      </c>
      <c r="AH309" s="168">
        <v>5.5000000000000002E-5</v>
      </c>
      <c r="AI309" s="168">
        <v>1.47610086018297E-2</v>
      </c>
      <c r="AJ309" s="168">
        <v>2.80759743861312E-3</v>
      </c>
    </row>
    <row r="310" spans="1:36">
      <c r="A310" s="3">
        <v>158</v>
      </c>
      <c r="B310" s="3">
        <v>9937</v>
      </c>
      <c r="C310" s="3" t="s">
        <v>303</v>
      </c>
      <c r="D310" s="3" t="s">
        <v>304</v>
      </c>
      <c r="E310" s="5" t="s">
        <v>121</v>
      </c>
      <c r="F310" s="3" t="s">
        <v>310</v>
      </c>
      <c r="G310" s="3" t="s">
        <v>311</v>
      </c>
      <c r="H310" s="3" t="s">
        <v>124</v>
      </c>
      <c r="I310" s="3" t="s">
        <v>138</v>
      </c>
      <c r="J310" s="3" t="s">
        <v>30</v>
      </c>
      <c r="K310" s="3" t="s">
        <v>30</v>
      </c>
      <c r="L310" s="3" t="s">
        <v>126</v>
      </c>
      <c r="M310" s="3" t="s">
        <v>40</v>
      </c>
      <c r="N310" s="3" t="s">
        <v>217</v>
      </c>
      <c r="O310" s="3" t="s">
        <v>128</v>
      </c>
      <c r="P310" s="3" t="s">
        <v>218</v>
      </c>
      <c r="Q310" s="3" t="s">
        <v>141</v>
      </c>
      <c r="R310" s="3" t="s">
        <v>131</v>
      </c>
      <c r="S310" s="3" t="s">
        <v>43</v>
      </c>
      <c r="T310" s="156">
        <v>3.9510000000000001</v>
      </c>
      <c r="U310" s="3" t="s">
        <v>312</v>
      </c>
      <c r="V310" s="168">
        <v>2.0199999999999999E-2</v>
      </c>
      <c r="W310" s="168">
        <v>2.1909999999999999E-2</v>
      </c>
      <c r="X310" s="5" t="s">
        <v>133</v>
      </c>
      <c r="Y310" s="5" t="s">
        <v>128</v>
      </c>
      <c r="Z310" s="156">
        <v>260000</v>
      </c>
      <c r="AA310" s="165">
        <v>1</v>
      </c>
      <c r="AB310" s="176">
        <v>105.39</v>
      </c>
      <c r="AD310" s="156">
        <v>274.01400000000001</v>
      </c>
      <c r="AG310" s="3" t="s">
        <v>36</v>
      </c>
      <c r="AH310" s="168">
        <v>7.2999999999999999E-5</v>
      </c>
      <c r="AI310" s="168">
        <v>3.8395672535310801E-2</v>
      </c>
      <c r="AJ310" s="168">
        <v>7.3029963447487503E-3</v>
      </c>
    </row>
    <row r="311" spans="1:36">
      <c r="A311" s="3">
        <v>158</v>
      </c>
      <c r="B311" s="3">
        <v>9937</v>
      </c>
      <c r="C311" s="3" t="s">
        <v>303</v>
      </c>
      <c r="D311" s="3" t="s">
        <v>304</v>
      </c>
      <c r="E311" s="5" t="s">
        <v>121</v>
      </c>
      <c r="F311" s="3" t="s">
        <v>316</v>
      </c>
      <c r="G311" s="3" t="s">
        <v>317</v>
      </c>
      <c r="H311" s="3" t="s">
        <v>124</v>
      </c>
      <c r="I311" s="3" t="s">
        <v>125</v>
      </c>
      <c r="J311" s="3" t="s">
        <v>30</v>
      </c>
      <c r="K311" s="3" t="s">
        <v>30</v>
      </c>
      <c r="L311" s="3" t="s">
        <v>126</v>
      </c>
      <c r="M311" s="3" t="s">
        <v>40</v>
      </c>
      <c r="N311" s="3" t="s">
        <v>217</v>
      </c>
      <c r="O311" s="3" t="s">
        <v>128</v>
      </c>
      <c r="P311" s="3" t="s">
        <v>318</v>
      </c>
      <c r="Q311" s="3" t="s">
        <v>130</v>
      </c>
      <c r="R311" s="3" t="s">
        <v>131</v>
      </c>
      <c r="S311" s="3" t="s">
        <v>43</v>
      </c>
      <c r="T311" s="156">
        <v>5.54</v>
      </c>
      <c r="U311" s="3" t="s">
        <v>319</v>
      </c>
      <c r="V311" s="168">
        <v>4.5900000000000003E-2</v>
      </c>
      <c r="W311" s="168">
        <v>4.181E-2</v>
      </c>
      <c r="X311" s="5" t="s">
        <v>133</v>
      </c>
      <c r="Y311" s="5" t="s">
        <v>128</v>
      </c>
      <c r="Z311" s="156">
        <v>100000</v>
      </c>
      <c r="AA311" s="165">
        <v>1</v>
      </c>
      <c r="AB311" s="176">
        <v>103.65</v>
      </c>
      <c r="AD311" s="156">
        <v>103.65</v>
      </c>
      <c r="AG311" s="3" t="s">
        <v>36</v>
      </c>
      <c r="AH311" s="168">
        <v>5.3999999999999998E-5</v>
      </c>
      <c r="AI311" s="168">
        <v>1.452375228377E-2</v>
      </c>
      <c r="AJ311" s="168">
        <v>2.76247042535494E-3</v>
      </c>
    </row>
    <row r="312" spans="1:36">
      <c r="A312" s="3">
        <v>158</v>
      </c>
      <c r="B312" s="3">
        <v>9937</v>
      </c>
      <c r="C312" s="3" t="s">
        <v>303</v>
      </c>
      <c r="D312" s="3" t="s">
        <v>304</v>
      </c>
      <c r="E312" s="5" t="s">
        <v>121</v>
      </c>
      <c r="F312" s="3" t="s">
        <v>320</v>
      </c>
      <c r="G312" s="3" t="s">
        <v>321</v>
      </c>
      <c r="H312" s="3" t="s">
        <v>124</v>
      </c>
      <c r="I312" s="3" t="s">
        <v>138</v>
      </c>
      <c r="J312" s="3" t="s">
        <v>30</v>
      </c>
      <c r="K312" s="3" t="s">
        <v>30</v>
      </c>
      <c r="L312" s="3" t="s">
        <v>126</v>
      </c>
      <c r="M312" s="3" t="s">
        <v>40</v>
      </c>
      <c r="N312" s="3" t="s">
        <v>217</v>
      </c>
      <c r="O312" s="3" t="s">
        <v>128</v>
      </c>
      <c r="P312" s="3" t="s">
        <v>318</v>
      </c>
      <c r="Q312" s="3" t="s">
        <v>130</v>
      </c>
      <c r="R312" s="3" t="s">
        <v>131</v>
      </c>
      <c r="S312" s="3" t="s">
        <v>43</v>
      </c>
      <c r="T312" s="156">
        <v>6.48</v>
      </c>
      <c r="U312" s="3" t="s">
        <v>322</v>
      </c>
      <c r="V312" s="168">
        <v>2.5999999999999999E-2</v>
      </c>
      <c r="W312" s="168">
        <v>2.2110000000000001E-2</v>
      </c>
      <c r="X312" s="5" t="s">
        <v>133</v>
      </c>
      <c r="Y312" s="5" t="s">
        <v>128</v>
      </c>
      <c r="Z312" s="156">
        <v>100000</v>
      </c>
      <c r="AA312" s="165">
        <v>1</v>
      </c>
      <c r="AB312" s="176">
        <v>103.41</v>
      </c>
      <c r="AD312" s="156">
        <v>103.41</v>
      </c>
      <c r="AG312" s="3" t="s">
        <v>36</v>
      </c>
      <c r="AH312" s="168">
        <v>5.3999999999999998E-5</v>
      </c>
      <c r="AI312" s="168">
        <v>1.4490122756050701E-2</v>
      </c>
      <c r="AJ312" s="168">
        <v>2.75607396706179E-3</v>
      </c>
    </row>
    <row r="313" spans="1:36">
      <c r="A313" s="3">
        <v>158</v>
      </c>
      <c r="B313" s="3">
        <v>9937</v>
      </c>
      <c r="C313" s="3" t="s">
        <v>303</v>
      </c>
      <c r="D313" s="3" t="s">
        <v>304</v>
      </c>
      <c r="E313" s="5" t="s">
        <v>121</v>
      </c>
      <c r="F313" s="3" t="s">
        <v>539</v>
      </c>
      <c r="G313" s="3" t="s">
        <v>540</v>
      </c>
      <c r="H313" s="3" t="s">
        <v>124</v>
      </c>
      <c r="I313" s="3" t="s">
        <v>138</v>
      </c>
      <c r="J313" s="3" t="s">
        <v>30</v>
      </c>
      <c r="K313" s="3" t="s">
        <v>30</v>
      </c>
      <c r="L313" s="3" t="s">
        <v>126</v>
      </c>
      <c r="M313" s="3" t="s">
        <v>40</v>
      </c>
      <c r="N313" s="3" t="s">
        <v>217</v>
      </c>
      <c r="O313" s="3" t="s">
        <v>128</v>
      </c>
      <c r="P313" s="3" t="s">
        <v>165</v>
      </c>
      <c r="Q313" s="3" t="s">
        <v>141</v>
      </c>
      <c r="R313" s="3" t="s">
        <v>131</v>
      </c>
      <c r="S313" s="3" t="s">
        <v>43</v>
      </c>
      <c r="T313" s="156">
        <v>4.7350000000000003</v>
      </c>
      <c r="U313" s="3" t="s">
        <v>541</v>
      </c>
      <c r="V313" s="168">
        <v>3.1E-2</v>
      </c>
      <c r="W313" s="168">
        <v>2.6349999999999998E-2</v>
      </c>
      <c r="X313" s="5" t="s">
        <v>133</v>
      </c>
      <c r="Y313" s="5" t="s">
        <v>128</v>
      </c>
      <c r="Z313" s="156">
        <v>100000</v>
      </c>
      <c r="AA313" s="165">
        <v>1</v>
      </c>
      <c r="AB313" s="176">
        <v>107.58</v>
      </c>
      <c r="AD313" s="156">
        <v>107.58</v>
      </c>
      <c r="AG313" s="3" t="s">
        <v>36</v>
      </c>
      <c r="AH313" s="168">
        <v>6.4999999999999994E-5</v>
      </c>
      <c r="AI313" s="168">
        <v>1.5074435800173499E-2</v>
      </c>
      <c r="AJ313" s="168">
        <v>2.8672124299052998E-3</v>
      </c>
    </row>
    <row r="314" spans="1:36">
      <c r="A314" s="3">
        <v>158</v>
      </c>
      <c r="B314" s="3">
        <v>9937</v>
      </c>
      <c r="C314" s="3" t="s">
        <v>323</v>
      </c>
      <c r="D314" s="3" t="s">
        <v>324</v>
      </c>
      <c r="E314" s="5" t="s">
        <v>121</v>
      </c>
      <c r="F314" s="3" t="s">
        <v>542</v>
      </c>
      <c r="G314" s="3" t="s">
        <v>543</v>
      </c>
      <c r="H314" s="3" t="s">
        <v>124</v>
      </c>
      <c r="I314" s="3" t="s">
        <v>138</v>
      </c>
      <c r="J314" s="3" t="s">
        <v>30</v>
      </c>
      <c r="K314" s="3" t="s">
        <v>30</v>
      </c>
      <c r="L314" s="3" t="s">
        <v>126</v>
      </c>
      <c r="M314" s="3" t="s">
        <v>40</v>
      </c>
      <c r="N314" s="3" t="s">
        <v>139</v>
      </c>
      <c r="O314" s="3" t="s">
        <v>128</v>
      </c>
      <c r="P314" s="3" t="s">
        <v>140</v>
      </c>
      <c r="Q314" s="3" t="s">
        <v>141</v>
      </c>
      <c r="R314" s="3" t="s">
        <v>131</v>
      </c>
      <c r="S314" s="3" t="s">
        <v>43</v>
      </c>
      <c r="T314" s="156">
        <v>0.73899999999999999</v>
      </c>
      <c r="U314" s="3" t="s">
        <v>544</v>
      </c>
      <c r="V314" s="168">
        <v>2.4E-2</v>
      </c>
      <c r="W314" s="168">
        <v>2.811E-2</v>
      </c>
      <c r="X314" s="5" t="s">
        <v>133</v>
      </c>
      <c r="Y314" s="5" t="s">
        <v>128</v>
      </c>
      <c r="Z314" s="156">
        <v>32059.74</v>
      </c>
      <c r="AA314" s="165">
        <v>1</v>
      </c>
      <c r="AB314" s="176">
        <v>119.03</v>
      </c>
      <c r="AD314" s="156">
        <v>38.161000000000001</v>
      </c>
      <c r="AG314" s="3" t="s">
        <v>36</v>
      </c>
      <c r="AH314" s="168">
        <v>6.3999999999999997E-5</v>
      </c>
      <c r="AI314" s="168">
        <v>5.3471941876187196E-3</v>
      </c>
      <c r="AJ314" s="168">
        <v>1.0170557520754E-3</v>
      </c>
    </row>
    <row r="315" spans="1:36">
      <c r="A315" s="3">
        <v>158</v>
      </c>
      <c r="B315" s="3">
        <v>9937</v>
      </c>
      <c r="C315" s="3" t="s">
        <v>323</v>
      </c>
      <c r="D315" s="3" t="s">
        <v>324</v>
      </c>
      <c r="E315" s="5" t="s">
        <v>121</v>
      </c>
      <c r="F315" s="3" t="s">
        <v>325</v>
      </c>
      <c r="G315" s="3" t="s">
        <v>326</v>
      </c>
      <c r="H315" s="3" t="s">
        <v>124</v>
      </c>
      <c r="I315" s="3" t="s">
        <v>125</v>
      </c>
      <c r="J315" s="3" t="s">
        <v>30</v>
      </c>
      <c r="K315" s="3" t="s">
        <v>30</v>
      </c>
      <c r="L315" s="3" t="s">
        <v>126</v>
      </c>
      <c r="M315" s="3" t="s">
        <v>40</v>
      </c>
      <c r="N315" s="3" t="s">
        <v>139</v>
      </c>
      <c r="O315" s="3" t="s">
        <v>128</v>
      </c>
      <c r="P315" s="3" t="s">
        <v>140</v>
      </c>
      <c r="Q315" s="3" t="s">
        <v>141</v>
      </c>
      <c r="R315" s="3" t="s">
        <v>131</v>
      </c>
      <c r="S315" s="3" t="s">
        <v>43</v>
      </c>
      <c r="T315" s="156">
        <v>1.4450000000000001</v>
      </c>
      <c r="U315" s="3" t="s">
        <v>239</v>
      </c>
      <c r="V315" s="168">
        <v>5.6500000000000002E-2</v>
      </c>
      <c r="W315" s="168">
        <v>4.2750000000000003E-2</v>
      </c>
      <c r="X315" s="5" t="s">
        <v>133</v>
      </c>
      <c r="Y315" s="5" t="s">
        <v>128</v>
      </c>
      <c r="Z315" s="156">
        <v>55356.49</v>
      </c>
      <c r="AA315" s="165">
        <v>1</v>
      </c>
      <c r="AB315" s="176">
        <v>102.05</v>
      </c>
      <c r="AD315" s="156">
        <v>56.491</v>
      </c>
      <c r="AG315" s="3" t="s">
        <v>36</v>
      </c>
      <c r="AH315" s="168">
        <v>4.73E-4</v>
      </c>
      <c r="AI315" s="168">
        <v>7.9157319729300808E-3</v>
      </c>
      <c r="AJ315" s="168">
        <v>1.50560096612854E-3</v>
      </c>
    </row>
    <row r="316" spans="1:36">
      <c r="A316" s="3">
        <v>158</v>
      </c>
      <c r="B316" s="3">
        <v>9937</v>
      </c>
      <c r="C316" s="3" t="s">
        <v>323</v>
      </c>
      <c r="D316" s="3" t="s">
        <v>324</v>
      </c>
      <c r="E316" s="5" t="s">
        <v>121</v>
      </c>
      <c r="F316" s="3" t="s">
        <v>327</v>
      </c>
      <c r="G316" s="3" t="s">
        <v>328</v>
      </c>
      <c r="H316" s="3" t="s">
        <v>124</v>
      </c>
      <c r="I316" s="3" t="s">
        <v>138</v>
      </c>
      <c r="J316" s="3" t="s">
        <v>30</v>
      </c>
      <c r="K316" s="3" t="s">
        <v>30</v>
      </c>
      <c r="L316" s="3" t="s">
        <v>126</v>
      </c>
      <c r="M316" s="3" t="s">
        <v>40</v>
      </c>
      <c r="N316" s="3" t="s">
        <v>139</v>
      </c>
      <c r="O316" s="3" t="s">
        <v>128</v>
      </c>
      <c r="P316" s="3" t="s">
        <v>140</v>
      </c>
      <c r="Q316" s="3" t="s">
        <v>141</v>
      </c>
      <c r="R316" s="3" t="s">
        <v>131</v>
      </c>
      <c r="S316" s="3" t="s">
        <v>43</v>
      </c>
      <c r="T316" s="156">
        <v>1.4630000000000001</v>
      </c>
      <c r="U316" s="3" t="s">
        <v>239</v>
      </c>
      <c r="V316" s="168">
        <v>3.6999999999999998E-2</v>
      </c>
      <c r="W316" s="168">
        <v>2.5409999999999999E-2</v>
      </c>
      <c r="X316" s="5" t="s">
        <v>133</v>
      </c>
      <c r="Y316" s="5" t="s">
        <v>128</v>
      </c>
      <c r="Z316" s="156">
        <v>41362.99</v>
      </c>
      <c r="AA316" s="165">
        <v>1</v>
      </c>
      <c r="AB316" s="176">
        <v>120.09</v>
      </c>
      <c r="AD316" s="156">
        <v>49.673000000000002</v>
      </c>
      <c r="AG316" s="3" t="s">
        <v>36</v>
      </c>
      <c r="AH316" s="168">
        <v>1.83E-4</v>
      </c>
      <c r="AI316" s="168">
        <v>6.9603054106097198E-3</v>
      </c>
      <c r="AJ316" s="168">
        <v>1.32387536447683E-3</v>
      </c>
    </row>
    <row r="317" spans="1:36">
      <c r="A317" s="3">
        <v>158</v>
      </c>
      <c r="B317" s="3">
        <v>9937</v>
      </c>
      <c r="C317" s="3" t="s">
        <v>329</v>
      </c>
      <c r="D317" s="3" t="s">
        <v>330</v>
      </c>
      <c r="E317" s="5" t="s">
        <v>121</v>
      </c>
      <c r="F317" s="3" t="s">
        <v>333</v>
      </c>
      <c r="G317" s="3" t="s">
        <v>334</v>
      </c>
      <c r="H317" s="3" t="s">
        <v>124</v>
      </c>
      <c r="I317" s="3" t="s">
        <v>125</v>
      </c>
      <c r="J317" s="3" t="s">
        <v>30</v>
      </c>
      <c r="K317" s="3" t="s">
        <v>30</v>
      </c>
      <c r="L317" s="3" t="s">
        <v>126</v>
      </c>
      <c r="M317" s="3" t="s">
        <v>40</v>
      </c>
      <c r="N317" s="3" t="s">
        <v>127</v>
      </c>
      <c r="O317" s="3" t="s">
        <v>128</v>
      </c>
      <c r="P317" s="3" t="s">
        <v>335</v>
      </c>
      <c r="Q317" s="3" t="s">
        <v>130</v>
      </c>
      <c r="R317" s="3" t="s">
        <v>131</v>
      </c>
      <c r="S317" s="3" t="s">
        <v>43</v>
      </c>
      <c r="T317" s="156">
        <v>7.0730000000000004</v>
      </c>
      <c r="U317" s="3" t="s">
        <v>336</v>
      </c>
      <c r="V317" s="168">
        <v>4.7800000000000002E-2</v>
      </c>
      <c r="W317" s="168">
        <v>4.7E-2</v>
      </c>
      <c r="X317" s="5" t="s">
        <v>133</v>
      </c>
      <c r="Y317" s="5" t="s">
        <v>128</v>
      </c>
      <c r="Z317" s="156">
        <v>35000</v>
      </c>
      <c r="AA317" s="165">
        <v>1</v>
      </c>
      <c r="AB317" s="176">
        <v>101.2</v>
      </c>
      <c r="AD317" s="156">
        <v>35.42</v>
      </c>
      <c r="AG317" s="3" t="s">
        <v>36</v>
      </c>
      <c r="AH317" s="168">
        <v>1.3100000000000001E-4</v>
      </c>
      <c r="AI317" s="168">
        <v>4.9631577992391204E-3</v>
      </c>
      <c r="AJ317" s="168">
        <v>9.44010636430988E-4</v>
      </c>
    </row>
    <row r="318" spans="1:36">
      <c r="A318" s="3">
        <v>158</v>
      </c>
      <c r="B318" s="3">
        <v>9937</v>
      </c>
      <c r="C318" s="3" t="s">
        <v>329</v>
      </c>
      <c r="D318" s="3" t="s">
        <v>330</v>
      </c>
      <c r="E318" s="5" t="s">
        <v>121</v>
      </c>
      <c r="F318" s="3" t="s">
        <v>337</v>
      </c>
      <c r="G318" s="3" t="s">
        <v>338</v>
      </c>
      <c r="H318" s="3" t="s">
        <v>124</v>
      </c>
      <c r="I318" s="3" t="s">
        <v>125</v>
      </c>
      <c r="J318" s="3" t="s">
        <v>30</v>
      </c>
      <c r="K318" s="3" t="s">
        <v>30</v>
      </c>
      <c r="L318" s="3" t="s">
        <v>126</v>
      </c>
      <c r="M318" s="3" t="s">
        <v>40</v>
      </c>
      <c r="N318" s="3" t="s">
        <v>127</v>
      </c>
      <c r="O318" s="3" t="s">
        <v>128</v>
      </c>
      <c r="P318" s="3" t="s">
        <v>335</v>
      </c>
      <c r="Q318" s="3" t="s">
        <v>130</v>
      </c>
      <c r="R318" s="3" t="s">
        <v>131</v>
      </c>
      <c r="S318" s="3" t="s">
        <v>43</v>
      </c>
      <c r="T318" s="156">
        <v>7.7309999999999999</v>
      </c>
      <c r="U318" s="3" t="s">
        <v>339</v>
      </c>
      <c r="V318" s="168">
        <v>4.7800000000000002E-2</v>
      </c>
      <c r="W318" s="168">
        <v>4.7780000000000003E-2</v>
      </c>
      <c r="X318" s="5" t="s">
        <v>133</v>
      </c>
      <c r="Y318" s="5" t="s">
        <v>128</v>
      </c>
      <c r="Z318" s="156">
        <v>35000</v>
      </c>
      <c r="AA318" s="165">
        <v>1</v>
      </c>
      <c r="AB318" s="176">
        <v>100.7</v>
      </c>
      <c r="AD318" s="156">
        <v>35.244999999999997</v>
      </c>
      <c r="AG318" s="3" t="s">
        <v>36</v>
      </c>
      <c r="AH318" s="168">
        <v>1.3100000000000001E-4</v>
      </c>
      <c r="AI318" s="168">
        <v>4.9386362686104704E-3</v>
      </c>
      <c r="AJ318" s="168">
        <v>9.3934655225889798E-4</v>
      </c>
    </row>
    <row r="319" spans="1:36">
      <c r="A319" s="3">
        <v>158</v>
      </c>
      <c r="B319" s="3">
        <v>9937</v>
      </c>
      <c r="C319" s="3" t="s">
        <v>340</v>
      </c>
      <c r="D319" s="3" t="s">
        <v>341</v>
      </c>
      <c r="E319" s="5" t="s">
        <v>121</v>
      </c>
      <c r="F319" s="3" t="s">
        <v>342</v>
      </c>
      <c r="G319" s="3" t="s">
        <v>343</v>
      </c>
      <c r="H319" s="3" t="s">
        <v>124</v>
      </c>
      <c r="I319" s="3" t="s">
        <v>138</v>
      </c>
      <c r="J319" s="3" t="s">
        <v>30</v>
      </c>
      <c r="K319" s="3" t="s">
        <v>30</v>
      </c>
      <c r="L319" s="3" t="s">
        <v>126</v>
      </c>
      <c r="M319" s="3" t="s">
        <v>40</v>
      </c>
      <c r="N319" s="3" t="s">
        <v>139</v>
      </c>
      <c r="O319" s="3" t="s">
        <v>128</v>
      </c>
      <c r="P319" s="3" t="s">
        <v>159</v>
      </c>
      <c r="Q319" s="3" t="s">
        <v>141</v>
      </c>
      <c r="R319" s="3" t="s">
        <v>131</v>
      </c>
      <c r="S319" s="3" t="s">
        <v>43</v>
      </c>
      <c r="T319" s="156">
        <v>1.141</v>
      </c>
      <c r="U319" s="3" t="s">
        <v>344</v>
      </c>
      <c r="V319" s="168">
        <v>2.0500000000000001E-2</v>
      </c>
      <c r="W319" s="168">
        <v>2.8219999999999999E-2</v>
      </c>
      <c r="X319" s="5" t="s">
        <v>133</v>
      </c>
      <c r="Y319" s="5" t="s">
        <v>128</v>
      </c>
      <c r="Z319" s="156">
        <v>18285.71</v>
      </c>
      <c r="AA319" s="165">
        <v>1</v>
      </c>
      <c r="AB319" s="176">
        <v>119.3</v>
      </c>
      <c r="AD319" s="156">
        <v>21.815000000000001</v>
      </c>
      <c r="AG319" s="3" t="s">
        <v>36</v>
      </c>
      <c r="AH319" s="168">
        <v>3.6000000000000001E-5</v>
      </c>
      <c r="AI319" s="168">
        <v>3.0567632126465801E-3</v>
      </c>
      <c r="AJ319" s="168">
        <v>5.8140746325488805E-4</v>
      </c>
    </row>
    <row r="320" spans="1:36">
      <c r="A320" s="3">
        <v>158</v>
      </c>
      <c r="B320" s="3">
        <v>9937</v>
      </c>
      <c r="C320" s="3" t="s">
        <v>345</v>
      </c>
      <c r="D320" s="3" t="s">
        <v>346</v>
      </c>
      <c r="E320" s="5" t="s">
        <v>121</v>
      </c>
      <c r="F320" s="3" t="s">
        <v>347</v>
      </c>
      <c r="G320" s="3" t="s">
        <v>348</v>
      </c>
      <c r="H320" s="3" t="s">
        <v>124</v>
      </c>
      <c r="I320" s="3" t="s">
        <v>138</v>
      </c>
      <c r="J320" s="3" t="s">
        <v>30</v>
      </c>
      <c r="K320" s="3" t="s">
        <v>30</v>
      </c>
      <c r="L320" s="3" t="s">
        <v>126</v>
      </c>
      <c r="M320" s="3" t="s">
        <v>40</v>
      </c>
      <c r="N320" s="3" t="s">
        <v>217</v>
      </c>
      <c r="O320" s="3" t="s">
        <v>128</v>
      </c>
      <c r="P320" s="3" t="s">
        <v>218</v>
      </c>
      <c r="Q320" s="3" t="s">
        <v>141</v>
      </c>
      <c r="R320" s="3" t="s">
        <v>131</v>
      </c>
      <c r="S320" s="3" t="s">
        <v>43</v>
      </c>
      <c r="T320" s="156">
        <v>2.8050000000000002</v>
      </c>
      <c r="U320" s="3" t="s">
        <v>349</v>
      </c>
      <c r="V320" s="168">
        <v>1E-3</v>
      </c>
      <c r="W320" s="168">
        <v>2.1919999999999999E-2</v>
      </c>
      <c r="X320" s="5" t="s">
        <v>133</v>
      </c>
      <c r="Y320" s="5" t="s">
        <v>128</v>
      </c>
      <c r="Z320" s="156">
        <v>41000</v>
      </c>
      <c r="AA320" s="165">
        <v>1</v>
      </c>
      <c r="AB320" s="176">
        <v>108.71</v>
      </c>
      <c r="AD320" s="156">
        <v>44.570999999999998</v>
      </c>
      <c r="AG320" s="3" t="s">
        <v>36</v>
      </c>
      <c r="AH320" s="168">
        <v>1.2E-5</v>
      </c>
      <c r="AI320" s="168">
        <v>6.2454376788725801E-3</v>
      </c>
      <c r="AJ320" s="168">
        <v>1.18790492595791E-3</v>
      </c>
    </row>
    <row r="321" spans="1:36">
      <c r="A321" s="3">
        <v>158</v>
      </c>
      <c r="B321" s="3">
        <v>9937</v>
      </c>
      <c r="C321" s="3" t="s">
        <v>345</v>
      </c>
      <c r="D321" s="3" t="s">
        <v>346</v>
      </c>
      <c r="E321" s="5" t="s">
        <v>121</v>
      </c>
      <c r="F321" s="3" t="s">
        <v>350</v>
      </c>
      <c r="G321" s="3" t="s">
        <v>351</v>
      </c>
      <c r="H321" s="3" t="s">
        <v>124</v>
      </c>
      <c r="I321" s="3" t="s">
        <v>125</v>
      </c>
      <c r="J321" s="3" t="s">
        <v>30</v>
      </c>
      <c r="K321" s="3" t="s">
        <v>30</v>
      </c>
      <c r="L321" s="3" t="s">
        <v>126</v>
      </c>
      <c r="M321" s="3" t="s">
        <v>40</v>
      </c>
      <c r="N321" s="3" t="s">
        <v>217</v>
      </c>
      <c r="O321" s="3" t="s">
        <v>128</v>
      </c>
      <c r="P321" s="3" t="s">
        <v>218</v>
      </c>
      <c r="Q321" s="3" t="s">
        <v>141</v>
      </c>
      <c r="R321" s="3" t="s">
        <v>131</v>
      </c>
      <c r="S321" s="3" t="s">
        <v>43</v>
      </c>
      <c r="T321" s="156">
        <v>2.589</v>
      </c>
      <c r="U321" s="3" t="s">
        <v>352</v>
      </c>
      <c r="V321" s="168">
        <v>2.7400000000000001E-2</v>
      </c>
      <c r="W321" s="168">
        <v>4.1160000000000002E-2</v>
      </c>
      <c r="X321" s="5" t="s">
        <v>133</v>
      </c>
      <c r="Y321" s="5" t="s">
        <v>128</v>
      </c>
      <c r="Z321" s="156">
        <v>297503.65999999997</v>
      </c>
      <c r="AA321" s="165">
        <v>1</v>
      </c>
      <c r="AB321" s="176">
        <v>98.49</v>
      </c>
      <c r="AD321" s="156">
        <v>293.01100000000002</v>
      </c>
      <c r="AG321" s="3" t="s">
        <v>36</v>
      </c>
      <c r="AH321" s="168">
        <v>9.3999999999999994E-5</v>
      </c>
      <c r="AI321" s="168">
        <v>4.10576394837288E-2</v>
      </c>
      <c r="AJ321" s="168">
        <v>7.8093121248997499E-3</v>
      </c>
    </row>
    <row r="322" spans="1:36">
      <c r="A322" s="3">
        <v>158</v>
      </c>
      <c r="B322" s="3">
        <v>9937</v>
      </c>
      <c r="C322" s="3" t="s">
        <v>345</v>
      </c>
      <c r="D322" s="3" t="s">
        <v>346</v>
      </c>
      <c r="E322" s="5" t="s">
        <v>121</v>
      </c>
      <c r="F322" s="3" t="s">
        <v>353</v>
      </c>
      <c r="G322" s="3" t="s">
        <v>354</v>
      </c>
      <c r="H322" s="3" t="s">
        <v>124</v>
      </c>
      <c r="I322" s="3" t="s">
        <v>138</v>
      </c>
      <c r="J322" s="3" t="s">
        <v>30</v>
      </c>
      <c r="K322" s="3" t="s">
        <v>30</v>
      </c>
      <c r="L322" s="3" t="s">
        <v>126</v>
      </c>
      <c r="M322" s="3" t="s">
        <v>40</v>
      </c>
      <c r="N322" s="3" t="s">
        <v>217</v>
      </c>
      <c r="O322" s="3" t="s">
        <v>128</v>
      </c>
      <c r="P322" s="3" t="s">
        <v>218</v>
      </c>
      <c r="Q322" s="3" t="s">
        <v>141</v>
      </c>
      <c r="R322" s="3" t="s">
        <v>131</v>
      </c>
      <c r="S322" s="3" t="s">
        <v>43</v>
      </c>
      <c r="T322" s="156">
        <v>3.7330000000000001</v>
      </c>
      <c r="U322" s="3" t="s">
        <v>355</v>
      </c>
      <c r="V322" s="168">
        <v>2.06E-2</v>
      </c>
      <c r="W322" s="168">
        <v>2.2249999999999999E-2</v>
      </c>
      <c r="X322" s="5" t="s">
        <v>133</v>
      </c>
      <c r="Y322" s="5" t="s">
        <v>128</v>
      </c>
      <c r="Z322" s="156">
        <v>48000</v>
      </c>
      <c r="AA322" s="165">
        <v>1</v>
      </c>
      <c r="AB322" s="176">
        <v>107.55</v>
      </c>
      <c r="AD322" s="156">
        <v>51.624000000000002</v>
      </c>
      <c r="AG322" s="3" t="s">
        <v>36</v>
      </c>
      <c r="AH322" s="168">
        <v>3.0000000000000001E-5</v>
      </c>
      <c r="AI322" s="168">
        <v>7.2337114124201097E-3</v>
      </c>
      <c r="AJ322" s="168">
        <v>1.37587817885695E-3</v>
      </c>
    </row>
    <row r="323" spans="1:36">
      <c r="A323" s="3">
        <v>158</v>
      </c>
      <c r="B323" s="3">
        <v>9937</v>
      </c>
      <c r="C323" s="3" t="s">
        <v>345</v>
      </c>
      <c r="D323" s="3" t="s">
        <v>346</v>
      </c>
      <c r="E323" s="5" t="s">
        <v>121</v>
      </c>
      <c r="F323" s="3" t="s">
        <v>356</v>
      </c>
      <c r="G323" s="3" t="s">
        <v>357</v>
      </c>
      <c r="H323" s="3" t="s">
        <v>124</v>
      </c>
      <c r="I323" s="3" t="s">
        <v>138</v>
      </c>
      <c r="J323" s="3" t="s">
        <v>30</v>
      </c>
      <c r="K323" s="3" t="s">
        <v>30</v>
      </c>
      <c r="L323" s="3" t="s">
        <v>126</v>
      </c>
      <c r="M323" s="3" t="s">
        <v>40</v>
      </c>
      <c r="N323" s="3" t="s">
        <v>217</v>
      </c>
      <c r="O323" s="3" t="s">
        <v>128</v>
      </c>
      <c r="P323" s="3" t="s">
        <v>218</v>
      </c>
      <c r="Q323" s="3" t="s">
        <v>141</v>
      </c>
      <c r="R323" s="3" t="s">
        <v>131</v>
      </c>
      <c r="S323" s="3" t="s">
        <v>43</v>
      </c>
      <c r="T323" s="156">
        <v>4.2699999999999996</v>
      </c>
      <c r="U323" s="3" t="s">
        <v>358</v>
      </c>
      <c r="V323" s="168">
        <v>1.9900000000000001E-2</v>
      </c>
      <c r="W323" s="168">
        <v>2.2780000000000002E-2</v>
      </c>
      <c r="X323" s="5" t="s">
        <v>133</v>
      </c>
      <c r="Y323" s="5" t="s">
        <v>128</v>
      </c>
      <c r="Z323" s="156">
        <v>208000</v>
      </c>
      <c r="AA323" s="165">
        <v>1</v>
      </c>
      <c r="AB323" s="176">
        <v>104.63</v>
      </c>
      <c r="AD323" s="156">
        <v>217.63</v>
      </c>
      <c r="AG323" s="3" t="s">
        <v>36</v>
      </c>
      <c r="AH323" s="168">
        <v>9.6000000000000002E-5</v>
      </c>
      <c r="AI323" s="168">
        <v>3.0495031539004201E-2</v>
      </c>
      <c r="AJ323" s="168">
        <v>5.8002657371747698E-3</v>
      </c>
    </row>
    <row r="324" spans="1:36">
      <c r="A324" s="3">
        <v>158</v>
      </c>
      <c r="B324" s="3">
        <v>9937</v>
      </c>
      <c r="C324" s="3" t="s">
        <v>345</v>
      </c>
      <c r="D324" s="3" t="s">
        <v>346</v>
      </c>
      <c r="E324" s="5" t="s">
        <v>121</v>
      </c>
      <c r="F324" s="3" t="s">
        <v>359</v>
      </c>
      <c r="G324" s="3" t="s">
        <v>360</v>
      </c>
      <c r="H324" s="3" t="s">
        <v>124</v>
      </c>
      <c r="I324" s="3" t="s">
        <v>138</v>
      </c>
      <c r="J324" s="3" t="s">
        <v>30</v>
      </c>
      <c r="K324" s="3" t="s">
        <v>30</v>
      </c>
      <c r="L324" s="3" t="s">
        <v>126</v>
      </c>
      <c r="M324" s="3" t="s">
        <v>40</v>
      </c>
      <c r="N324" s="3" t="s">
        <v>217</v>
      </c>
      <c r="O324" s="3" t="s">
        <v>128</v>
      </c>
      <c r="P324" s="3" t="s">
        <v>218</v>
      </c>
      <c r="Q324" s="3" t="s">
        <v>141</v>
      </c>
      <c r="R324" s="3" t="s">
        <v>131</v>
      </c>
      <c r="S324" s="3" t="s">
        <v>43</v>
      </c>
      <c r="T324" s="156">
        <v>5.46</v>
      </c>
      <c r="U324" s="3" t="s">
        <v>361</v>
      </c>
      <c r="V324" s="168">
        <v>2.6800000000000001E-2</v>
      </c>
      <c r="W324" s="168">
        <v>2.257E-2</v>
      </c>
      <c r="X324" s="5" t="s">
        <v>133</v>
      </c>
      <c r="Y324" s="5" t="s">
        <v>128</v>
      </c>
      <c r="Z324" s="156">
        <v>138421.70000000001</v>
      </c>
      <c r="AA324" s="165">
        <v>1</v>
      </c>
      <c r="AB324" s="176">
        <v>104.55</v>
      </c>
      <c r="AD324" s="156">
        <v>144.72</v>
      </c>
      <c r="AG324" s="3" t="s">
        <v>36</v>
      </c>
      <c r="AH324" s="168">
        <v>5.3999999999999998E-5</v>
      </c>
      <c r="AI324" s="168">
        <v>2.0278589429874601E-2</v>
      </c>
      <c r="AJ324" s="168">
        <v>3.8570613484329298E-3</v>
      </c>
    </row>
    <row r="325" spans="1:36">
      <c r="A325" s="3">
        <v>158</v>
      </c>
      <c r="B325" s="3">
        <v>9937</v>
      </c>
      <c r="C325" s="3" t="s">
        <v>345</v>
      </c>
      <c r="D325" s="3" t="s">
        <v>346</v>
      </c>
      <c r="E325" s="5" t="s">
        <v>121</v>
      </c>
      <c r="F325" s="3" t="s">
        <v>545</v>
      </c>
      <c r="G325" s="3" t="s">
        <v>546</v>
      </c>
      <c r="H325" s="3" t="s">
        <v>124</v>
      </c>
      <c r="I325" s="3" t="s">
        <v>138</v>
      </c>
      <c r="J325" s="3" t="s">
        <v>30</v>
      </c>
      <c r="K325" s="3" t="s">
        <v>30</v>
      </c>
      <c r="L325" s="3" t="s">
        <v>126</v>
      </c>
      <c r="M325" s="3" t="s">
        <v>40</v>
      </c>
      <c r="N325" s="3" t="s">
        <v>217</v>
      </c>
      <c r="O325" s="3" t="s">
        <v>128</v>
      </c>
      <c r="P325" s="3" t="s">
        <v>318</v>
      </c>
      <c r="Q325" s="3" t="s">
        <v>130</v>
      </c>
      <c r="R325" s="3" t="s">
        <v>131</v>
      </c>
      <c r="S325" s="3" t="s">
        <v>43</v>
      </c>
      <c r="T325" s="156">
        <v>0.92300000000000004</v>
      </c>
      <c r="U325" s="3" t="s">
        <v>547</v>
      </c>
      <c r="V325" s="168">
        <v>5.0000000000000001E-3</v>
      </c>
      <c r="W325" s="168">
        <v>2.521E-2</v>
      </c>
      <c r="X325" s="5" t="s">
        <v>133</v>
      </c>
      <c r="Y325" s="5" t="s">
        <v>128</v>
      </c>
      <c r="Z325" s="156">
        <v>134000</v>
      </c>
      <c r="AA325" s="165">
        <v>1</v>
      </c>
      <c r="AB325" s="176">
        <v>114.7</v>
      </c>
      <c r="AD325" s="156">
        <v>153.69800000000001</v>
      </c>
      <c r="AG325" s="3" t="s">
        <v>36</v>
      </c>
      <c r="AH325" s="168">
        <v>1.76E-4</v>
      </c>
      <c r="AI325" s="168">
        <v>2.1536629797500099E-2</v>
      </c>
      <c r="AJ325" s="168">
        <v>4.0963451947535296E-3</v>
      </c>
    </row>
    <row r="326" spans="1:36">
      <c r="A326" s="3">
        <v>158</v>
      </c>
      <c r="B326" s="3">
        <v>9937</v>
      </c>
      <c r="C326" s="3" t="s">
        <v>345</v>
      </c>
      <c r="D326" s="3" t="s">
        <v>346</v>
      </c>
      <c r="E326" s="5" t="s">
        <v>121</v>
      </c>
      <c r="F326" s="3" t="s">
        <v>646</v>
      </c>
      <c r="G326" s="3" t="s">
        <v>647</v>
      </c>
      <c r="H326" s="3" t="s">
        <v>124</v>
      </c>
      <c r="I326" s="3" t="s">
        <v>138</v>
      </c>
      <c r="J326" s="3" t="s">
        <v>30</v>
      </c>
      <c r="K326" s="3" t="s">
        <v>30</v>
      </c>
      <c r="L326" s="3" t="s">
        <v>126</v>
      </c>
      <c r="M326" s="3" t="s">
        <v>40</v>
      </c>
      <c r="N326" s="3" t="s">
        <v>217</v>
      </c>
      <c r="O326" s="3" t="s">
        <v>128</v>
      </c>
      <c r="P326" s="3" t="s">
        <v>165</v>
      </c>
      <c r="Q326" s="3" t="s">
        <v>141</v>
      </c>
      <c r="R326" s="3" t="s">
        <v>131</v>
      </c>
      <c r="S326" s="3" t="s">
        <v>43</v>
      </c>
      <c r="T326" s="156">
        <v>4.5999999999999996</v>
      </c>
      <c r="U326" s="3" t="s">
        <v>648</v>
      </c>
      <c r="V326" s="168">
        <v>3.3500000000000002E-2</v>
      </c>
      <c r="W326" s="168">
        <v>2.5700000000000001E-2</v>
      </c>
      <c r="X326" s="5" t="s">
        <v>133</v>
      </c>
      <c r="Y326" s="5" t="s">
        <v>128</v>
      </c>
      <c r="Z326" s="156">
        <v>65000</v>
      </c>
      <c r="AA326" s="165">
        <v>1</v>
      </c>
      <c r="AB326" s="176">
        <v>106.06</v>
      </c>
      <c r="AD326" s="156">
        <v>68.938999999999993</v>
      </c>
      <c r="AG326" s="3" t="s">
        <v>36</v>
      </c>
      <c r="AH326" s="168">
        <v>4.3000000000000002E-5</v>
      </c>
      <c r="AI326" s="168">
        <v>9.6599417143349992E-3</v>
      </c>
      <c r="AJ326" s="168">
        <v>1.8373559927983001E-3</v>
      </c>
    </row>
    <row r="327" spans="1:36">
      <c r="A327" s="3">
        <v>158</v>
      </c>
      <c r="B327" s="3">
        <v>9937</v>
      </c>
      <c r="C327" s="3" t="s">
        <v>345</v>
      </c>
      <c r="D327" s="3" t="s">
        <v>346</v>
      </c>
      <c r="E327" s="5" t="s">
        <v>121</v>
      </c>
      <c r="F327" s="3" t="s">
        <v>693</v>
      </c>
      <c r="G327" s="3" t="s">
        <v>694</v>
      </c>
      <c r="H327" s="3" t="s">
        <v>124</v>
      </c>
      <c r="I327" s="3" t="s">
        <v>138</v>
      </c>
      <c r="J327" s="3" t="s">
        <v>30</v>
      </c>
      <c r="K327" s="3" t="s">
        <v>30</v>
      </c>
      <c r="L327" s="3" t="s">
        <v>126</v>
      </c>
      <c r="M327" s="3" t="s">
        <v>40</v>
      </c>
      <c r="N327" s="3" t="s">
        <v>217</v>
      </c>
      <c r="O327" s="3" t="s">
        <v>128</v>
      </c>
      <c r="P327" s="3" t="s">
        <v>218</v>
      </c>
      <c r="Q327" s="3" t="s">
        <v>141</v>
      </c>
      <c r="R327" s="3" t="s">
        <v>131</v>
      </c>
      <c r="S327" s="3" t="s">
        <v>43</v>
      </c>
      <c r="T327" s="156">
        <v>0.47399999999999998</v>
      </c>
      <c r="U327" s="3" t="s">
        <v>695</v>
      </c>
      <c r="V327" s="168">
        <v>3.8E-3</v>
      </c>
      <c r="W327" s="168">
        <v>2.826E-2</v>
      </c>
      <c r="X327" s="5" t="s">
        <v>133</v>
      </c>
      <c r="Y327" s="5" t="s">
        <v>128</v>
      </c>
      <c r="Z327" s="156">
        <v>235000</v>
      </c>
      <c r="AA327" s="165">
        <v>1</v>
      </c>
      <c r="AB327" s="176">
        <v>115.12</v>
      </c>
      <c r="AD327" s="156">
        <v>270.53199999999998</v>
      </c>
      <c r="AG327" s="3" t="s">
        <v>36</v>
      </c>
      <c r="AH327" s="168">
        <v>7.7999999999999999E-5</v>
      </c>
      <c r="AI327" s="168">
        <v>3.7907764137316703E-2</v>
      </c>
      <c r="AJ327" s="168">
        <v>7.2101943956789398E-3</v>
      </c>
    </row>
    <row r="328" spans="1:36">
      <c r="A328" s="3">
        <v>158</v>
      </c>
      <c r="B328" s="3">
        <v>9937</v>
      </c>
      <c r="C328" s="3" t="s">
        <v>362</v>
      </c>
      <c r="D328" s="3" t="s">
        <v>363</v>
      </c>
      <c r="E328" s="5" t="s">
        <v>121</v>
      </c>
      <c r="F328" s="3" t="s">
        <v>370</v>
      </c>
      <c r="G328" s="3" t="s">
        <v>371</v>
      </c>
      <c r="H328" s="3" t="s">
        <v>124</v>
      </c>
      <c r="I328" s="3" t="s">
        <v>138</v>
      </c>
      <c r="J328" s="3" t="s">
        <v>30</v>
      </c>
      <c r="K328" s="3" t="s">
        <v>30</v>
      </c>
      <c r="L328" s="3" t="s">
        <v>126</v>
      </c>
      <c r="M328" s="3" t="s">
        <v>40</v>
      </c>
      <c r="N328" s="3" t="s">
        <v>366</v>
      </c>
      <c r="O328" s="3" t="s">
        <v>128</v>
      </c>
      <c r="P328" s="3" t="s">
        <v>335</v>
      </c>
      <c r="Q328" s="3" t="s">
        <v>130</v>
      </c>
      <c r="R328" s="3" t="s">
        <v>131</v>
      </c>
      <c r="S328" s="3" t="s">
        <v>43</v>
      </c>
      <c r="T328" s="156">
        <v>0.73299999999999998</v>
      </c>
      <c r="U328" s="3" t="s">
        <v>372</v>
      </c>
      <c r="V328" s="168">
        <v>3.5400000000000001E-2</v>
      </c>
      <c r="W328" s="168">
        <v>3.209E-2</v>
      </c>
      <c r="X328" s="5" t="s">
        <v>133</v>
      </c>
      <c r="Y328" s="5" t="s">
        <v>128</v>
      </c>
      <c r="Z328" s="156">
        <v>34500</v>
      </c>
      <c r="AA328" s="165">
        <v>1</v>
      </c>
      <c r="AB328" s="176">
        <v>110.78</v>
      </c>
      <c r="AD328" s="156">
        <v>38.219000000000001</v>
      </c>
      <c r="AG328" s="3" t="s">
        <v>36</v>
      </c>
      <c r="AH328" s="168">
        <v>4.1E-5</v>
      </c>
      <c r="AI328" s="168">
        <v>5.3553761785686002E-3</v>
      </c>
      <c r="AJ328" s="168">
        <v>1.01861199646583E-3</v>
      </c>
    </row>
    <row r="329" spans="1:36">
      <c r="A329" s="3">
        <v>158</v>
      </c>
      <c r="B329" s="3">
        <v>9937</v>
      </c>
      <c r="C329" s="3" t="s">
        <v>373</v>
      </c>
      <c r="D329" s="3" t="s">
        <v>374</v>
      </c>
      <c r="E329" s="5" t="s">
        <v>121</v>
      </c>
      <c r="F329" s="3" t="s">
        <v>375</v>
      </c>
      <c r="G329" s="3" t="s">
        <v>376</v>
      </c>
      <c r="H329" s="3" t="s">
        <v>124</v>
      </c>
      <c r="I329" s="3" t="s">
        <v>138</v>
      </c>
      <c r="J329" s="3" t="s">
        <v>30</v>
      </c>
      <c r="K329" s="3" t="s">
        <v>30</v>
      </c>
      <c r="L329" s="3" t="s">
        <v>126</v>
      </c>
      <c r="M329" s="3" t="s">
        <v>40</v>
      </c>
      <c r="N329" s="3" t="s">
        <v>139</v>
      </c>
      <c r="O329" s="3" t="s">
        <v>128</v>
      </c>
      <c r="P329" s="3" t="s">
        <v>140</v>
      </c>
      <c r="Q329" s="3" t="s">
        <v>141</v>
      </c>
      <c r="R329" s="3" t="s">
        <v>131</v>
      </c>
      <c r="S329" s="3" t="s">
        <v>43</v>
      </c>
      <c r="T329" s="156">
        <v>2.427</v>
      </c>
      <c r="U329" s="3" t="s">
        <v>183</v>
      </c>
      <c r="V329" s="168">
        <v>6.4999999999999997E-3</v>
      </c>
      <c r="W329" s="168">
        <v>2.4299999999999999E-2</v>
      </c>
      <c r="X329" s="5" t="s">
        <v>133</v>
      </c>
      <c r="Y329" s="5" t="s">
        <v>128</v>
      </c>
      <c r="Z329" s="156">
        <v>75911.179999999993</v>
      </c>
      <c r="AA329" s="165">
        <v>1</v>
      </c>
      <c r="AB329" s="176">
        <v>112.81</v>
      </c>
      <c r="AC329" s="156">
        <v>1.3089999999999999</v>
      </c>
      <c r="AD329" s="156">
        <v>86.944999999999993</v>
      </c>
      <c r="AG329" s="3" t="s">
        <v>36</v>
      </c>
      <c r="AH329" s="168">
        <v>1.44E-4</v>
      </c>
      <c r="AI329" s="168">
        <v>1.21829328772657E-2</v>
      </c>
      <c r="AJ329" s="168">
        <v>2.3172380738784399E-3</v>
      </c>
    </row>
    <row r="330" spans="1:36">
      <c r="A330" s="3">
        <v>158</v>
      </c>
      <c r="B330" s="3">
        <v>9937</v>
      </c>
      <c r="C330" s="3" t="s">
        <v>373</v>
      </c>
      <c r="D330" s="3" t="s">
        <v>374</v>
      </c>
      <c r="E330" s="5" t="s">
        <v>121</v>
      </c>
      <c r="F330" s="3" t="s">
        <v>377</v>
      </c>
      <c r="G330" s="3" t="s">
        <v>378</v>
      </c>
      <c r="H330" s="3" t="s">
        <v>124</v>
      </c>
      <c r="I330" s="3" t="s">
        <v>138</v>
      </c>
      <c r="J330" s="3" t="s">
        <v>30</v>
      </c>
      <c r="K330" s="3" t="s">
        <v>30</v>
      </c>
      <c r="L330" s="3" t="s">
        <v>126</v>
      </c>
      <c r="M330" s="3" t="s">
        <v>40</v>
      </c>
      <c r="N330" s="3" t="s">
        <v>139</v>
      </c>
      <c r="O330" s="3" t="s">
        <v>128</v>
      </c>
      <c r="P330" s="3" t="s">
        <v>140</v>
      </c>
      <c r="Q330" s="3" t="s">
        <v>141</v>
      </c>
      <c r="R330" s="3" t="s">
        <v>131</v>
      </c>
      <c r="S330" s="3" t="s">
        <v>43</v>
      </c>
      <c r="T330" s="156">
        <v>5.32</v>
      </c>
      <c r="U330" s="3" t="s">
        <v>379</v>
      </c>
      <c r="V330" s="168">
        <v>3.61E-2</v>
      </c>
      <c r="W330" s="168">
        <v>2.6009999999999998E-2</v>
      </c>
      <c r="X330" s="5" t="s">
        <v>133</v>
      </c>
      <c r="Y330" s="5" t="s">
        <v>128</v>
      </c>
      <c r="Z330" s="156">
        <v>144439.48000000001</v>
      </c>
      <c r="AA330" s="165">
        <v>1</v>
      </c>
      <c r="AB330" s="176">
        <v>114.15</v>
      </c>
      <c r="AC330" s="156">
        <v>6.1550000000000002</v>
      </c>
      <c r="AD330" s="156">
        <v>171.03299999999999</v>
      </c>
      <c r="AG330" s="3" t="s">
        <v>36</v>
      </c>
      <c r="AH330" s="168">
        <v>5.8999999999999998E-5</v>
      </c>
      <c r="AI330" s="168">
        <v>2.3965613015356602E-2</v>
      </c>
      <c r="AJ330" s="168">
        <v>4.5583466233037901E-3</v>
      </c>
    </row>
    <row r="331" spans="1:36">
      <c r="A331" s="3">
        <v>158</v>
      </c>
      <c r="B331" s="3">
        <v>9937</v>
      </c>
      <c r="C331" s="3" t="s">
        <v>373</v>
      </c>
      <c r="D331" s="3" t="s">
        <v>374</v>
      </c>
      <c r="E331" s="5" t="s">
        <v>121</v>
      </c>
      <c r="F331" s="3" t="s">
        <v>553</v>
      </c>
      <c r="G331" s="3" t="s">
        <v>554</v>
      </c>
      <c r="H331" s="3" t="s">
        <v>124</v>
      </c>
      <c r="I331" s="3" t="s">
        <v>138</v>
      </c>
      <c r="J331" s="3" t="s">
        <v>30</v>
      </c>
      <c r="K331" s="3" t="s">
        <v>30</v>
      </c>
      <c r="L331" s="3" t="s">
        <v>126</v>
      </c>
      <c r="M331" s="3" t="s">
        <v>40</v>
      </c>
      <c r="N331" s="3" t="s">
        <v>139</v>
      </c>
      <c r="O331" s="3" t="s">
        <v>128</v>
      </c>
      <c r="P331" s="3" t="s">
        <v>140</v>
      </c>
      <c r="Q331" s="3" t="s">
        <v>141</v>
      </c>
      <c r="R331" s="3" t="s">
        <v>131</v>
      </c>
      <c r="S331" s="3" t="s">
        <v>43</v>
      </c>
      <c r="T331" s="156">
        <v>0.318</v>
      </c>
      <c r="U331" s="3" t="s">
        <v>555</v>
      </c>
      <c r="V331" s="168">
        <v>2.1499999999999998E-2</v>
      </c>
      <c r="W331" s="168">
        <v>4.1980000000000003E-2</v>
      </c>
      <c r="X331" s="5" t="s">
        <v>133</v>
      </c>
      <c r="Y331" s="5" t="s">
        <v>128</v>
      </c>
      <c r="Z331" s="156">
        <v>28452.95</v>
      </c>
      <c r="AA331" s="165">
        <v>1</v>
      </c>
      <c r="AB331" s="176">
        <v>119.81</v>
      </c>
      <c r="AD331" s="156">
        <v>34.088999999999999</v>
      </c>
      <c r="AG331" s="3" t="s">
        <v>36</v>
      </c>
      <c r="AH331" s="168">
        <v>5.0000000000000002E-5</v>
      </c>
      <c r="AI331" s="168">
        <v>4.7767212177102104E-3</v>
      </c>
      <c r="AJ331" s="168">
        <v>9.0854972160573104E-4</v>
      </c>
    </row>
    <row r="332" spans="1:36">
      <c r="A332" s="3">
        <v>158</v>
      </c>
      <c r="B332" s="3">
        <v>9937</v>
      </c>
      <c r="C332" s="3" t="s">
        <v>373</v>
      </c>
      <c r="D332" s="3" t="s">
        <v>374</v>
      </c>
      <c r="E332" s="5" t="s">
        <v>121</v>
      </c>
      <c r="F332" s="3" t="s">
        <v>380</v>
      </c>
      <c r="G332" s="3" t="s">
        <v>381</v>
      </c>
      <c r="H332" s="3" t="s">
        <v>124</v>
      </c>
      <c r="I332" s="3" t="s">
        <v>138</v>
      </c>
      <c r="J332" s="3" t="s">
        <v>30</v>
      </c>
      <c r="K332" s="3" t="s">
        <v>30</v>
      </c>
      <c r="L332" s="3" t="s">
        <v>126</v>
      </c>
      <c r="M332" s="3" t="s">
        <v>40</v>
      </c>
      <c r="N332" s="3" t="s">
        <v>139</v>
      </c>
      <c r="O332" s="3" t="s">
        <v>128</v>
      </c>
      <c r="P332" s="3" t="s">
        <v>140</v>
      </c>
      <c r="Q332" s="3" t="s">
        <v>141</v>
      </c>
      <c r="R332" s="3" t="s">
        <v>131</v>
      </c>
      <c r="S332" s="3" t="s">
        <v>43</v>
      </c>
      <c r="T332" s="156">
        <v>4.2519999999999998</v>
      </c>
      <c r="U332" s="3" t="s">
        <v>382</v>
      </c>
      <c r="V332" s="168">
        <v>2.5000000000000001E-3</v>
      </c>
      <c r="W332" s="168">
        <v>2.4879999999999999E-2</v>
      </c>
      <c r="X332" s="5" t="s">
        <v>133</v>
      </c>
      <c r="Y332" s="5" t="s">
        <v>128</v>
      </c>
      <c r="Z332" s="156">
        <v>128708.08</v>
      </c>
      <c r="AA332" s="165">
        <v>1</v>
      </c>
      <c r="AB332" s="176">
        <v>105.36</v>
      </c>
      <c r="AC332" s="156">
        <v>1.9410000000000001</v>
      </c>
      <c r="AD332" s="156">
        <v>137.548</v>
      </c>
      <c r="AG332" s="3" t="s">
        <v>36</v>
      </c>
      <c r="AH332" s="168">
        <v>9.7E-5</v>
      </c>
      <c r="AI332" s="168">
        <v>1.92736292484527E-2</v>
      </c>
      <c r="AJ332" s="168">
        <v>3.6659142725536599E-3</v>
      </c>
    </row>
    <row r="333" spans="1:36">
      <c r="A333" s="3">
        <v>158</v>
      </c>
      <c r="B333" s="3">
        <v>9937</v>
      </c>
      <c r="C333" s="3" t="s">
        <v>373</v>
      </c>
      <c r="D333" s="3" t="s">
        <v>374</v>
      </c>
      <c r="E333" s="5" t="s">
        <v>121</v>
      </c>
      <c r="F333" s="3" t="s">
        <v>383</v>
      </c>
      <c r="G333" s="3" t="s">
        <v>384</v>
      </c>
      <c r="H333" s="3" t="s">
        <v>124</v>
      </c>
      <c r="I333" s="3" t="s">
        <v>138</v>
      </c>
      <c r="J333" s="3" t="s">
        <v>30</v>
      </c>
      <c r="K333" s="3" t="s">
        <v>30</v>
      </c>
      <c r="L333" s="3" t="s">
        <v>126</v>
      </c>
      <c r="M333" s="3" t="s">
        <v>40</v>
      </c>
      <c r="N333" s="3" t="s">
        <v>139</v>
      </c>
      <c r="O333" s="3" t="s">
        <v>128</v>
      </c>
      <c r="P333" s="3" t="s">
        <v>140</v>
      </c>
      <c r="Q333" s="3" t="s">
        <v>141</v>
      </c>
      <c r="R333" s="3" t="s">
        <v>131</v>
      </c>
      <c r="S333" s="3" t="s">
        <v>43</v>
      </c>
      <c r="T333" s="156">
        <v>7.51</v>
      </c>
      <c r="U333" s="3" t="s">
        <v>385</v>
      </c>
      <c r="V333" s="168">
        <v>2.9499999999999998E-2</v>
      </c>
      <c r="W333" s="168">
        <v>2.683E-2</v>
      </c>
      <c r="X333" s="5" t="s">
        <v>133</v>
      </c>
      <c r="Y333" s="5" t="s">
        <v>128</v>
      </c>
      <c r="Z333" s="156">
        <v>55000</v>
      </c>
      <c r="AA333" s="165">
        <v>1</v>
      </c>
      <c r="AB333" s="176">
        <v>101.78</v>
      </c>
      <c r="AD333" s="156">
        <v>55.978999999999999</v>
      </c>
      <c r="AG333" s="3" t="s">
        <v>36</v>
      </c>
      <c r="AH333" s="168">
        <v>1.2400000000000001E-4</v>
      </c>
      <c r="AI333" s="168">
        <v>7.8439472174931298E-3</v>
      </c>
      <c r="AJ333" s="168">
        <v>1.4919472449681E-3</v>
      </c>
    </row>
    <row r="334" spans="1:36">
      <c r="A334" s="3">
        <v>158</v>
      </c>
      <c r="B334" s="3">
        <v>9937</v>
      </c>
      <c r="C334" s="3" t="s">
        <v>386</v>
      </c>
      <c r="D334" s="3" t="s">
        <v>387</v>
      </c>
      <c r="E334" s="5" t="s">
        <v>121</v>
      </c>
      <c r="F334" s="3" t="s">
        <v>559</v>
      </c>
      <c r="G334" s="3" t="s">
        <v>560</v>
      </c>
      <c r="H334" s="3" t="s">
        <v>124</v>
      </c>
      <c r="I334" s="3" t="s">
        <v>125</v>
      </c>
      <c r="J334" s="3" t="s">
        <v>30</v>
      </c>
      <c r="K334" s="3" t="s">
        <v>30</v>
      </c>
      <c r="L334" s="3" t="s">
        <v>126</v>
      </c>
      <c r="M334" s="3" t="s">
        <v>40</v>
      </c>
      <c r="N334" s="3" t="s">
        <v>127</v>
      </c>
      <c r="O334" s="3" t="s">
        <v>128</v>
      </c>
      <c r="P334" s="3" t="s">
        <v>335</v>
      </c>
      <c r="Q334" s="3" t="s">
        <v>130</v>
      </c>
      <c r="R334" s="3" t="s">
        <v>131</v>
      </c>
      <c r="S334" s="3" t="s">
        <v>43</v>
      </c>
      <c r="T334" s="156">
        <v>7.819</v>
      </c>
      <c r="U334" s="3" t="s">
        <v>561</v>
      </c>
      <c r="V334" s="168">
        <v>5.1799999999999999E-2</v>
      </c>
      <c r="W334" s="168">
        <v>4.7100000000000003E-2</v>
      </c>
      <c r="X334" s="5" t="s">
        <v>133</v>
      </c>
      <c r="Y334" s="5" t="s">
        <v>128</v>
      </c>
      <c r="Z334" s="156">
        <v>50000</v>
      </c>
      <c r="AA334" s="165">
        <v>1</v>
      </c>
      <c r="AB334" s="176">
        <v>105.62</v>
      </c>
      <c r="AD334" s="156">
        <v>52.81</v>
      </c>
      <c r="AG334" s="3" t="s">
        <v>36</v>
      </c>
      <c r="AH334" s="168">
        <v>6.3E-5</v>
      </c>
      <c r="AI334" s="168">
        <v>7.3998973285662904E-3</v>
      </c>
      <c r="AJ334" s="168">
        <v>1.4074873435889501E-3</v>
      </c>
    </row>
    <row r="335" spans="1:36">
      <c r="A335" s="3">
        <v>158</v>
      </c>
      <c r="B335" s="3">
        <v>9937</v>
      </c>
      <c r="C335" s="3" t="s">
        <v>696</v>
      </c>
      <c r="D335" s="3" t="s">
        <v>697</v>
      </c>
      <c r="E335" s="5" t="s">
        <v>121</v>
      </c>
      <c r="F335" s="3" t="s">
        <v>698</v>
      </c>
      <c r="G335" s="3" t="s">
        <v>699</v>
      </c>
      <c r="H335" s="3" t="s">
        <v>124</v>
      </c>
      <c r="I335" s="3" t="s">
        <v>125</v>
      </c>
      <c r="J335" s="3" t="s">
        <v>30</v>
      </c>
      <c r="K335" s="3" t="s">
        <v>30</v>
      </c>
      <c r="L335" s="3" t="s">
        <v>126</v>
      </c>
      <c r="M335" s="3" t="s">
        <v>40</v>
      </c>
      <c r="N335" s="3" t="s">
        <v>127</v>
      </c>
      <c r="O335" s="3" t="s">
        <v>128</v>
      </c>
      <c r="P335" s="3" t="s">
        <v>272</v>
      </c>
      <c r="Q335" s="3" t="s">
        <v>130</v>
      </c>
      <c r="R335" s="3" t="s">
        <v>131</v>
      </c>
      <c r="S335" s="3" t="s">
        <v>43</v>
      </c>
      <c r="T335" s="156">
        <v>0.745</v>
      </c>
      <c r="U335" s="3" t="s">
        <v>544</v>
      </c>
      <c r="V335" s="168">
        <v>2.9399999999999999E-2</v>
      </c>
      <c r="W335" s="168">
        <v>4.2869999999999998E-2</v>
      </c>
      <c r="X335" s="5" t="s">
        <v>133</v>
      </c>
      <c r="Y335" s="5" t="s">
        <v>128</v>
      </c>
      <c r="Z335" s="156">
        <v>3347.03</v>
      </c>
      <c r="AA335" s="165">
        <v>1</v>
      </c>
      <c r="AB335" s="176">
        <v>99.77</v>
      </c>
      <c r="AD335" s="156">
        <v>3.339</v>
      </c>
      <c r="AG335" s="3" t="s">
        <v>36</v>
      </c>
      <c r="AH335" s="168">
        <v>6.2000000000000003E-5</v>
      </c>
      <c r="AI335" s="168">
        <v>4.6791730156056199E-4</v>
      </c>
      <c r="AJ335" s="168">
        <v>8.8999569933274003E-5</v>
      </c>
    </row>
    <row r="336" spans="1:36">
      <c r="A336" s="3">
        <v>158</v>
      </c>
      <c r="B336" s="3">
        <v>9937</v>
      </c>
      <c r="C336" s="3" t="s">
        <v>397</v>
      </c>
      <c r="D336" s="3" t="s">
        <v>398</v>
      </c>
      <c r="E336" s="5" t="s">
        <v>121</v>
      </c>
      <c r="F336" s="3" t="s">
        <v>584</v>
      </c>
      <c r="G336" s="3" t="s">
        <v>585</v>
      </c>
      <c r="H336" s="3" t="s">
        <v>124</v>
      </c>
      <c r="I336" s="3" t="s">
        <v>138</v>
      </c>
      <c r="J336" s="3" t="s">
        <v>30</v>
      </c>
      <c r="K336" s="3" t="s">
        <v>30</v>
      </c>
      <c r="L336" s="3" t="s">
        <v>126</v>
      </c>
      <c r="M336" s="3" t="s">
        <v>40</v>
      </c>
      <c r="N336" s="3" t="s">
        <v>139</v>
      </c>
      <c r="O336" s="3" t="s">
        <v>128</v>
      </c>
      <c r="P336" s="3" t="s">
        <v>152</v>
      </c>
      <c r="Q336" s="3" t="s">
        <v>141</v>
      </c>
      <c r="R336" s="3" t="s">
        <v>131</v>
      </c>
      <c r="S336" s="3" t="s">
        <v>43</v>
      </c>
      <c r="T336" s="156">
        <v>2.4470000000000001</v>
      </c>
      <c r="U336" s="3" t="s">
        <v>586</v>
      </c>
      <c r="V336" s="168">
        <v>1.34E-2</v>
      </c>
      <c r="W336" s="168">
        <v>2.5499999999999998E-2</v>
      </c>
      <c r="X336" s="5" t="s">
        <v>133</v>
      </c>
      <c r="Y336" s="5" t="s">
        <v>128</v>
      </c>
      <c r="Z336" s="156">
        <v>41538.46</v>
      </c>
      <c r="AA336" s="165">
        <v>1</v>
      </c>
      <c r="AB336" s="176">
        <v>116.05</v>
      </c>
      <c r="AC336" s="156">
        <v>5.8840000000000003</v>
      </c>
      <c r="AD336" s="156">
        <v>54.09</v>
      </c>
      <c r="AG336" s="3" t="s">
        <v>36</v>
      </c>
      <c r="AH336" s="168">
        <v>2.0999999999999999E-5</v>
      </c>
      <c r="AI336" s="168">
        <v>7.57920896568342E-3</v>
      </c>
      <c r="AJ336" s="168">
        <v>1.44159306811384E-3</v>
      </c>
    </row>
    <row r="337" spans="1:36">
      <c r="A337" s="3">
        <v>158</v>
      </c>
      <c r="B337" s="3">
        <v>9937</v>
      </c>
      <c r="C337" s="3" t="s">
        <v>397</v>
      </c>
      <c r="D337" s="3" t="s">
        <v>398</v>
      </c>
      <c r="E337" s="5" t="s">
        <v>121</v>
      </c>
      <c r="F337" s="3" t="s">
        <v>651</v>
      </c>
      <c r="G337" s="3" t="s">
        <v>652</v>
      </c>
      <c r="H337" s="3" t="s">
        <v>124</v>
      </c>
      <c r="I337" s="3" t="s">
        <v>138</v>
      </c>
      <c r="J337" s="3" t="s">
        <v>30</v>
      </c>
      <c r="K337" s="3" t="s">
        <v>30</v>
      </c>
      <c r="L337" s="3" t="s">
        <v>126</v>
      </c>
      <c r="M337" s="3" t="s">
        <v>40</v>
      </c>
      <c r="N337" s="3" t="s">
        <v>139</v>
      </c>
      <c r="O337" s="3" t="s">
        <v>128</v>
      </c>
      <c r="P337" s="3" t="s">
        <v>79</v>
      </c>
      <c r="Q337" s="3" t="s">
        <v>130</v>
      </c>
      <c r="R337" s="3" t="s">
        <v>131</v>
      </c>
      <c r="S337" s="3" t="s">
        <v>43</v>
      </c>
      <c r="T337" s="156">
        <v>1.47</v>
      </c>
      <c r="U337" s="3" t="s">
        <v>239</v>
      </c>
      <c r="V337" s="168">
        <v>1.77E-2</v>
      </c>
      <c r="W337" s="168">
        <v>2.5729999999999999E-2</v>
      </c>
      <c r="X337" s="5" t="s">
        <v>133</v>
      </c>
      <c r="Y337" s="5" t="s">
        <v>128</v>
      </c>
      <c r="Z337" s="156">
        <v>0.64</v>
      </c>
      <c r="AA337" s="165">
        <v>1</v>
      </c>
      <c r="AB337" s="176">
        <v>116.62</v>
      </c>
      <c r="AD337" s="156">
        <v>1E-3</v>
      </c>
      <c r="AG337" s="3" t="s">
        <v>36</v>
      </c>
      <c r="AH337" s="168">
        <v>0</v>
      </c>
      <c r="AI337" s="168">
        <v>1.04583347269975E-7</v>
      </c>
      <c r="AJ337" s="168">
        <v>1.9892132430596401E-8</v>
      </c>
    </row>
    <row r="338" spans="1:36">
      <c r="A338" s="3">
        <v>158</v>
      </c>
      <c r="B338" s="3">
        <v>9937</v>
      </c>
      <c r="C338" s="3" t="s">
        <v>397</v>
      </c>
      <c r="D338" s="3" t="s">
        <v>398</v>
      </c>
      <c r="E338" s="5" t="s">
        <v>121</v>
      </c>
      <c r="F338" s="3" t="s">
        <v>399</v>
      </c>
      <c r="G338" s="3" t="s">
        <v>400</v>
      </c>
      <c r="H338" s="3" t="s">
        <v>124</v>
      </c>
      <c r="I338" s="3" t="s">
        <v>138</v>
      </c>
      <c r="J338" s="3" t="s">
        <v>30</v>
      </c>
      <c r="K338" s="3" t="s">
        <v>30</v>
      </c>
      <c r="L338" s="3" t="s">
        <v>126</v>
      </c>
      <c r="M338" s="3" t="s">
        <v>40</v>
      </c>
      <c r="N338" s="3" t="s">
        <v>139</v>
      </c>
      <c r="O338" s="3" t="s">
        <v>128</v>
      </c>
      <c r="P338" s="3" t="s">
        <v>79</v>
      </c>
      <c r="Q338" s="3" t="s">
        <v>130</v>
      </c>
      <c r="R338" s="3" t="s">
        <v>131</v>
      </c>
      <c r="S338" s="3" t="s">
        <v>43</v>
      </c>
      <c r="T338" s="156">
        <v>4.5410000000000004</v>
      </c>
      <c r="U338" s="3" t="s">
        <v>259</v>
      </c>
      <c r="V338" s="168">
        <v>2.4799999999999999E-2</v>
      </c>
      <c r="W338" s="168">
        <v>2.4459999999999999E-2</v>
      </c>
      <c r="X338" s="5" t="s">
        <v>133</v>
      </c>
      <c r="Y338" s="5" t="s">
        <v>128</v>
      </c>
      <c r="Z338" s="156">
        <v>58500</v>
      </c>
      <c r="AA338" s="165">
        <v>1</v>
      </c>
      <c r="AB338" s="176">
        <v>118.21</v>
      </c>
      <c r="AD338" s="156">
        <v>69.153000000000006</v>
      </c>
      <c r="AG338" s="3" t="s">
        <v>36</v>
      </c>
      <c r="AH338" s="168">
        <v>1.8E-5</v>
      </c>
      <c r="AI338" s="168">
        <v>9.6899070247632099E-3</v>
      </c>
      <c r="AJ338" s="168">
        <v>1.8430555036566001E-3</v>
      </c>
    </row>
    <row r="339" spans="1:36">
      <c r="A339" s="3">
        <v>158</v>
      </c>
      <c r="B339" s="3">
        <v>9937</v>
      </c>
      <c r="C339" s="3" t="s">
        <v>397</v>
      </c>
      <c r="D339" s="3" t="s">
        <v>398</v>
      </c>
      <c r="E339" s="5" t="s">
        <v>121</v>
      </c>
      <c r="F339" s="3" t="s">
        <v>401</v>
      </c>
      <c r="G339" s="3" t="s">
        <v>402</v>
      </c>
      <c r="H339" s="3" t="s">
        <v>124</v>
      </c>
      <c r="I339" s="3" t="s">
        <v>138</v>
      </c>
      <c r="J339" s="3" t="s">
        <v>30</v>
      </c>
      <c r="K339" s="3" t="s">
        <v>30</v>
      </c>
      <c r="L339" s="3" t="s">
        <v>126</v>
      </c>
      <c r="M339" s="3" t="s">
        <v>40</v>
      </c>
      <c r="N339" s="3" t="s">
        <v>139</v>
      </c>
      <c r="O339" s="3" t="s">
        <v>128</v>
      </c>
      <c r="P339" s="3" t="s">
        <v>152</v>
      </c>
      <c r="Q339" s="3" t="s">
        <v>141</v>
      </c>
      <c r="R339" s="3" t="s">
        <v>131</v>
      </c>
      <c r="S339" s="3" t="s">
        <v>43</v>
      </c>
      <c r="T339" s="156">
        <v>5.97</v>
      </c>
      <c r="U339" s="3" t="s">
        <v>403</v>
      </c>
      <c r="V339" s="168">
        <v>8.9999999999999993E-3</v>
      </c>
      <c r="W339" s="168">
        <v>2.4170000000000001E-2</v>
      </c>
      <c r="X339" s="5" t="s">
        <v>133</v>
      </c>
      <c r="Y339" s="5" t="s">
        <v>128</v>
      </c>
      <c r="Z339" s="156">
        <v>70000</v>
      </c>
      <c r="AA339" s="165">
        <v>1</v>
      </c>
      <c r="AB339" s="176">
        <v>106.24</v>
      </c>
      <c r="AC339" s="156">
        <v>0.36599999999999999</v>
      </c>
      <c r="AD339" s="156">
        <v>74.733999999999995</v>
      </c>
      <c r="AG339" s="3" t="s">
        <v>36</v>
      </c>
      <c r="AH339" s="168">
        <v>2.5999999999999998E-5</v>
      </c>
      <c r="AI339" s="168">
        <v>1.0471960290645101E-2</v>
      </c>
      <c r="AJ339" s="168">
        <v>1.99180487474475E-3</v>
      </c>
    </row>
    <row r="340" spans="1:36">
      <c r="A340" s="3">
        <v>158</v>
      </c>
      <c r="B340" s="3">
        <v>9937</v>
      </c>
      <c r="C340" s="3" t="s">
        <v>404</v>
      </c>
      <c r="D340" s="3" t="s">
        <v>405</v>
      </c>
      <c r="E340" s="5" t="s">
        <v>121</v>
      </c>
      <c r="F340" s="3" t="s">
        <v>464</v>
      </c>
      <c r="G340" s="3" t="s">
        <v>465</v>
      </c>
      <c r="H340" s="3" t="s">
        <v>124</v>
      </c>
      <c r="I340" s="3" t="s">
        <v>125</v>
      </c>
      <c r="J340" s="3" t="s">
        <v>30</v>
      </c>
      <c r="K340" s="3" t="s">
        <v>30</v>
      </c>
      <c r="L340" s="3" t="s">
        <v>126</v>
      </c>
      <c r="M340" s="3" t="s">
        <v>40</v>
      </c>
      <c r="N340" s="3" t="s">
        <v>217</v>
      </c>
      <c r="O340" s="3" t="s">
        <v>128</v>
      </c>
      <c r="P340" s="3" t="s">
        <v>218</v>
      </c>
      <c r="Q340" s="3" t="s">
        <v>141</v>
      </c>
      <c r="R340" s="3" t="s">
        <v>131</v>
      </c>
      <c r="S340" s="3" t="s">
        <v>43</v>
      </c>
      <c r="T340" s="156">
        <v>3.2549999999999999</v>
      </c>
      <c r="U340" s="3" t="s">
        <v>408</v>
      </c>
      <c r="V340" s="168">
        <v>2.5000000000000001E-2</v>
      </c>
      <c r="W340" s="168">
        <v>4.1209999999999997E-2</v>
      </c>
      <c r="X340" s="5" t="s">
        <v>133</v>
      </c>
      <c r="Y340" s="5" t="s">
        <v>128</v>
      </c>
      <c r="Z340" s="156">
        <v>96000</v>
      </c>
      <c r="AA340" s="165">
        <v>1</v>
      </c>
      <c r="AB340" s="176">
        <v>95.13</v>
      </c>
      <c r="AD340" s="156">
        <v>91.325000000000003</v>
      </c>
      <c r="AG340" s="3" t="s">
        <v>36</v>
      </c>
      <c r="AH340" s="168">
        <v>5.5000000000000002E-5</v>
      </c>
      <c r="AI340" s="168">
        <v>1.2796707887745701E-2</v>
      </c>
      <c r="AJ340" s="168">
        <v>2.43398030971013E-3</v>
      </c>
    </row>
    <row r="341" spans="1:36">
      <c r="A341" s="3">
        <v>158</v>
      </c>
      <c r="B341" s="3">
        <v>9937</v>
      </c>
      <c r="C341" s="3" t="s">
        <v>404</v>
      </c>
      <c r="D341" s="3" t="s">
        <v>405</v>
      </c>
      <c r="E341" s="5" t="s">
        <v>121</v>
      </c>
      <c r="F341" s="3" t="s">
        <v>653</v>
      </c>
      <c r="G341" s="3" t="s">
        <v>654</v>
      </c>
      <c r="H341" s="3" t="s">
        <v>124</v>
      </c>
      <c r="I341" s="3" t="s">
        <v>125</v>
      </c>
      <c r="J341" s="3" t="s">
        <v>30</v>
      </c>
      <c r="K341" s="3" t="s">
        <v>30</v>
      </c>
      <c r="L341" s="3" t="s">
        <v>126</v>
      </c>
      <c r="M341" s="3" t="s">
        <v>40</v>
      </c>
      <c r="N341" s="3" t="s">
        <v>217</v>
      </c>
      <c r="O341" s="3" t="s">
        <v>128</v>
      </c>
      <c r="P341" s="3" t="s">
        <v>218</v>
      </c>
      <c r="Q341" s="3" t="s">
        <v>141</v>
      </c>
      <c r="R341" s="3" t="s">
        <v>131</v>
      </c>
      <c r="S341" s="3" t="s">
        <v>43</v>
      </c>
      <c r="T341" s="156">
        <v>4.3099999999999996</v>
      </c>
      <c r="U341" s="3" t="s">
        <v>655</v>
      </c>
      <c r="V341" s="168">
        <v>4.8800000000000003E-2</v>
      </c>
      <c r="W341" s="168">
        <v>4.2139999999999997E-2</v>
      </c>
      <c r="X341" s="5" t="s">
        <v>133</v>
      </c>
      <c r="Y341" s="5" t="s">
        <v>128</v>
      </c>
      <c r="Z341" s="156">
        <v>200000</v>
      </c>
      <c r="AA341" s="165">
        <v>1</v>
      </c>
      <c r="AB341" s="176">
        <v>105.44</v>
      </c>
      <c r="AD341" s="156">
        <v>210.88</v>
      </c>
      <c r="AG341" s="3" t="s">
        <v>36</v>
      </c>
      <c r="AH341" s="168">
        <v>4.5000000000000003E-5</v>
      </c>
      <c r="AI341" s="168">
        <v>2.9549145022686199E-2</v>
      </c>
      <c r="AJ341" s="168">
        <v>5.6203546869160502E-3</v>
      </c>
    </row>
    <row r="342" spans="1:36">
      <c r="A342" s="3">
        <v>158</v>
      </c>
      <c r="B342" s="3">
        <v>9937</v>
      </c>
      <c r="C342" s="3" t="s">
        <v>404</v>
      </c>
      <c r="D342" s="3" t="s">
        <v>405</v>
      </c>
      <c r="E342" s="5" t="s">
        <v>121</v>
      </c>
      <c r="F342" s="3" t="s">
        <v>406</v>
      </c>
      <c r="G342" s="3" t="s">
        <v>407</v>
      </c>
      <c r="H342" s="3" t="s">
        <v>124</v>
      </c>
      <c r="I342" s="3" t="s">
        <v>138</v>
      </c>
      <c r="J342" s="3" t="s">
        <v>30</v>
      </c>
      <c r="K342" s="3" t="s">
        <v>30</v>
      </c>
      <c r="L342" s="3" t="s">
        <v>126</v>
      </c>
      <c r="M342" s="3" t="s">
        <v>40</v>
      </c>
      <c r="N342" s="3" t="s">
        <v>217</v>
      </c>
      <c r="O342" s="3" t="s">
        <v>128</v>
      </c>
      <c r="P342" s="3" t="s">
        <v>218</v>
      </c>
      <c r="Q342" s="3" t="s">
        <v>141</v>
      </c>
      <c r="R342" s="3" t="s">
        <v>131</v>
      </c>
      <c r="S342" s="3" t="s">
        <v>43</v>
      </c>
      <c r="T342" s="156">
        <v>3.3740000000000001</v>
      </c>
      <c r="U342" s="3" t="s">
        <v>408</v>
      </c>
      <c r="V342" s="168">
        <v>1E-3</v>
      </c>
      <c r="W342" s="168">
        <v>2.1420000000000002E-2</v>
      </c>
      <c r="X342" s="5" t="s">
        <v>133</v>
      </c>
      <c r="Y342" s="5" t="s">
        <v>128</v>
      </c>
      <c r="Z342" s="156">
        <v>177000</v>
      </c>
      <c r="AA342" s="165">
        <v>1</v>
      </c>
      <c r="AB342" s="176">
        <v>107.43</v>
      </c>
      <c r="AD342" s="156">
        <v>190.15100000000001</v>
      </c>
      <c r="AG342" s="3" t="s">
        <v>36</v>
      </c>
      <c r="AH342" s="168">
        <v>2.1000000000000001E-4</v>
      </c>
      <c r="AI342" s="168">
        <v>2.66445487012676E-2</v>
      </c>
      <c r="AJ342" s="168">
        <v>5.0678899189455801E-3</v>
      </c>
    </row>
    <row r="343" spans="1:36">
      <c r="A343" s="3">
        <v>158</v>
      </c>
      <c r="B343" s="3">
        <v>9937</v>
      </c>
      <c r="C343" s="3" t="s">
        <v>404</v>
      </c>
      <c r="D343" s="3" t="s">
        <v>405</v>
      </c>
      <c r="E343" s="5" t="s">
        <v>121</v>
      </c>
      <c r="F343" s="3" t="s">
        <v>409</v>
      </c>
      <c r="G343" s="3" t="s">
        <v>410</v>
      </c>
      <c r="H343" s="3" t="s">
        <v>124</v>
      </c>
      <c r="I343" s="3" t="s">
        <v>138</v>
      </c>
      <c r="J343" s="3" t="s">
        <v>30</v>
      </c>
      <c r="K343" s="3" t="s">
        <v>30</v>
      </c>
      <c r="L343" s="3" t="s">
        <v>126</v>
      </c>
      <c r="M343" s="3" t="s">
        <v>40</v>
      </c>
      <c r="N343" s="3" t="s">
        <v>217</v>
      </c>
      <c r="O343" s="3" t="s">
        <v>128</v>
      </c>
      <c r="P343" s="3" t="s">
        <v>218</v>
      </c>
      <c r="Q343" s="3" t="s">
        <v>141</v>
      </c>
      <c r="R343" s="3" t="s">
        <v>131</v>
      </c>
      <c r="S343" s="3" t="s">
        <v>43</v>
      </c>
      <c r="T343" s="156">
        <v>3.7730000000000001</v>
      </c>
      <c r="U343" s="3" t="s">
        <v>411</v>
      </c>
      <c r="V343" s="168">
        <v>1.3899999999999999E-2</v>
      </c>
      <c r="W343" s="168">
        <v>2.1940000000000001E-2</v>
      </c>
      <c r="X343" s="5" t="s">
        <v>133</v>
      </c>
      <c r="Y343" s="5" t="s">
        <v>128</v>
      </c>
      <c r="Z343" s="156">
        <v>63000</v>
      </c>
      <c r="AA343" s="165">
        <v>1</v>
      </c>
      <c r="AB343" s="176">
        <v>106.41</v>
      </c>
      <c r="AD343" s="156">
        <v>67.037999999999997</v>
      </c>
      <c r="AG343" s="3" t="s">
        <v>36</v>
      </c>
      <c r="AH343" s="168">
        <v>4.5000000000000003E-5</v>
      </c>
      <c r="AI343" s="168">
        <v>9.3936098671014105E-3</v>
      </c>
      <c r="AJ343" s="168">
        <v>1.7866987083075001E-3</v>
      </c>
    </row>
    <row r="344" spans="1:36">
      <c r="A344" s="3">
        <v>158</v>
      </c>
      <c r="B344" s="3">
        <v>9937</v>
      </c>
      <c r="C344" s="3" t="s">
        <v>404</v>
      </c>
      <c r="D344" s="3" t="s">
        <v>405</v>
      </c>
      <c r="E344" s="5" t="s">
        <v>121</v>
      </c>
      <c r="F344" s="3" t="s">
        <v>412</v>
      </c>
      <c r="G344" s="3" t="s">
        <v>413</v>
      </c>
      <c r="H344" s="3" t="s">
        <v>124</v>
      </c>
      <c r="I344" s="3" t="s">
        <v>138</v>
      </c>
      <c r="J344" s="3" t="s">
        <v>30</v>
      </c>
      <c r="K344" s="3" t="s">
        <v>30</v>
      </c>
      <c r="L344" s="3" t="s">
        <v>126</v>
      </c>
      <c r="M344" s="3" t="s">
        <v>40</v>
      </c>
      <c r="N344" s="3" t="s">
        <v>217</v>
      </c>
      <c r="O344" s="3" t="s">
        <v>128</v>
      </c>
      <c r="P344" s="3" t="s">
        <v>218</v>
      </c>
      <c r="Q344" s="3" t="s">
        <v>141</v>
      </c>
      <c r="R344" s="3" t="s">
        <v>131</v>
      </c>
      <c r="S344" s="3" t="s">
        <v>43</v>
      </c>
      <c r="T344" s="156">
        <v>1.3049999999999999</v>
      </c>
      <c r="U344" s="3" t="s">
        <v>414</v>
      </c>
      <c r="V344" s="168">
        <v>6.0000000000000001E-3</v>
      </c>
      <c r="W344" s="168">
        <v>2.4500000000000001E-2</v>
      </c>
      <c r="X344" s="5" t="s">
        <v>133</v>
      </c>
      <c r="Y344" s="5" t="s">
        <v>128</v>
      </c>
      <c r="Z344" s="156">
        <v>33499.99</v>
      </c>
      <c r="AA344" s="165">
        <v>1</v>
      </c>
      <c r="AB344" s="176">
        <v>116.67</v>
      </c>
      <c r="AD344" s="156">
        <v>39.084000000000003</v>
      </c>
      <c r="AG344" s="3" t="s">
        <v>36</v>
      </c>
      <c r="AH344" s="168">
        <v>5.0000000000000002E-5</v>
      </c>
      <c r="AI344" s="168">
        <v>5.4766300096360599E-3</v>
      </c>
      <c r="AJ344" s="168">
        <v>1.04167491545124E-3</v>
      </c>
    </row>
    <row r="345" spans="1:36">
      <c r="A345" s="3">
        <v>158</v>
      </c>
      <c r="B345" s="3">
        <v>9937</v>
      </c>
      <c r="C345" s="3" t="s">
        <v>404</v>
      </c>
      <c r="D345" s="3" t="s">
        <v>405</v>
      </c>
      <c r="E345" s="5" t="s">
        <v>121</v>
      </c>
      <c r="F345" s="3" t="s">
        <v>415</v>
      </c>
      <c r="G345" s="3" t="s">
        <v>416</v>
      </c>
      <c r="H345" s="3" t="s">
        <v>124</v>
      </c>
      <c r="I345" s="3" t="s">
        <v>138</v>
      </c>
      <c r="J345" s="3" t="s">
        <v>30</v>
      </c>
      <c r="K345" s="3" t="s">
        <v>30</v>
      </c>
      <c r="L345" s="3" t="s">
        <v>126</v>
      </c>
      <c r="M345" s="3" t="s">
        <v>40</v>
      </c>
      <c r="N345" s="3" t="s">
        <v>217</v>
      </c>
      <c r="O345" s="3" t="s">
        <v>128</v>
      </c>
      <c r="P345" s="3" t="s">
        <v>218</v>
      </c>
      <c r="Q345" s="3" t="s">
        <v>141</v>
      </c>
      <c r="R345" s="3" t="s">
        <v>131</v>
      </c>
      <c r="S345" s="3" t="s">
        <v>43</v>
      </c>
      <c r="T345" s="156">
        <v>2.8460000000000001</v>
      </c>
      <c r="U345" s="3" t="s">
        <v>417</v>
      </c>
      <c r="V345" s="168">
        <v>1.7500000000000002E-2</v>
      </c>
      <c r="W345" s="168">
        <v>2.1700000000000001E-2</v>
      </c>
      <c r="X345" s="5" t="s">
        <v>133</v>
      </c>
      <c r="Y345" s="5" t="s">
        <v>128</v>
      </c>
      <c r="Z345" s="156">
        <v>99901.58</v>
      </c>
      <c r="AA345" s="165">
        <v>1</v>
      </c>
      <c r="AB345" s="176">
        <v>116.05</v>
      </c>
      <c r="AD345" s="156">
        <v>115.93600000000001</v>
      </c>
      <c r="AG345" s="3" t="s">
        <v>36</v>
      </c>
      <c r="AH345" s="168">
        <v>5.3999999999999998E-5</v>
      </c>
      <c r="AI345" s="168">
        <v>1.6245273532908201E-2</v>
      </c>
      <c r="AJ345" s="168">
        <v>3.0899100184054499E-3</v>
      </c>
    </row>
    <row r="346" spans="1:36">
      <c r="A346" s="3">
        <v>158</v>
      </c>
      <c r="B346" s="3">
        <v>9937</v>
      </c>
      <c r="C346" s="3" t="s">
        <v>404</v>
      </c>
      <c r="D346" s="3" t="s">
        <v>405</v>
      </c>
      <c r="E346" s="5" t="s">
        <v>121</v>
      </c>
      <c r="F346" s="3" t="s">
        <v>418</v>
      </c>
      <c r="G346" s="3" t="s">
        <v>419</v>
      </c>
      <c r="H346" s="3" t="s">
        <v>124</v>
      </c>
      <c r="I346" s="3" t="s">
        <v>138</v>
      </c>
      <c r="J346" s="3" t="s">
        <v>30</v>
      </c>
      <c r="K346" s="3" t="s">
        <v>30</v>
      </c>
      <c r="L346" s="3" t="s">
        <v>126</v>
      </c>
      <c r="M346" s="3" t="s">
        <v>40</v>
      </c>
      <c r="N346" s="3" t="s">
        <v>217</v>
      </c>
      <c r="O346" s="3" t="s">
        <v>128</v>
      </c>
      <c r="P346" s="3" t="s">
        <v>218</v>
      </c>
      <c r="Q346" s="3" t="s">
        <v>141</v>
      </c>
      <c r="R346" s="3" t="s">
        <v>131</v>
      </c>
      <c r="S346" s="3" t="s">
        <v>43</v>
      </c>
      <c r="T346" s="156">
        <v>4.7699999999999996</v>
      </c>
      <c r="U346" s="3" t="s">
        <v>420</v>
      </c>
      <c r="V346" s="168">
        <v>2.6100000000000002E-2</v>
      </c>
      <c r="W346" s="168">
        <v>2.232E-2</v>
      </c>
      <c r="X346" s="5" t="s">
        <v>133</v>
      </c>
      <c r="Y346" s="5" t="s">
        <v>128</v>
      </c>
      <c r="Z346" s="156">
        <v>100000</v>
      </c>
      <c r="AA346" s="165">
        <v>1</v>
      </c>
      <c r="AB346" s="176">
        <v>102.82</v>
      </c>
      <c r="AD346" s="156">
        <v>102.82</v>
      </c>
      <c r="AG346" s="3" t="s">
        <v>36</v>
      </c>
      <c r="AH346" s="168">
        <v>2.9E-5</v>
      </c>
      <c r="AI346" s="168">
        <v>1.44074501670742E-2</v>
      </c>
      <c r="AJ346" s="168">
        <v>2.7403493404244499E-3</v>
      </c>
    </row>
    <row r="347" spans="1:36">
      <c r="A347" s="3">
        <v>158</v>
      </c>
      <c r="B347" s="3">
        <v>9937</v>
      </c>
      <c r="C347" s="3" t="s">
        <v>404</v>
      </c>
      <c r="D347" s="3" t="s">
        <v>405</v>
      </c>
      <c r="E347" s="5" t="s">
        <v>121</v>
      </c>
      <c r="F347" s="3" t="s">
        <v>587</v>
      </c>
      <c r="G347" s="3" t="s">
        <v>588</v>
      </c>
      <c r="H347" s="3" t="s">
        <v>124</v>
      </c>
      <c r="I347" s="3" t="s">
        <v>138</v>
      </c>
      <c r="J347" s="3" t="s">
        <v>30</v>
      </c>
      <c r="K347" s="3" t="s">
        <v>30</v>
      </c>
      <c r="L347" s="3" t="s">
        <v>126</v>
      </c>
      <c r="M347" s="3" t="s">
        <v>40</v>
      </c>
      <c r="N347" s="3" t="s">
        <v>217</v>
      </c>
      <c r="O347" s="3" t="s">
        <v>128</v>
      </c>
      <c r="P347" s="3" t="s">
        <v>165</v>
      </c>
      <c r="Q347" s="3" t="s">
        <v>141</v>
      </c>
      <c r="R347" s="3" t="s">
        <v>131</v>
      </c>
      <c r="S347" s="3" t="s">
        <v>43</v>
      </c>
      <c r="T347" s="156">
        <v>6.2679999999999998</v>
      </c>
      <c r="U347" s="3" t="s">
        <v>589</v>
      </c>
      <c r="V347" s="168">
        <v>3.4500000000000003E-2</v>
      </c>
      <c r="W347" s="168">
        <v>2.657E-2</v>
      </c>
      <c r="X347" s="5" t="s">
        <v>133</v>
      </c>
      <c r="Y347" s="5" t="s">
        <v>128</v>
      </c>
      <c r="Z347" s="156">
        <v>60000</v>
      </c>
      <c r="AA347" s="165">
        <v>1</v>
      </c>
      <c r="AB347" s="176">
        <v>107.34</v>
      </c>
      <c r="AD347" s="156">
        <v>64.403999999999996</v>
      </c>
      <c r="AG347" s="3" t="s">
        <v>36</v>
      </c>
      <c r="AH347" s="168">
        <v>4.1E-5</v>
      </c>
      <c r="AI347" s="168">
        <v>9.0244837634725107E-3</v>
      </c>
      <c r="AJ347" s="168">
        <v>1.71648958296729E-3</v>
      </c>
    </row>
    <row r="348" spans="1:36">
      <c r="A348" s="3">
        <v>158</v>
      </c>
      <c r="B348" s="3">
        <v>9937</v>
      </c>
      <c r="C348" s="3" t="s">
        <v>593</v>
      </c>
      <c r="D348" s="3" t="s">
        <v>594</v>
      </c>
      <c r="E348" s="5" t="s">
        <v>121</v>
      </c>
      <c r="F348" s="3" t="s">
        <v>700</v>
      </c>
      <c r="G348" s="3" t="s">
        <v>701</v>
      </c>
      <c r="H348" s="3" t="s">
        <v>124</v>
      </c>
      <c r="I348" s="3" t="s">
        <v>125</v>
      </c>
      <c r="J348" s="3" t="s">
        <v>30</v>
      </c>
      <c r="K348" s="3" t="s">
        <v>30</v>
      </c>
      <c r="L348" s="3" t="s">
        <v>126</v>
      </c>
      <c r="M348" s="3" t="s">
        <v>40</v>
      </c>
      <c r="N348" s="3" t="s">
        <v>224</v>
      </c>
      <c r="O348" s="3" t="s">
        <v>128</v>
      </c>
      <c r="P348" s="3" t="s">
        <v>165</v>
      </c>
      <c r="Q348" s="3" t="s">
        <v>141</v>
      </c>
      <c r="R348" s="3" t="s">
        <v>131</v>
      </c>
      <c r="S348" s="3" t="s">
        <v>43</v>
      </c>
      <c r="T348" s="156">
        <v>3.2040000000000002</v>
      </c>
      <c r="U348" s="3" t="s">
        <v>47</v>
      </c>
      <c r="V348" s="168">
        <v>2.4299999999999999E-2</v>
      </c>
      <c r="W348" s="168">
        <v>4.2599999999999999E-2</v>
      </c>
      <c r="X348" s="5" t="s">
        <v>133</v>
      </c>
      <c r="Y348" s="5" t="s">
        <v>128</v>
      </c>
      <c r="Z348" s="156">
        <v>85700</v>
      </c>
      <c r="AA348" s="165">
        <v>1</v>
      </c>
      <c r="AB348" s="176">
        <v>94.68</v>
      </c>
      <c r="AD348" s="156">
        <v>81.141000000000005</v>
      </c>
      <c r="AG348" s="3" t="s">
        <v>36</v>
      </c>
      <c r="AH348" s="168">
        <v>6.7999999999999999E-5</v>
      </c>
      <c r="AI348" s="168">
        <v>1.13696893232691E-2</v>
      </c>
      <c r="AJ348" s="168">
        <v>2.1625561967276701E-3</v>
      </c>
    </row>
    <row r="349" spans="1:36">
      <c r="A349" s="3">
        <v>158</v>
      </c>
      <c r="B349" s="3">
        <v>9937</v>
      </c>
      <c r="C349" s="3" t="s">
        <v>593</v>
      </c>
      <c r="D349" s="3" t="s">
        <v>594</v>
      </c>
      <c r="E349" s="5" t="s">
        <v>121</v>
      </c>
      <c r="F349" s="3" t="s">
        <v>702</v>
      </c>
      <c r="G349" s="3" t="s">
        <v>703</v>
      </c>
      <c r="H349" s="3" t="s">
        <v>124</v>
      </c>
      <c r="I349" s="3" t="s">
        <v>138</v>
      </c>
      <c r="J349" s="3" t="s">
        <v>30</v>
      </c>
      <c r="K349" s="3" t="s">
        <v>30</v>
      </c>
      <c r="L349" s="3" t="s">
        <v>126</v>
      </c>
      <c r="M349" s="3" t="s">
        <v>40</v>
      </c>
      <c r="N349" s="3" t="s">
        <v>224</v>
      </c>
      <c r="O349" s="3" t="s">
        <v>128</v>
      </c>
      <c r="P349" s="3" t="s">
        <v>165</v>
      </c>
      <c r="Q349" s="3" t="s">
        <v>141</v>
      </c>
      <c r="R349" s="3" t="s">
        <v>131</v>
      </c>
      <c r="S349" s="3" t="s">
        <v>43</v>
      </c>
      <c r="T349" s="156">
        <v>1.8779999999999999</v>
      </c>
      <c r="U349" s="3" t="s">
        <v>704</v>
      </c>
      <c r="V349" s="168">
        <v>1.9400000000000001E-2</v>
      </c>
      <c r="W349" s="168">
        <v>2.2169999999999999E-2</v>
      </c>
      <c r="X349" s="5" t="s">
        <v>133</v>
      </c>
      <c r="Y349" s="5" t="s">
        <v>128</v>
      </c>
      <c r="Z349" s="156">
        <v>7509</v>
      </c>
      <c r="AA349" s="165">
        <v>1</v>
      </c>
      <c r="AB349" s="176">
        <v>118.5</v>
      </c>
      <c r="AD349" s="156">
        <v>8.8979999999999997</v>
      </c>
      <c r="AG349" s="3" t="s">
        <v>36</v>
      </c>
      <c r="AH349" s="168">
        <v>4.1999999999999998E-5</v>
      </c>
      <c r="AI349" s="168">
        <v>1.2468378604931301E-3</v>
      </c>
      <c r="AJ349" s="168">
        <v>2.3715308878367999E-4</v>
      </c>
    </row>
    <row r="350" spans="1:36">
      <c r="A350" s="3">
        <v>158</v>
      </c>
      <c r="B350" s="3">
        <v>9937</v>
      </c>
      <c r="C350" s="3" t="s">
        <v>593</v>
      </c>
      <c r="D350" s="3" t="s">
        <v>594</v>
      </c>
      <c r="E350" s="5" t="s">
        <v>121</v>
      </c>
      <c r="F350" s="3" t="s">
        <v>595</v>
      </c>
      <c r="G350" s="3" t="s">
        <v>596</v>
      </c>
      <c r="H350" s="3" t="s">
        <v>124</v>
      </c>
      <c r="I350" s="3" t="s">
        <v>138</v>
      </c>
      <c r="J350" s="3" t="s">
        <v>30</v>
      </c>
      <c r="K350" s="3" t="s">
        <v>30</v>
      </c>
      <c r="L350" s="3" t="s">
        <v>126</v>
      </c>
      <c r="M350" s="3" t="s">
        <v>40</v>
      </c>
      <c r="N350" s="3" t="s">
        <v>224</v>
      </c>
      <c r="O350" s="3" t="s">
        <v>128</v>
      </c>
      <c r="P350" s="3" t="s">
        <v>165</v>
      </c>
      <c r="Q350" s="3" t="s">
        <v>141</v>
      </c>
      <c r="R350" s="3" t="s">
        <v>131</v>
      </c>
      <c r="S350" s="3" t="s">
        <v>43</v>
      </c>
      <c r="T350" s="156">
        <v>2.8740000000000001</v>
      </c>
      <c r="U350" s="3" t="s">
        <v>597</v>
      </c>
      <c r="V350" s="168">
        <v>1.23E-2</v>
      </c>
      <c r="W350" s="168">
        <v>2.4639999999999999E-2</v>
      </c>
      <c r="X350" s="5" t="s">
        <v>133</v>
      </c>
      <c r="Y350" s="5" t="s">
        <v>128</v>
      </c>
      <c r="Z350" s="156">
        <v>49501.83</v>
      </c>
      <c r="AA350" s="165">
        <v>1</v>
      </c>
      <c r="AB350" s="176">
        <v>114.71</v>
      </c>
      <c r="AD350" s="156">
        <v>56.783999999999999</v>
      </c>
      <c r="AG350" s="3" t="s">
        <v>36</v>
      </c>
      <c r="AH350" s="168">
        <v>6.2000000000000003E-5</v>
      </c>
      <c r="AI350" s="168">
        <v>7.9566830899411699E-3</v>
      </c>
      <c r="AJ350" s="168">
        <v>1.51339001729233E-3</v>
      </c>
    </row>
    <row r="351" spans="1:36">
      <c r="A351" s="3">
        <v>158</v>
      </c>
      <c r="B351" s="3">
        <v>9937</v>
      </c>
      <c r="C351" s="3" t="s">
        <v>421</v>
      </c>
      <c r="D351" s="3" t="s">
        <v>422</v>
      </c>
      <c r="E351" s="5" t="s">
        <v>121</v>
      </c>
      <c r="F351" s="3" t="s">
        <v>423</v>
      </c>
      <c r="G351" s="3" t="s">
        <v>424</v>
      </c>
      <c r="H351" s="3" t="s">
        <v>124</v>
      </c>
      <c r="I351" s="3" t="s">
        <v>125</v>
      </c>
      <c r="J351" s="3" t="s">
        <v>30</v>
      </c>
      <c r="K351" s="3" t="s">
        <v>30</v>
      </c>
      <c r="L351" s="3" t="s">
        <v>126</v>
      </c>
      <c r="M351" s="3" t="s">
        <v>40</v>
      </c>
      <c r="N351" s="3" t="s">
        <v>127</v>
      </c>
      <c r="O351" s="3" t="s">
        <v>128</v>
      </c>
      <c r="P351" s="3" t="s">
        <v>140</v>
      </c>
      <c r="Q351" s="3" t="s">
        <v>141</v>
      </c>
      <c r="R351" s="3" t="s">
        <v>131</v>
      </c>
      <c r="S351" s="3" t="s">
        <v>43</v>
      </c>
      <c r="T351" s="156">
        <v>4.0839999999999996</v>
      </c>
      <c r="U351" s="3" t="s">
        <v>425</v>
      </c>
      <c r="V351" s="168">
        <v>4.6899999999999997E-2</v>
      </c>
      <c r="W351" s="168">
        <v>4.2040000000000001E-2</v>
      </c>
      <c r="X351" s="5" t="s">
        <v>133</v>
      </c>
      <c r="Y351" s="5" t="s">
        <v>128</v>
      </c>
      <c r="Z351" s="156">
        <v>80000</v>
      </c>
      <c r="AA351" s="165">
        <v>1</v>
      </c>
      <c r="AB351" s="176">
        <v>102.27</v>
      </c>
      <c r="AD351" s="156">
        <v>81.816000000000003</v>
      </c>
      <c r="AG351" s="3" t="s">
        <v>36</v>
      </c>
      <c r="AH351" s="168">
        <v>1.6000000000000001E-4</v>
      </c>
      <c r="AI351" s="168">
        <v>1.1464305999507301E-2</v>
      </c>
      <c r="AJ351" s="168">
        <v>2.18055263213545E-3</v>
      </c>
    </row>
    <row r="352" spans="1:36">
      <c r="A352" s="3">
        <v>158</v>
      </c>
      <c r="B352" s="3">
        <v>9937</v>
      </c>
      <c r="C352" s="3" t="s">
        <v>421</v>
      </c>
      <c r="D352" s="3" t="s">
        <v>422</v>
      </c>
      <c r="E352" s="5" t="s">
        <v>121</v>
      </c>
      <c r="F352" s="3" t="s">
        <v>426</v>
      </c>
      <c r="G352" s="3" t="s">
        <v>427</v>
      </c>
      <c r="H352" s="3" t="s">
        <v>124</v>
      </c>
      <c r="I352" s="3" t="s">
        <v>125</v>
      </c>
      <c r="J352" s="3" t="s">
        <v>30</v>
      </c>
      <c r="K352" s="3" t="s">
        <v>30</v>
      </c>
      <c r="L352" s="3" t="s">
        <v>126</v>
      </c>
      <c r="M352" s="3" t="s">
        <v>40</v>
      </c>
      <c r="N352" s="3" t="s">
        <v>127</v>
      </c>
      <c r="O352" s="3" t="s">
        <v>128</v>
      </c>
      <c r="P352" s="3" t="s">
        <v>140</v>
      </c>
      <c r="Q352" s="3" t="s">
        <v>141</v>
      </c>
      <c r="R352" s="3" t="s">
        <v>131</v>
      </c>
      <c r="S352" s="3" t="s">
        <v>43</v>
      </c>
      <c r="T352" s="156">
        <v>5.0960000000000001</v>
      </c>
      <c r="U352" s="3" t="s">
        <v>428</v>
      </c>
      <c r="V352" s="168">
        <v>5.1499999999999997E-2</v>
      </c>
      <c r="W352" s="168">
        <v>4.2450000000000002E-2</v>
      </c>
      <c r="X352" s="5" t="s">
        <v>133</v>
      </c>
      <c r="Y352" s="5" t="s">
        <v>128</v>
      </c>
      <c r="Z352" s="156">
        <v>180000</v>
      </c>
      <c r="AA352" s="165">
        <v>1</v>
      </c>
      <c r="AB352" s="176">
        <v>105.7</v>
      </c>
      <c r="AD352" s="156">
        <v>190.26</v>
      </c>
      <c r="AG352" s="3" t="s">
        <v>36</v>
      </c>
      <c r="AH352" s="168">
        <v>1.8100000000000001E-4</v>
      </c>
      <c r="AI352" s="168">
        <v>2.66598080994702E-2</v>
      </c>
      <c r="AJ352" s="168">
        <v>5.0707923118961003E-3</v>
      </c>
    </row>
    <row r="353" spans="1:36">
      <c r="A353" s="3">
        <v>158</v>
      </c>
      <c r="B353" s="3">
        <v>9937</v>
      </c>
      <c r="C353" s="3" t="s">
        <v>705</v>
      </c>
      <c r="D353" s="3" t="s">
        <v>706</v>
      </c>
      <c r="E353" s="5" t="s">
        <v>121</v>
      </c>
      <c r="F353" s="3" t="s">
        <v>707</v>
      </c>
      <c r="G353" s="3" t="s">
        <v>708</v>
      </c>
      <c r="H353" s="3" t="s">
        <v>124</v>
      </c>
      <c r="I353" s="3" t="s">
        <v>138</v>
      </c>
      <c r="J353" s="3" t="s">
        <v>30</v>
      </c>
      <c r="K353" s="3" t="s">
        <v>30</v>
      </c>
      <c r="L353" s="3" t="s">
        <v>126</v>
      </c>
      <c r="M353" s="3" t="s">
        <v>40</v>
      </c>
      <c r="N353" s="3" t="s">
        <v>139</v>
      </c>
      <c r="O353" s="3" t="s">
        <v>128</v>
      </c>
      <c r="P353" s="3" t="s">
        <v>140</v>
      </c>
      <c r="Q353" s="3" t="s">
        <v>141</v>
      </c>
      <c r="R353" s="3" t="s">
        <v>131</v>
      </c>
      <c r="S353" s="3" t="s">
        <v>43</v>
      </c>
      <c r="T353" s="156">
        <v>0.90700000000000003</v>
      </c>
      <c r="U353" s="3" t="s">
        <v>709</v>
      </c>
      <c r="V353" s="168">
        <v>2.1499999999999998E-2</v>
      </c>
      <c r="W353" s="168">
        <v>2.7859999999999999E-2</v>
      </c>
      <c r="X353" s="5" t="s">
        <v>133</v>
      </c>
      <c r="Y353" s="5" t="s">
        <v>128</v>
      </c>
      <c r="Z353" s="156">
        <v>21428.57</v>
      </c>
      <c r="AA353" s="165">
        <v>1</v>
      </c>
      <c r="AB353" s="176">
        <v>119.17</v>
      </c>
      <c r="AD353" s="156">
        <v>25.536000000000001</v>
      </c>
      <c r="AG353" s="3" t="s">
        <v>36</v>
      </c>
      <c r="AH353" s="168">
        <v>3.1000000000000001E-5</v>
      </c>
      <c r="AI353" s="168">
        <v>3.5782415635114799E-3</v>
      </c>
      <c r="AJ353" s="168">
        <v>6.8059453926533201E-4</v>
      </c>
    </row>
    <row r="354" spans="1:36">
      <c r="A354" s="3">
        <v>158</v>
      </c>
      <c r="B354" s="3">
        <v>9937</v>
      </c>
      <c r="C354" s="3" t="s">
        <v>705</v>
      </c>
      <c r="D354" s="3" t="s">
        <v>706</v>
      </c>
      <c r="E354" s="5" t="s">
        <v>121</v>
      </c>
      <c r="F354" s="3" t="s">
        <v>710</v>
      </c>
      <c r="G354" s="3" t="s">
        <v>711</v>
      </c>
      <c r="H354" s="3" t="s">
        <v>124</v>
      </c>
      <c r="I354" s="3" t="s">
        <v>138</v>
      </c>
      <c r="J354" s="3" t="s">
        <v>30</v>
      </c>
      <c r="K354" s="3" t="s">
        <v>30</v>
      </c>
      <c r="L354" s="3" t="s">
        <v>126</v>
      </c>
      <c r="M354" s="3" t="s">
        <v>40</v>
      </c>
      <c r="N354" s="3" t="s">
        <v>139</v>
      </c>
      <c r="O354" s="3" t="s">
        <v>128</v>
      </c>
      <c r="P354" s="3" t="s">
        <v>140</v>
      </c>
      <c r="Q354" s="3" t="s">
        <v>141</v>
      </c>
      <c r="R354" s="3" t="s">
        <v>131</v>
      </c>
      <c r="S354" s="3" t="s">
        <v>43</v>
      </c>
      <c r="T354" s="156">
        <v>0.90800000000000003</v>
      </c>
      <c r="U354" s="3" t="s">
        <v>709</v>
      </c>
      <c r="V354" s="168">
        <v>1.6E-2</v>
      </c>
      <c r="W354" s="168">
        <v>2.9520000000000001E-2</v>
      </c>
      <c r="X354" s="5" t="s">
        <v>133</v>
      </c>
      <c r="Y354" s="5" t="s">
        <v>128</v>
      </c>
      <c r="Z354" s="156">
        <v>3857.22</v>
      </c>
      <c r="AA354" s="165">
        <v>1</v>
      </c>
      <c r="AB354" s="176">
        <v>118.35</v>
      </c>
      <c r="AD354" s="156">
        <v>4.5650000000000004</v>
      </c>
      <c r="AG354" s="3" t="s">
        <v>36</v>
      </c>
      <c r="AH354" s="168">
        <v>2.6999999999999999E-5</v>
      </c>
      <c r="AI354" s="168">
        <v>6.3966442607205098E-4</v>
      </c>
      <c r="AJ354" s="168">
        <v>1.2166649669110101E-4</v>
      </c>
    </row>
    <row r="355" spans="1:36">
      <c r="A355" s="3">
        <v>158</v>
      </c>
      <c r="B355" s="3">
        <v>9937</v>
      </c>
      <c r="C355" s="3" t="s">
        <v>432</v>
      </c>
      <c r="D355" s="3" t="s">
        <v>433</v>
      </c>
      <c r="E355" s="5" t="s">
        <v>121</v>
      </c>
      <c r="F355" s="3" t="s">
        <v>434</v>
      </c>
      <c r="G355" s="3" t="s">
        <v>435</v>
      </c>
      <c r="H355" s="3" t="s">
        <v>124</v>
      </c>
      <c r="I355" s="3" t="s">
        <v>125</v>
      </c>
      <c r="J355" s="3" t="s">
        <v>30</v>
      </c>
      <c r="K355" s="3" t="s">
        <v>30</v>
      </c>
      <c r="L355" s="3" t="s">
        <v>126</v>
      </c>
      <c r="M355" s="3" t="s">
        <v>40</v>
      </c>
      <c r="N355" s="3" t="s">
        <v>436</v>
      </c>
      <c r="O355" s="3" t="s">
        <v>128</v>
      </c>
      <c r="P355" s="3" t="s">
        <v>140</v>
      </c>
      <c r="Q355" s="3" t="s">
        <v>141</v>
      </c>
      <c r="R355" s="3" t="s">
        <v>131</v>
      </c>
      <c r="S355" s="3" t="s">
        <v>43</v>
      </c>
      <c r="T355" s="156">
        <v>2.16</v>
      </c>
      <c r="U355" s="3" t="s">
        <v>437</v>
      </c>
      <c r="V355" s="168">
        <v>5.0900000000000001E-2</v>
      </c>
      <c r="W355" s="168">
        <v>4.2509999999999999E-2</v>
      </c>
      <c r="X355" s="5" t="s">
        <v>133</v>
      </c>
      <c r="Y355" s="5" t="s">
        <v>128</v>
      </c>
      <c r="Z355" s="156">
        <v>87967.34</v>
      </c>
      <c r="AA355" s="165">
        <v>1</v>
      </c>
      <c r="AB355" s="176">
        <v>102.92</v>
      </c>
      <c r="AD355" s="156">
        <v>90.536000000000001</v>
      </c>
      <c r="AG355" s="3" t="s">
        <v>36</v>
      </c>
      <c r="AH355" s="168">
        <v>2.13E-4</v>
      </c>
      <c r="AI355" s="168">
        <v>1.2686176924212899E-2</v>
      </c>
      <c r="AJ355" s="168">
        <v>2.4129569190683899E-3</v>
      </c>
    </row>
    <row r="356" spans="1:36">
      <c r="A356" s="3">
        <v>158</v>
      </c>
      <c r="B356" s="3">
        <v>9937</v>
      </c>
      <c r="C356" s="3" t="s">
        <v>432</v>
      </c>
      <c r="D356" s="3" t="s">
        <v>433</v>
      </c>
      <c r="E356" s="5" t="s">
        <v>121</v>
      </c>
      <c r="F356" s="3" t="s">
        <v>712</v>
      </c>
      <c r="G356" s="3" t="s">
        <v>713</v>
      </c>
      <c r="H356" s="3" t="s">
        <v>124</v>
      </c>
      <c r="I356" s="3" t="s">
        <v>138</v>
      </c>
      <c r="J356" s="3" t="s">
        <v>30</v>
      </c>
      <c r="K356" s="3" t="s">
        <v>30</v>
      </c>
      <c r="L356" s="3" t="s">
        <v>126</v>
      </c>
      <c r="M356" s="3" t="s">
        <v>40</v>
      </c>
      <c r="N356" s="3" t="s">
        <v>436</v>
      </c>
      <c r="O356" s="3" t="s">
        <v>128</v>
      </c>
      <c r="P356" s="3" t="s">
        <v>140</v>
      </c>
      <c r="Q356" s="3" t="s">
        <v>141</v>
      </c>
      <c r="R356" s="3" t="s">
        <v>131</v>
      </c>
      <c r="S356" s="3" t="s">
        <v>43</v>
      </c>
      <c r="T356" s="156">
        <v>1.726</v>
      </c>
      <c r="U356" s="3" t="s">
        <v>714</v>
      </c>
      <c r="V356" s="168">
        <v>4.2999999999999997E-2</v>
      </c>
      <c r="W356" s="168">
        <v>2.366E-2</v>
      </c>
      <c r="X356" s="5" t="s">
        <v>133</v>
      </c>
      <c r="Y356" s="5" t="s">
        <v>128</v>
      </c>
      <c r="Z356" s="156">
        <v>37500</v>
      </c>
      <c r="AA356" s="165">
        <v>1</v>
      </c>
      <c r="AB356" s="176">
        <v>122.99</v>
      </c>
      <c r="AD356" s="156">
        <v>46.121000000000002</v>
      </c>
      <c r="AG356" s="3" t="s">
        <v>36</v>
      </c>
      <c r="AH356" s="168">
        <v>1.2300000000000001E-4</v>
      </c>
      <c r="AI356" s="168">
        <v>6.4626493971811803E-3</v>
      </c>
      <c r="AJ356" s="168">
        <v>1.2292193835542801E-3</v>
      </c>
    </row>
    <row r="357" spans="1:36">
      <c r="A357" s="3">
        <v>158</v>
      </c>
      <c r="B357" s="3">
        <v>9937</v>
      </c>
      <c r="C357" s="3" t="s">
        <v>443</v>
      </c>
      <c r="D357" s="3" t="s">
        <v>444</v>
      </c>
      <c r="E357" s="5" t="s">
        <v>121</v>
      </c>
      <c r="F357" s="3" t="s">
        <v>445</v>
      </c>
      <c r="G357" s="3" t="s">
        <v>446</v>
      </c>
      <c r="H357" s="3" t="s">
        <v>124</v>
      </c>
      <c r="I357" s="3" t="s">
        <v>125</v>
      </c>
      <c r="J357" s="3" t="s">
        <v>30</v>
      </c>
      <c r="K357" s="3" t="s">
        <v>30</v>
      </c>
      <c r="L357" s="3" t="s">
        <v>126</v>
      </c>
      <c r="M357" s="3" t="s">
        <v>40</v>
      </c>
      <c r="N357" s="3" t="s">
        <v>158</v>
      </c>
      <c r="O357" s="3" t="s">
        <v>128</v>
      </c>
      <c r="P357" s="3" t="s">
        <v>140</v>
      </c>
      <c r="Q357" s="3" t="s">
        <v>141</v>
      </c>
      <c r="R357" s="3" t="s">
        <v>131</v>
      </c>
      <c r="S357" s="3" t="s">
        <v>43</v>
      </c>
      <c r="T357" s="156">
        <v>2.847</v>
      </c>
      <c r="U357" s="3" t="s">
        <v>447</v>
      </c>
      <c r="V357" s="168">
        <v>4.5600000000000002E-2</v>
      </c>
      <c r="W357" s="168">
        <v>4.376E-2</v>
      </c>
      <c r="X357" s="5" t="s">
        <v>133</v>
      </c>
      <c r="Y357" s="5" t="s">
        <v>128</v>
      </c>
      <c r="Z357" s="156">
        <v>4745.54</v>
      </c>
      <c r="AA357" s="165">
        <v>1</v>
      </c>
      <c r="AB357" s="176">
        <v>100.86</v>
      </c>
      <c r="AD357" s="156">
        <v>4.7859999999999996</v>
      </c>
      <c r="AG357" s="3" t="s">
        <v>36</v>
      </c>
      <c r="AH357" s="168">
        <v>6.0000000000000002E-6</v>
      </c>
      <c r="AI357" s="168">
        <v>6.7067810535910801E-4</v>
      </c>
      <c r="AJ357" s="168">
        <v>1.27565411113352E-4</v>
      </c>
    </row>
    <row r="358" spans="1:36">
      <c r="A358" s="3">
        <v>158</v>
      </c>
      <c r="B358" s="3">
        <v>9937</v>
      </c>
      <c r="C358" s="3" t="s">
        <v>443</v>
      </c>
      <c r="D358" s="3" t="s">
        <v>444</v>
      </c>
      <c r="E358" s="5" t="s">
        <v>121</v>
      </c>
      <c r="F358" s="3" t="s">
        <v>448</v>
      </c>
      <c r="G358" s="3" t="s">
        <v>449</v>
      </c>
      <c r="H358" s="3" t="s">
        <v>124</v>
      </c>
      <c r="I358" s="3" t="s">
        <v>138</v>
      </c>
      <c r="J358" s="3" t="s">
        <v>30</v>
      </c>
      <c r="K358" s="3" t="s">
        <v>30</v>
      </c>
      <c r="L358" s="3" t="s">
        <v>126</v>
      </c>
      <c r="M358" s="3" t="s">
        <v>40</v>
      </c>
      <c r="N358" s="3" t="s">
        <v>158</v>
      </c>
      <c r="O358" s="3" t="s">
        <v>128</v>
      </c>
      <c r="P358" s="3" t="s">
        <v>140</v>
      </c>
      <c r="Q358" s="3" t="s">
        <v>141</v>
      </c>
      <c r="R358" s="3" t="s">
        <v>131</v>
      </c>
      <c r="S358" s="3" t="s">
        <v>43</v>
      </c>
      <c r="T358" s="156">
        <v>2.9569999999999999</v>
      </c>
      <c r="U358" s="3" t="s">
        <v>447</v>
      </c>
      <c r="V358" s="168">
        <v>2.1999999999999999E-2</v>
      </c>
      <c r="W358" s="168">
        <v>2.5260000000000001E-2</v>
      </c>
      <c r="X358" s="5" t="s">
        <v>133</v>
      </c>
      <c r="Y358" s="5" t="s">
        <v>128</v>
      </c>
      <c r="Z358" s="156">
        <v>83076.95</v>
      </c>
      <c r="AA358" s="165">
        <v>1</v>
      </c>
      <c r="AB358" s="176">
        <v>108.21</v>
      </c>
      <c r="AD358" s="156">
        <v>89.897999999999996</v>
      </c>
      <c r="AG358" s="3" t="s">
        <v>36</v>
      </c>
      <c r="AH358" s="168">
        <v>1.16E-4</v>
      </c>
      <c r="AI358" s="168">
        <v>1.25967197555548E-2</v>
      </c>
      <c r="AJ358" s="168">
        <v>2.3959418407383899E-3</v>
      </c>
    </row>
    <row r="359" spans="1:36">
      <c r="A359" s="3">
        <v>158</v>
      </c>
      <c r="B359" s="3">
        <v>9937</v>
      </c>
      <c r="C359" s="3" t="s">
        <v>613</v>
      </c>
      <c r="D359" s="3" t="s">
        <v>614</v>
      </c>
      <c r="E359" s="5" t="s">
        <v>121</v>
      </c>
      <c r="F359" s="3" t="s">
        <v>615</v>
      </c>
      <c r="G359" s="3" t="s">
        <v>616</v>
      </c>
      <c r="H359" s="3" t="s">
        <v>124</v>
      </c>
      <c r="I359" s="3" t="s">
        <v>455</v>
      </c>
      <c r="J359" s="3" t="s">
        <v>30</v>
      </c>
      <c r="K359" s="3" t="s">
        <v>30</v>
      </c>
      <c r="L359" s="3" t="s">
        <v>126</v>
      </c>
      <c r="M359" s="3" t="s">
        <v>40</v>
      </c>
      <c r="N359" s="3" t="s">
        <v>474</v>
      </c>
      <c r="O359" s="3" t="s">
        <v>128</v>
      </c>
      <c r="P359" s="3" t="s">
        <v>335</v>
      </c>
      <c r="Q359" s="3" t="s">
        <v>130</v>
      </c>
      <c r="R359" s="3" t="s">
        <v>131</v>
      </c>
      <c r="S359" s="3" t="s">
        <v>43</v>
      </c>
      <c r="T359" s="156">
        <v>2.2570000000000001</v>
      </c>
      <c r="U359" s="3" t="s">
        <v>617</v>
      </c>
      <c r="V359" s="168">
        <v>4.6899999999999997E-2</v>
      </c>
      <c r="W359" s="168">
        <v>5.9880000000000003E-2</v>
      </c>
      <c r="X359" s="5" t="s">
        <v>133</v>
      </c>
      <c r="Y359" s="5" t="s">
        <v>128</v>
      </c>
      <c r="Z359" s="156">
        <v>16379.52</v>
      </c>
      <c r="AA359" s="165">
        <v>1</v>
      </c>
      <c r="AB359" s="176">
        <v>91.28</v>
      </c>
      <c r="AD359" s="156">
        <v>14.951000000000001</v>
      </c>
      <c r="AG359" s="3" t="s">
        <v>36</v>
      </c>
      <c r="AH359" s="168">
        <v>1.4E-5</v>
      </c>
      <c r="AI359" s="168">
        <v>2.0950111015074001E-3</v>
      </c>
      <c r="AJ359" s="168">
        <v>3.98478719247487E-4</v>
      </c>
    </row>
    <row r="360" spans="1:36">
      <c r="A360" s="3">
        <v>158</v>
      </c>
      <c r="B360" s="3">
        <v>9937</v>
      </c>
      <c r="C360" s="3" t="s">
        <v>450</v>
      </c>
      <c r="D360" s="3" t="s">
        <v>451</v>
      </c>
      <c r="E360" s="5" t="s">
        <v>452</v>
      </c>
      <c r="F360" s="3" t="s">
        <v>453</v>
      </c>
      <c r="G360" s="3" t="s">
        <v>454</v>
      </c>
      <c r="H360" s="3" t="s">
        <v>124</v>
      </c>
      <c r="I360" s="3" t="s">
        <v>455</v>
      </c>
      <c r="J360" s="3" t="s">
        <v>76</v>
      </c>
      <c r="K360" s="3" t="s">
        <v>77</v>
      </c>
      <c r="L360" s="3" t="s">
        <v>126</v>
      </c>
      <c r="M360" s="3" t="s">
        <v>31</v>
      </c>
      <c r="N360" s="3" t="s">
        <v>456</v>
      </c>
      <c r="O360" s="3" t="s">
        <v>128</v>
      </c>
      <c r="P360" s="3" t="s">
        <v>159</v>
      </c>
      <c r="Q360" s="3" t="s">
        <v>457</v>
      </c>
      <c r="R360" s="3" t="s">
        <v>131</v>
      </c>
      <c r="S360" s="3" t="s">
        <v>34</v>
      </c>
      <c r="T360" s="156">
        <v>2.5550000000000002</v>
      </c>
      <c r="U360" s="3" t="s">
        <v>458</v>
      </c>
      <c r="V360" s="168">
        <v>1.985E-2</v>
      </c>
      <c r="W360" s="168">
        <v>4.4119999999999999E-2</v>
      </c>
      <c r="X360" s="5" t="s">
        <v>133</v>
      </c>
      <c r="Y360" s="5" t="s">
        <v>128</v>
      </c>
      <c r="Z360" s="156">
        <v>45000</v>
      </c>
      <c r="AA360" s="165">
        <v>3.19</v>
      </c>
      <c r="AB360" s="176">
        <v>95.411000000000001</v>
      </c>
      <c r="AD360" s="156">
        <v>136.96199999999999</v>
      </c>
      <c r="AG360" s="3" t="s">
        <v>36</v>
      </c>
      <c r="AH360" s="168">
        <v>7.2000000000000002E-5</v>
      </c>
      <c r="AI360" s="168">
        <v>1.9191517349038099E-2</v>
      </c>
      <c r="AJ360" s="168">
        <v>3.6502962911070902E-3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4">
    <dataValidation type="list" allowBlank="1" showInputMessage="1" showErrorMessage="1" sqref="J2:J20" xr:uid="{00000000-0002-0000-0500-000000000000}">
      <formula1>israel_abroad</formula1>
    </dataValidation>
    <dataValidation type="list" allowBlank="1" showInputMessage="1" showErrorMessage="1" sqref="O2:O20" xr:uid="{00000000-0002-0000-0500-000001000000}">
      <formula1>Holding_interest</formula1>
    </dataValidation>
    <dataValidation type="list" allowBlank="1" showInputMessage="1" showErrorMessage="1" sqref="Q2:Q20" xr:uid="{00000000-0002-0000-0500-000002000000}">
      <formula1>Rating_Agency</formula1>
    </dataValidation>
    <dataValidation type="list" allowBlank="1" showInputMessage="1" showErrorMessage="1" sqref="R2:R20" xr:uid="{00000000-0002-0000-0500-000003000000}">
      <formula1>What_is_rated</formula1>
    </dataValidation>
    <dataValidation type="list" allowBlank="1" showInputMessage="1" showErrorMessage="1" sqref="X2:X20" xr:uid="{00000000-0002-0000-0500-000004000000}">
      <formula1>Subordination_Risk</formula1>
    </dataValidation>
    <dataValidation type="list" allowBlank="1" showInputMessage="1" showErrorMessage="1" sqref="AG2:AG5 AG8:AG19" xr:uid="{00000000-0002-0000-0500-000005000000}">
      <formula1>In_the_books</formula1>
    </dataValidation>
    <dataValidation type="list" allowBlank="1" showInputMessage="1" showErrorMessage="1" sqref="K2:K20" xr:uid="{00000000-0002-0000-0500-000006000000}">
      <formula1>Country_list</formula1>
    </dataValidation>
    <dataValidation type="list" allowBlank="1" showInputMessage="1" showErrorMessage="1" sqref="Y2:Y20" xr:uid="{00000000-0002-0000-0500-000007000000}">
      <formula1>Yes_No_Bad_Debt</formula1>
    </dataValidation>
    <dataValidation type="list" allowBlank="1" showInputMessage="1" showErrorMessage="1" sqref="H3:H20" xr:uid="{00000000-0002-0000-0500-000008000000}">
      <formula1>Type_of_Security_ID_Fund</formula1>
    </dataValidation>
    <dataValidation type="list" allowBlank="1" showInputMessage="1" showErrorMessage="1" sqref="E2:E20" xr:uid="{00000000-0002-0000-0500-000009000000}">
      <formula1>Issuer_Number_Type_2</formula1>
    </dataValidation>
    <dataValidation type="list" allowBlank="1" showInputMessage="1" showErrorMessage="1" sqref="H2" xr:uid="{00000000-0002-0000-0500-00000A000000}">
      <formula1>Security_ID_Number_Type</formula1>
    </dataValidation>
    <dataValidation type="list" allowBlank="1" showInputMessage="1" showErrorMessage="1" sqref="N2:N20" xr:uid="{00000000-0002-0000-0500-00000B000000}">
      <formula1>Industry_Sector</formula1>
    </dataValidation>
    <dataValidation type="list" allowBlank="1" showInputMessage="1" showErrorMessage="1" sqref="L2:L20" xr:uid="{00000000-0002-0000-0500-00000C000000}">
      <formula1>Tradeable_Status</formula1>
    </dataValidation>
    <dataValidation type="list" allowBlank="1" showInputMessage="1" showErrorMessage="1" sqref="M2:M20" xr:uid="{00000000-0002-0000-0500-00000D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E000000}">
          <x14:formula1>
            <xm:f>'אפשרויות בחירה'!$C$874:$C$883</xm:f>
          </x14:formula1>
          <xm:sqref>I2:I20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Z199"/>
  <sheetViews>
    <sheetView rightToLeft="1" topLeftCell="L1" workbookViewId="0">
      <selection activeCell="A2" sqref="A2"/>
    </sheetView>
  </sheetViews>
  <sheetFormatPr defaultColWidth="0" defaultRowHeight="14.25"/>
  <cols>
    <col min="1" max="11" width="11.625" style="5" customWidth="1"/>
    <col min="12" max="13" width="11.625" style="3" customWidth="1"/>
    <col min="14" max="19" width="11.625" style="5" customWidth="1"/>
    <col min="20" max="20" width="11.625" style="3" customWidth="1"/>
    <col min="21" max="24" width="11.625" style="5" customWidth="1"/>
    <col min="25" max="26" width="11.625" style="5" hidden="1" customWidth="1"/>
    <col min="27" max="27" width="9" style="5" hidden="1" customWidth="1"/>
    <col min="28" max="16384" width="9" style="5" hidden="1"/>
  </cols>
  <sheetData>
    <row r="1" spans="1:24" ht="51">
      <c r="A1" s="19" t="s">
        <v>0</v>
      </c>
      <c r="B1" s="19" t="s">
        <v>1</v>
      </c>
      <c r="C1" s="19" t="s">
        <v>2</v>
      </c>
      <c r="D1" s="19" t="s">
        <v>108</v>
      </c>
      <c r="E1" s="19" t="s">
        <v>109</v>
      </c>
      <c r="F1" s="19" t="s">
        <v>3</v>
      </c>
      <c r="G1" s="19" t="s">
        <v>4</v>
      </c>
      <c r="H1" s="19" t="s">
        <v>110</v>
      </c>
      <c r="I1" s="19" t="s">
        <v>5</v>
      </c>
      <c r="J1" s="19" t="s">
        <v>6</v>
      </c>
      <c r="K1" s="19" t="s">
        <v>7</v>
      </c>
      <c r="L1" s="19" t="s">
        <v>118</v>
      </c>
      <c r="M1" s="19" t="s">
        <v>8</v>
      </c>
      <c r="N1" s="19" t="s">
        <v>111</v>
      </c>
      <c r="O1" s="19" t="s">
        <v>112</v>
      </c>
      <c r="P1" s="19" t="s">
        <v>11</v>
      </c>
      <c r="Q1" s="19" t="s">
        <v>17</v>
      </c>
      <c r="R1" s="164" t="s">
        <v>18</v>
      </c>
      <c r="S1" s="171" t="s">
        <v>19</v>
      </c>
      <c r="T1" s="19" t="s">
        <v>16</v>
      </c>
      <c r="U1" s="19" t="s">
        <v>20</v>
      </c>
      <c r="V1" s="166" t="s">
        <v>23</v>
      </c>
      <c r="W1" s="166" t="s">
        <v>24</v>
      </c>
      <c r="X1" s="166" t="s">
        <v>25</v>
      </c>
    </row>
    <row r="2" spans="1:24">
      <c r="A2" s="18">
        <v>158</v>
      </c>
      <c r="B2" s="18">
        <v>1522</v>
      </c>
      <c r="C2" s="18" t="s">
        <v>715</v>
      </c>
      <c r="D2" s="18" t="s">
        <v>716</v>
      </c>
      <c r="E2" s="18" t="s">
        <v>121</v>
      </c>
      <c r="F2" s="18" t="s">
        <v>717</v>
      </c>
      <c r="G2" s="18" t="s">
        <v>718</v>
      </c>
      <c r="H2" s="18" t="s">
        <v>124</v>
      </c>
      <c r="I2" s="18" t="s">
        <v>719</v>
      </c>
      <c r="J2" s="18" t="s">
        <v>30</v>
      </c>
      <c r="K2" s="18" t="s">
        <v>150</v>
      </c>
      <c r="L2" s="20" t="s">
        <v>126</v>
      </c>
      <c r="M2" s="18" t="s">
        <v>720</v>
      </c>
      <c r="N2" s="20" t="s">
        <v>721</v>
      </c>
      <c r="O2" s="20" t="s">
        <v>128</v>
      </c>
      <c r="P2" s="18" t="s">
        <v>34</v>
      </c>
      <c r="Q2" s="160">
        <v>60</v>
      </c>
      <c r="R2" s="177">
        <v>3.19</v>
      </c>
      <c r="S2" s="179">
        <v>32839</v>
      </c>
      <c r="T2" s="20"/>
      <c r="U2" s="160">
        <v>62.853999999999999</v>
      </c>
      <c r="V2" s="178">
        <v>1.9999999999999999E-6</v>
      </c>
      <c r="W2" s="178">
        <v>1.3925620945905401E-2</v>
      </c>
      <c r="X2" s="178">
        <v>3.7094500501027002E-3</v>
      </c>
    </row>
    <row r="3" spans="1:24">
      <c r="A3" s="18">
        <v>158</v>
      </c>
      <c r="B3" s="18">
        <v>1522</v>
      </c>
      <c r="C3" s="18" t="s">
        <v>146</v>
      </c>
      <c r="D3" s="18" t="s">
        <v>147</v>
      </c>
      <c r="E3" s="18" t="s">
        <v>121</v>
      </c>
      <c r="F3" s="18" t="s">
        <v>722</v>
      </c>
      <c r="G3" s="18" t="s">
        <v>723</v>
      </c>
      <c r="H3" s="18" t="s">
        <v>124</v>
      </c>
      <c r="I3" s="18" t="s">
        <v>719</v>
      </c>
      <c r="J3" s="18" t="s">
        <v>30</v>
      </c>
      <c r="K3" s="18" t="s">
        <v>30</v>
      </c>
      <c r="L3" s="20" t="s">
        <v>126</v>
      </c>
      <c r="M3" s="18" t="s">
        <v>40</v>
      </c>
      <c r="N3" s="20" t="s">
        <v>151</v>
      </c>
      <c r="O3" s="20" t="s">
        <v>128</v>
      </c>
      <c r="P3" s="18" t="s">
        <v>43</v>
      </c>
      <c r="Q3" s="160">
        <v>67</v>
      </c>
      <c r="R3" s="177">
        <v>1</v>
      </c>
      <c r="S3" s="179">
        <v>183600</v>
      </c>
      <c r="T3" s="159">
        <v>0.16</v>
      </c>
      <c r="U3" s="160">
        <v>123.172</v>
      </c>
      <c r="V3" s="178">
        <v>9.9999999999999995E-7</v>
      </c>
      <c r="W3" s="178">
        <v>2.7289511620901399E-2</v>
      </c>
      <c r="X3" s="178">
        <v>7.2692686841512501E-3</v>
      </c>
    </row>
    <row r="4" spans="1:24">
      <c r="A4" s="18">
        <v>158</v>
      </c>
      <c r="B4" s="18">
        <v>1522</v>
      </c>
      <c r="C4" s="18" t="s">
        <v>161</v>
      </c>
      <c r="D4" s="18" t="s">
        <v>162</v>
      </c>
      <c r="E4" s="18" t="s">
        <v>121</v>
      </c>
      <c r="F4" s="18" t="s">
        <v>724</v>
      </c>
      <c r="G4" s="18" t="s">
        <v>725</v>
      </c>
      <c r="H4" s="18" t="s">
        <v>124</v>
      </c>
      <c r="I4" s="18" t="s">
        <v>719</v>
      </c>
      <c r="J4" s="18" t="s">
        <v>30</v>
      </c>
      <c r="K4" s="18" t="s">
        <v>30</v>
      </c>
      <c r="L4" s="20" t="s">
        <v>126</v>
      </c>
      <c r="M4" s="18" t="s">
        <v>40</v>
      </c>
      <c r="N4" s="20" t="s">
        <v>139</v>
      </c>
      <c r="O4" s="20" t="s">
        <v>128</v>
      </c>
      <c r="P4" s="18" t="s">
        <v>43</v>
      </c>
      <c r="Q4" s="160">
        <v>2019</v>
      </c>
      <c r="R4" s="177">
        <v>1</v>
      </c>
      <c r="S4" s="179">
        <v>3920</v>
      </c>
      <c r="T4" s="20"/>
      <c r="U4" s="160">
        <v>79.144999999999996</v>
      </c>
      <c r="V4" s="178">
        <v>9.0000000000000002E-6</v>
      </c>
      <c r="W4" s="178">
        <v>1.7534972874046501E-2</v>
      </c>
      <c r="X4" s="178">
        <v>4.6708944799554297E-3</v>
      </c>
    </row>
    <row r="5" spans="1:24">
      <c r="A5" s="18">
        <v>158</v>
      </c>
      <c r="B5" s="18">
        <v>1522</v>
      </c>
      <c r="C5" s="18" t="s">
        <v>179</v>
      </c>
      <c r="D5" s="18" t="s">
        <v>180</v>
      </c>
      <c r="E5" s="18" t="s">
        <v>121</v>
      </c>
      <c r="F5" s="18" t="s">
        <v>726</v>
      </c>
      <c r="G5" s="18" t="s">
        <v>727</v>
      </c>
      <c r="H5" s="18" t="s">
        <v>124</v>
      </c>
      <c r="I5" s="18" t="s">
        <v>719</v>
      </c>
      <c r="J5" s="18" t="s">
        <v>30</v>
      </c>
      <c r="K5" s="18" t="s">
        <v>30</v>
      </c>
      <c r="L5" s="20" t="s">
        <v>126</v>
      </c>
      <c r="M5" s="18" t="s">
        <v>40</v>
      </c>
      <c r="N5" s="20" t="s">
        <v>139</v>
      </c>
      <c r="O5" s="20" t="s">
        <v>128</v>
      </c>
      <c r="P5" s="18" t="s">
        <v>43</v>
      </c>
      <c r="Q5" s="160">
        <v>3039</v>
      </c>
      <c r="R5" s="177">
        <v>1</v>
      </c>
      <c r="S5" s="179">
        <v>2500</v>
      </c>
      <c r="T5" s="20"/>
      <c r="U5" s="160">
        <v>75.974999999999994</v>
      </c>
      <c r="V5" s="178">
        <v>6.0000000000000002E-6</v>
      </c>
      <c r="W5" s="178">
        <v>1.6832685964279202E-2</v>
      </c>
      <c r="X5" s="178">
        <v>4.4838221603265603E-3</v>
      </c>
    </row>
    <row r="6" spans="1:24">
      <c r="A6" s="18">
        <v>158</v>
      </c>
      <c r="B6" s="18">
        <v>1522</v>
      </c>
      <c r="C6" s="18" t="s">
        <v>190</v>
      </c>
      <c r="D6" s="18" t="s">
        <v>191</v>
      </c>
      <c r="E6" s="18" t="s">
        <v>121</v>
      </c>
      <c r="F6" s="18" t="s">
        <v>728</v>
      </c>
      <c r="G6" s="18" t="s">
        <v>729</v>
      </c>
      <c r="H6" s="18" t="s">
        <v>124</v>
      </c>
      <c r="I6" s="18" t="s">
        <v>719</v>
      </c>
      <c r="J6" s="18" t="s">
        <v>30</v>
      </c>
      <c r="K6" s="18" t="s">
        <v>77</v>
      </c>
      <c r="L6" s="20" t="s">
        <v>126</v>
      </c>
      <c r="M6" s="18" t="s">
        <v>40</v>
      </c>
      <c r="N6" s="20" t="s">
        <v>194</v>
      </c>
      <c r="O6" s="20" t="s">
        <v>128</v>
      </c>
      <c r="P6" s="18" t="s">
        <v>43</v>
      </c>
      <c r="Q6" s="160">
        <v>1418.8</v>
      </c>
      <c r="R6" s="177">
        <v>1</v>
      </c>
      <c r="S6" s="179">
        <v>14480</v>
      </c>
      <c r="T6" s="20"/>
      <c r="U6" s="160">
        <v>205.44200000000001</v>
      </c>
      <c r="V6" s="178">
        <v>1.1E-5</v>
      </c>
      <c r="W6" s="178">
        <v>4.5516876732057503E-2</v>
      </c>
      <c r="X6" s="178">
        <v>1.2124599781232301E-2</v>
      </c>
    </row>
    <row r="7" spans="1:24">
      <c r="A7" s="18">
        <v>158</v>
      </c>
      <c r="B7" s="18">
        <v>1522</v>
      </c>
      <c r="C7" s="18" t="s">
        <v>197</v>
      </c>
      <c r="D7" s="18" t="s">
        <v>198</v>
      </c>
      <c r="E7" s="18" t="s">
        <v>121</v>
      </c>
      <c r="F7" s="18" t="s">
        <v>730</v>
      </c>
      <c r="G7" s="18" t="s">
        <v>731</v>
      </c>
      <c r="H7" s="18" t="s">
        <v>124</v>
      </c>
      <c r="I7" s="18" t="s">
        <v>719</v>
      </c>
      <c r="J7" s="18" t="s">
        <v>30</v>
      </c>
      <c r="K7" s="18" t="s">
        <v>30</v>
      </c>
      <c r="L7" s="20" t="s">
        <v>126</v>
      </c>
      <c r="M7" s="18" t="s">
        <v>40</v>
      </c>
      <c r="N7" s="20" t="s">
        <v>194</v>
      </c>
      <c r="O7" s="20" t="s">
        <v>128</v>
      </c>
      <c r="P7" s="18" t="s">
        <v>43</v>
      </c>
      <c r="Q7" s="160">
        <v>4496</v>
      </c>
      <c r="R7" s="177">
        <v>1</v>
      </c>
      <c r="S7" s="179">
        <v>1608</v>
      </c>
      <c r="T7" s="20"/>
      <c r="U7" s="160">
        <v>72.296000000000006</v>
      </c>
      <c r="V7" s="178">
        <v>7.9999999999999996E-6</v>
      </c>
      <c r="W7" s="178">
        <v>1.6017512050201001E-2</v>
      </c>
      <c r="X7" s="178">
        <v>4.2666794614001696E-3</v>
      </c>
    </row>
    <row r="8" spans="1:24">
      <c r="A8" s="18">
        <v>158</v>
      </c>
      <c r="B8" s="18">
        <v>1522</v>
      </c>
      <c r="C8" s="18" t="s">
        <v>202</v>
      </c>
      <c r="D8" s="18" t="s">
        <v>203</v>
      </c>
      <c r="E8" s="18" t="s">
        <v>121</v>
      </c>
      <c r="F8" s="18" t="s">
        <v>732</v>
      </c>
      <c r="G8" s="18" t="s">
        <v>733</v>
      </c>
      <c r="H8" s="18" t="s">
        <v>124</v>
      </c>
      <c r="I8" s="18" t="s">
        <v>719</v>
      </c>
      <c r="J8" s="18" t="s">
        <v>30</v>
      </c>
      <c r="K8" s="18" t="s">
        <v>30</v>
      </c>
      <c r="L8" s="20" t="s">
        <v>126</v>
      </c>
      <c r="M8" s="18" t="s">
        <v>40</v>
      </c>
      <c r="N8" s="20" t="s">
        <v>206</v>
      </c>
      <c r="O8" s="20" t="s">
        <v>128</v>
      </c>
      <c r="P8" s="18" t="s">
        <v>43</v>
      </c>
      <c r="Q8" s="160">
        <v>18685</v>
      </c>
      <c r="R8" s="177">
        <v>1</v>
      </c>
      <c r="S8" s="179">
        <v>709.9</v>
      </c>
      <c r="T8" s="20"/>
      <c r="U8" s="160">
        <v>132.64500000000001</v>
      </c>
      <c r="V8" s="178">
        <v>6.9999999999999999E-6</v>
      </c>
      <c r="W8" s="178">
        <v>2.9388200272259399E-2</v>
      </c>
      <c r="X8" s="178">
        <v>7.8283087982812406E-3</v>
      </c>
    </row>
    <row r="9" spans="1:24">
      <c r="A9" s="18">
        <v>158</v>
      </c>
      <c r="B9" s="18">
        <v>1522</v>
      </c>
      <c r="C9" s="18" t="s">
        <v>208</v>
      </c>
      <c r="D9" s="18" t="s">
        <v>209</v>
      </c>
      <c r="E9" s="18" t="s">
        <v>121</v>
      </c>
      <c r="F9" s="18" t="s">
        <v>734</v>
      </c>
      <c r="G9" s="18" t="s">
        <v>735</v>
      </c>
      <c r="H9" s="18" t="s">
        <v>124</v>
      </c>
      <c r="I9" s="18" t="s">
        <v>719</v>
      </c>
      <c r="J9" s="18" t="s">
        <v>30</v>
      </c>
      <c r="K9" s="18" t="s">
        <v>30</v>
      </c>
      <c r="L9" s="20" t="s">
        <v>126</v>
      </c>
      <c r="M9" s="18" t="s">
        <v>40</v>
      </c>
      <c r="N9" s="20" t="s">
        <v>139</v>
      </c>
      <c r="O9" s="20" t="s">
        <v>128</v>
      </c>
      <c r="P9" s="18" t="s">
        <v>43</v>
      </c>
      <c r="Q9" s="160">
        <v>60</v>
      </c>
      <c r="R9" s="177">
        <v>1</v>
      </c>
      <c r="S9" s="179">
        <v>76490</v>
      </c>
      <c r="T9" s="20"/>
      <c r="U9" s="160">
        <v>45.893999999999998</v>
      </c>
      <c r="V9" s="178">
        <v>1.9999999999999999E-6</v>
      </c>
      <c r="W9" s="178">
        <v>1.01680722559346E-2</v>
      </c>
      <c r="X9" s="178">
        <v>2.7085295719121699E-3</v>
      </c>
    </row>
    <row r="10" spans="1:24">
      <c r="A10" s="18">
        <v>158</v>
      </c>
      <c r="B10" s="18">
        <v>1522</v>
      </c>
      <c r="C10" s="18" t="s">
        <v>225</v>
      </c>
      <c r="D10" s="18" t="s">
        <v>226</v>
      </c>
      <c r="E10" s="18" t="s">
        <v>121</v>
      </c>
      <c r="F10" s="18" t="s">
        <v>736</v>
      </c>
      <c r="G10" s="18" t="s">
        <v>737</v>
      </c>
      <c r="H10" s="18" t="s">
        <v>124</v>
      </c>
      <c r="I10" s="18" t="s">
        <v>719</v>
      </c>
      <c r="J10" s="18" t="s">
        <v>30</v>
      </c>
      <c r="K10" s="18" t="s">
        <v>30</v>
      </c>
      <c r="L10" s="20" t="s">
        <v>126</v>
      </c>
      <c r="M10" s="18" t="s">
        <v>40</v>
      </c>
      <c r="N10" s="20" t="s">
        <v>139</v>
      </c>
      <c r="O10" s="20" t="s">
        <v>128</v>
      </c>
      <c r="P10" s="18" t="s">
        <v>43</v>
      </c>
      <c r="Q10" s="160">
        <v>860</v>
      </c>
      <c r="R10" s="177">
        <v>1</v>
      </c>
      <c r="S10" s="179">
        <v>3854</v>
      </c>
      <c r="T10" s="20"/>
      <c r="U10" s="160">
        <v>33.143999999999998</v>
      </c>
      <c r="V10" s="178">
        <v>3.9999999999999998E-6</v>
      </c>
      <c r="W10" s="178">
        <v>7.3433271033162802E-3</v>
      </c>
      <c r="X10" s="178">
        <v>1.9560854914212299E-3</v>
      </c>
    </row>
    <row r="11" spans="1:24">
      <c r="A11" s="18">
        <v>158</v>
      </c>
      <c r="B11" s="18">
        <v>1522</v>
      </c>
      <c r="C11" s="18" t="s">
        <v>738</v>
      </c>
      <c r="D11" s="18" t="s">
        <v>739</v>
      </c>
      <c r="E11" s="18" t="s">
        <v>121</v>
      </c>
      <c r="F11" s="18" t="s">
        <v>740</v>
      </c>
      <c r="G11" s="18" t="s">
        <v>741</v>
      </c>
      <c r="H11" s="18" t="s">
        <v>124</v>
      </c>
      <c r="I11" s="18" t="s">
        <v>719</v>
      </c>
      <c r="J11" s="18" t="s">
        <v>30</v>
      </c>
      <c r="K11" s="18" t="s">
        <v>30</v>
      </c>
      <c r="L11" s="20" t="s">
        <v>126</v>
      </c>
      <c r="M11" s="18" t="s">
        <v>40</v>
      </c>
      <c r="N11" s="20" t="s">
        <v>217</v>
      </c>
      <c r="O11" s="20" t="s">
        <v>128</v>
      </c>
      <c r="P11" s="18" t="s">
        <v>43</v>
      </c>
      <c r="Q11" s="160">
        <v>7139</v>
      </c>
      <c r="R11" s="177">
        <v>1</v>
      </c>
      <c r="S11" s="179">
        <v>3382</v>
      </c>
      <c r="T11" s="20"/>
      <c r="U11" s="160">
        <v>241.441</v>
      </c>
      <c r="V11" s="178">
        <v>6.0000000000000002E-6</v>
      </c>
      <c r="W11" s="178">
        <v>5.3492598818661502E-2</v>
      </c>
      <c r="X11" s="178">
        <v>1.42491400662713E-2</v>
      </c>
    </row>
    <row r="12" spans="1:24">
      <c r="A12" s="18">
        <v>158</v>
      </c>
      <c r="B12" s="18">
        <v>1522</v>
      </c>
      <c r="C12" s="18" t="s">
        <v>742</v>
      </c>
      <c r="D12" s="18" t="s">
        <v>743</v>
      </c>
      <c r="E12" s="18" t="s">
        <v>121</v>
      </c>
      <c r="F12" s="18" t="s">
        <v>744</v>
      </c>
      <c r="G12" s="18" t="s">
        <v>745</v>
      </c>
      <c r="H12" s="18" t="s">
        <v>124</v>
      </c>
      <c r="I12" s="18" t="s">
        <v>719</v>
      </c>
      <c r="J12" s="18" t="s">
        <v>30</v>
      </c>
      <c r="K12" s="18" t="s">
        <v>30</v>
      </c>
      <c r="L12" s="20" t="s">
        <v>126</v>
      </c>
      <c r="M12" s="18" t="s">
        <v>40</v>
      </c>
      <c r="N12" s="20" t="s">
        <v>463</v>
      </c>
      <c r="O12" s="20" t="s">
        <v>128</v>
      </c>
      <c r="P12" s="18" t="s">
        <v>43</v>
      </c>
      <c r="Q12" s="160">
        <v>115</v>
      </c>
      <c r="R12" s="177">
        <v>1</v>
      </c>
      <c r="S12" s="179">
        <v>37470</v>
      </c>
      <c r="T12" s="20"/>
      <c r="U12" s="160">
        <v>43.09</v>
      </c>
      <c r="V12" s="178">
        <v>5.0000000000000004E-6</v>
      </c>
      <c r="W12" s="178">
        <v>9.5469411588518707E-3</v>
      </c>
      <c r="X12" s="178">
        <v>2.5430752063119698E-3</v>
      </c>
    </row>
    <row r="13" spans="1:24">
      <c r="A13" s="18">
        <v>158</v>
      </c>
      <c r="B13" s="18">
        <v>1522</v>
      </c>
      <c r="C13" s="18" t="s">
        <v>746</v>
      </c>
      <c r="D13" s="18" t="s">
        <v>747</v>
      </c>
      <c r="E13" s="18" t="s">
        <v>121</v>
      </c>
      <c r="F13" s="18" t="s">
        <v>748</v>
      </c>
      <c r="G13" s="18" t="s">
        <v>749</v>
      </c>
      <c r="H13" s="18" t="s">
        <v>124</v>
      </c>
      <c r="I13" s="18" t="s">
        <v>719</v>
      </c>
      <c r="J13" s="18" t="s">
        <v>30</v>
      </c>
      <c r="K13" s="18" t="s">
        <v>30</v>
      </c>
      <c r="L13" s="20" t="s">
        <v>126</v>
      </c>
      <c r="M13" s="18" t="s">
        <v>40</v>
      </c>
      <c r="N13" s="20" t="s">
        <v>456</v>
      </c>
      <c r="O13" s="20" t="s">
        <v>128</v>
      </c>
      <c r="P13" s="18" t="s">
        <v>43</v>
      </c>
      <c r="Q13" s="160">
        <v>510</v>
      </c>
      <c r="R13" s="177">
        <v>1</v>
      </c>
      <c r="S13" s="179">
        <v>9490</v>
      </c>
      <c r="T13" s="20"/>
      <c r="U13" s="160">
        <v>48.399000000000001</v>
      </c>
      <c r="V13" s="178">
        <v>5.0000000000000004E-6</v>
      </c>
      <c r="W13" s="178">
        <v>1.0723069009347099E-2</v>
      </c>
      <c r="X13" s="178">
        <v>2.85636734106805E-3</v>
      </c>
    </row>
    <row r="14" spans="1:24">
      <c r="A14" s="18">
        <v>158</v>
      </c>
      <c r="B14" s="18">
        <v>1522</v>
      </c>
      <c r="C14" s="18" t="s">
        <v>255</v>
      </c>
      <c r="D14" s="18" t="s">
        <v>256</v>
      </c>
      <c r="E14" s="18" t="s">
        <v>121</v>
      </c>
      <c r="F14" s="18" t="s">
        <v>750</v>
      </c>
      <c r="G14" s="18" t="s">
        <v>751</v>
      </c>
      <c r="H14" s="18" t="s">
        <v>124</v>
      </c>
      <c r="I14" s="18" t="s">
        <v>719</v>
      </c>
      <c r="J14" s="18" t="s">
        <v>30</v>
      </c>
      <c r="K14" s="18" t="s">
        <v>30</v>
      </c>
      <c r="L14" s="20" t="s">
        <v>126</v>
      </c>
      <c r="M14" s="18" t="s">
        <v>40</v>
      </c>
      <c r="N14" s="20" t="s">
        <v>127</v>
      </c>
      <c r="O14" s="20" t="s">
        <v>128</v>
      </c>
      <c r="P14" s="18" t="s">
        <v>43</v>
      </c>
      <c r="Q14" s="160">
        <v>871</v>
      </c>
      <c r="R14" s="177">
        <v>1</v>
      </c>
      <c r="S14" s="179">
        <v>13180</v>
      </c>
      <c r="T14" s="20"/>
      <c r="U14" s="160">
        <v>114.798</v>
      </c>
      <c r="V14" s="178">
        <v>3.0000000000000001E-6</v>
      </c>
      <c r="W14" s="178">
        <v>2.5434094330899999E-2</v>
      </c>
      <c r="X14" s="178">
        <v>6.7750302019971903E-3</v>
      </c>
    </row>
    <row r="15" spans="1:24">
      <c r="A15" s="18">
        <v>158</v>
      </c>
      <c r="B15" s="18">
        <v>1522</v>
      </c>
      <c r="C15" s="18" t="s">
        <v>752</v>
      </c>
      <c r="D15" s="18" t="s">
        <v>753</v>
      </c>
      <c r="E15" s="18" t="s">
        <v>121</v>
      </c>
      <c r="F15" s="18" t="s">
        <v>754</v>
      </c>
      <c r="G15" s="18" t="s">
        <v>755</v>
      </c>
      <c r="H15" s="18" t="s">
        <v>124</v>
      </c>
      <c r="I15" s="18" t="s">
        <v>719</v>
      </c>
      <c r="J15" s="18" t="s">
        <v>30</v>
      </c>
      <c r="K15" s="18" t="s">
        <v>30</v>
      </c>
      <c r="L15" s="20" t="s">
        <v>126</v>
      </c>
      <c r="M15" s="18" t="s">
        <v>40</v>
      </c>
      <c r="N15" s="20" t="s">
        <v>463</v>
      </c>
      <c r="O15" s="20" t="s">
        <v>128</v>
      </c>
      <c r="P15" s="18" t="s">
        <v>43</v>
      </c>
      <c r="Q15" s="160">
        <v>1700</v>
      </c>
      <c r="R15" s="177">
        <v>1</v>
      </c>
      <c r="S15" s="179">
        <v>2216</v>
      </c>
      <c r="T15" s="20"/>
      <c r="U15" s="160">
        <v>37.671999999999997</v>
      </c>
      <c r="V15" s="178">
        <v>2.6999999999999999E-5</v>
      </c>
      <c r="W15" s="178">
        <v>8.3464421934363198E-3</v>
      </c>
      <c r="X15" s="178">
        <v>2.2232911934691999E-3</v>
      </c>
    </row>
    <row r="16" spans="1:24">
      <c r="A16" s="18">
        <v>158</v>
      </c>
      <c r="B16" s="18">
        <v>1522</v>
      </c>
      <c r="C16" s="18" t="s">
        <v>756</v>
      </c>
      <c r="D16" s="18" t="s">
        <v>757</v>
      </c>
      <c r="E16" s="18" t="s">
        <v>121</v>
      </c>
      <c r="F16" s="18" t="s">
        <v>758</v>
      </c>
      <c r="G16" s="18" t="s">
        <v>759</v>
      </c>
      <c r="H16" s="18" t="s">
        <v>124</v>
      </c>
      <c r="I16" s="18" t="s">
        <v>719</v>
      </c>
      <c r="J16" s="18" t="s">
        <v>30</v>
      </c>
      <c r="K16" s="18" t="s">
        <v>77</v>
      </c>
      <c r="L16" s="20" t="s">
        <v>126</v>
      </c>
      <c r="M16" s="18" t="s">
        <v>40</v>
      </c>
      <c r="N16" s="20" t="s">
        <v>760</v>
      </c>
      <c r="O16" s="20" t="s">
        <v>128</v>
      </c>
      <c r="P16" s="18" t="s">
        <v>43</v>
      </c>
      <c r="Q16" s="160">
        <v>2685</v>
      </c>
      <c r="R16" s="177">
        <v>1</v>
      </c>
      <c r="S16" s="179">
        <v>10090</v>
      </c>
      <c r="T16" s="20"/>
      <c r="U16" s="160">
        <v>270.916</v>
      </c>
      <c r="V16" s="178">
        <v>1.9999999999999999E-6</v>
      </c>
      <c r="W16" s="178">
        <v>6.0023065048261097E-2</v>
      </c>
      <c r="X16" s="178">
        <v>1.5988698997013599E-2</v>
      </c>
    </row>
    <row r="17" spans="1:24">
      <c r="A17" s="18">
        <v>158</v>
      </c>
      <c r="B17" s="18">
        <v>1522</v>
      </c>
      <c r="C17" s="18" t="s">
        <v>761</v>
      </c>
      <c r="D17" s="18" t="s">
        <v>762</v>
      </c>
      <c r="E17" s="18" t="s">
        <v>121</v>
      </c>
      <c r="F17" s="18" t="s">
        <v>763</v>
      </c>
      <c r="G17" s="18" t="s">
        <v>764</v>
      </c>
      <c r="H17" s="18" t="s">
        <v>124</v>
      </c>
      <c r="I17" s="18" t="s">
        <v>719</v>
      </c>
      <c r="J17" s="18" t="s">
        <v>30</v>
      </c>
      <c r="K17" s="18" t="s">
        <v>30</v>
      </c>
      <c r="L17" s="20" t="s">
        <v>126</v>
      </c>
      <c r="M17" s="18" t="s">
        <v>40</v>
      </c>
      <c r="N17" s="20" t="s">
        <v>463</v>
      </c>
      <c r="O17" s="20" t="s">
        <v>128</v>
      </c>
      <c r="P17" s="18" t="s">
        <v>43</v>
      </c>
      <c r="Q17" s="160">
        <v>3310</v>
      </c>
      <c r="R17" s="177">
        <v>1</v>
      </c>
      <c r="S17" s="179">
        <v>1650</v>
      </c>
      <c r="T17" s="20"/>
      <c r="U17" s="160">
        <v>54.615000000000002</v>
      </c>
      <c r="V17" s="178">
        <v>1.0000000000000001E-5</v>
      </c>
      <c r="W17" s="178">
        <v>1.2100258557934901E-2</v>
      </c>
      <c r="X17" s="178">
        <v>3.2232174700392901E-3</v>
      </c>
    </row>
    <row r="18" spans="1:24">
      <c r="A18" s="18">
        <v>158</v>
      </c>
      <c r="B18" s="18">
        <v>1522</v>
      </c>
      <c r="C18" s="18" t="s">
        <v>688</v>
      </c>
      <c r="D18" s="18" t="s">
        <v>689</v>
      </c>
      <c r="E18" s="18" t="s">
        <v>121</v>
      </c>
      <c r="F18" s="18" t="s">
        <v>765</v>
      </c>
      <c r="G18" s="18" t="s">
        <v>766</v>
      </c>
      <c r="H18" s="18" t="s">
        <v>124</v>
      </c>
      <c r="I18" s="18" t="s">
        <v>719</v>
      </c>
      <c r="J18" s="18" t="s">
        <v>30</v>
      </c>
      <c r="K18" s="18" t="s">
        <v>30</v>
      </c>
      <c r="L18" s="20" t="s">
        <v>126</v>
      </c>
      <c r="M18" s="18" t="s">
        <v>40</v>
      </c>
      <c r="N18" s="20" t="s">
        <v>127</v>
      </c>
      <c r="O18" s="20" t="s">
        <v>128</v>
      </c>
      <c r="P18" s="18" t="s">
        <v>43</v>
      </c>
      <c r="Q18" s="160">
        <v>740</v>
      </c>
      <c r="R18" s="177">
        <v>1</v>
      </c>
      <c r="S18" s="179">
        <v>20570</v>
      </c>
      <c r="T18" s="20"/>
      <c r="U18" s="160">
        <v>152.21799999999999</v>
      </c>
      <c r="V18" s="178">
        <v>9.0000000000000002E-6</v>
      </c>
      <c r="W18" s="178">
        <v>3.3724748826727803E-2</v>
      </c>
      <c r="X18" s="178">
        <v>8.9834608963552196E-3</v>
      </c>
    </row>
    <row r="19" spans="1:24">
      <c r="A19" s="18">
        <v>158</v>
      </c>
      <c r="B19" s="18">
        <v>1522</v>
      </c>
      <c r="C19" s="18" t="s">
        <v>303</v>
      </c>
      <c r="D19" s="18" t="s">
        <v>304</v>
      </c>
      <c r="E19" s="18" t="s">
        <v>121</v>
      </c>
      <c r="F19" s="18" t="s">
        <v>767</v>
      </c>
      <c r="G19" s="18" t="s">
        <v>768</v>
      </c>
      <c r="H19" s="18" t="s">
        <v>124</v>
      </c>
      <c r="I19" s="18" t="s">
        <v>719</v>
      </c>
      <c r="J19" s="18" t="s">
        <v>30</v>
      </c>
      <c r="K19" s="18" t="s">
        <v>30</v>
      </c>
      <c r="L19" s="20" t="s">
        <v>126</v>
      </c>
      <c r="M19" s="18" t="s">
        <v>40</v>
      </c>
      <c r="N19" s="20" t="s">
        <v>217</v>
      </c>
      <c r="O19" s="20" t="s">
        <v>128</v>
      </c>
      <c r="P19" s="18" t="s">
        <v>43</v>
      </c>
      <c r="Q19" s="160">
        <v>5499</v>
      </c>
      <c r="R19" s="177">
        <v>1</v>
      </c>
      <c r="S19" s="179">
        <v>7020</v>
      </c>
      <c r="T19" s="20"/>
      <c r="U19" s="160">
        <v>386.03</v>
      </c>
      <c r="V19" s="178">
        <v>3.0000000000000001E-6</v>
      </c>
      <c r="W19" s="178">
        <v>8.5527060167864294E-2</v>
      </c>
      <c r="X19" s="178">
        <v>2.2782349085704898E-2</v>
      </c>
    </row>
    <row r="20" spans="1:24">
      <c r="A20" s="5">
        <v>158</v>
      </c>
      <c r="B20" s="5">
        <v>1522</v>
      </c>
      <c r="C20" s="5" t="s">
        <v>769</v>
      </c>
      <c r="D20" s="5" t="s">
        <v>770</v>
      </c>
      <c r="E20" s="18" t="s">
        <v>121</v>
      </c>
      <c r="F20" s="5" t="s">
        <v>771</v>
      </c>
      <c r="G20" s="5" t="s">
        <v>772</v>
      </c>
      <c r="H20" s="18" t="s">
        <v>124</v>
      </c>
      <c r="I20" s="5" t="s">
        <v>719</v>
      </c>
      <c r="J20" s="5" t="s">
        <v>30</v>
      </c>
      <c r="K20" s="18" t="s">
        <v>30</v>
      </c>
      <c r="L20" s="20" t="s">
        <v>126</v>
      </c>
      <c r="M20" s="18" t="s">
        <v>40</v>
      </c>
      <c r="N20" s="20" t="s">
        <v>127</v>
      </c>
      <c r="O20" s="5" t="s">
        <v>128</v>
      </c>
      <c r="P20" s="5" t="s">
        <v>43</v>
      </c>
      <c r="Q20" s="158">
        <v>3000</v>
      </c>
      <c r="R20" s="169">
        <v>1</v>
      </c>
      <c r="S20" s="172">
        <v>1546</v>
      </c>
      <c r="U20" s="158">
        <v>46.38</v>
      </c>
      <c r="V20" s="170">
        <v>3.0000000000000001E-6</v>
      </c>
      <c r="W20" s="170">
        <v>1.02757482727643E-2</v>
      </c>
      <c r="X20" s="170">
        <v>2.7372118696406202E-3</v>
      </c>
    </row>
    <row r="21" spans="1:24" s="42" customFormat="1">
      <c r="A21" s="42">
        <v>158</v>
      </c>
      <c r="B21" s="42">
        <v>1522</v>
      </c>
      <c r="C21" s="42" t="s">
        <v>476</v>
      </c>
      <c r="D21" s="42" t="s">
        <v>477</v>
      </c>
      <c r="E21" s="42" t="s">
        <v>121</v>
      </c>
      <c r="F21" s="42" t="s">
        <v>773</v>
      </c>
      <c r="G21" s="42" t="s">
        <v>774</v>
      </c>
      <c r="H21" s="42" t="s">
        <v>124</v>
      </c>
      <c r="I21" s="42" t="s">
        <v>719</v>
      </c>
      <c r="J21" s="42" t="s">
        <v>30</v>
      </c>
      <c r="K21" s="42" t="s">
        <v>30</v>
      </c>
      <c r="L21" s="42" t="s">
        <v>126</v>
      </c>
      <c r="M21" s="42" t="s">
        <v>40</v>
      </c>
      <c r="N21" s="20" t="s">
        <v>217</v>
      </c>
      <c r="O21" s="42" t="s">
        <v>128</v>
      </c>
      <c r="P21" s="42" t="s">
        <v>43</v>
      </c>
      <c r="Q21" s="158">
        <v>597</v>
      </c>
      <c r="R21" s="169">
        <v>1</v>
      </c>
      <c r="S21" s="172">
        <v>22240</v>
      </c>
      <c r="T21" s="39"/>
      <c r="U21" s="158">
        <v>132.773</v>
      </c>
      <c r="V21" s="170">
        <v>1.9999999999999999E-6</v>
      </c>
      <c r="W21" s="170">
        <v>2.9416556064469201E-2</v>
      </c>
      <c r="X21" s="170">
        <v>7.8358620984350907E-3</v>
      </c>
    </row>
    <row r="22" spans="1:24">
      <c r="A22" s="5">
        <v>158</v>
      </c>
      <c r="B22" s="5">
        <v>1522</v>
      </c>
      <c r="C22" s="5" t="s">
        <v>373</v>
      </c>
      <c r="D22" s="5" t="s">
        <v>374</v>
      </c>
      <c r="E22" s="5" t="s">
        <v>121</v>
      </c>
      <c r="F22" s="5" t="s">
        <v>775</v>
      </c>
      <c r="G22" s="5" t="s">
        <v>776</v>
      </c>
      <c r="H22" s="5" t="s">
        <v>124</v>
      </c>
      <c r="I22" s="5" t="s">
        <v>719</v>
      </c>
      <c r="J22" s="5" t="s">
        <v>30</v>
      </c>
      <c r="K22" s="5" t="s">
        <v>30</v>
      </c>
      <c r="L22" s="3" t="s">
        <v>126</v>
      </c>
      <c r="M22" s="5" t="s">
        <v>40</v>
      </c>
      <c r="N22" s="5" t="s">
        <v>139</v>
      </c>
      <c r="O22" s="5" t="s">
        <v>128</v>
      </c>
      <c r="P22" s="5" t="s">
        <v>43</v>
      </c>
      <c r="Q22" s="158">
        <v>197</v>
      </c>
      <c r="R22" s="169">
        <v>1</v>
      </c>
      <c r="S22" s="172">
        <v>41330</v>
      </c>
      <c r="U22" s="158">
        <v>81.42</v>
      </c>
      <c r="V22" s="170">
        <v>3.9999999999999998E-6</v>
      </c>
      <c r="W22" s="170">
        <v>1.8039078308393599E-2</v>
      </c>
      <c r="X22" s="170">
        <v>4.8051760273248399E-3</v>
      </c>
    </row>
    <row r="23" spans="1:24">
      <c r="A23" s="5">
        <v>158</v>
      </c>
      <c r="B23" s="5">
        <v>1522</v>
      </c>
      <c r="C23" s="5" t="s">
        <v>696</v>
      </c>
      <c r="D23" s="5" t="s">
        <v>697</v>
      </c>
      <c r="E23" s="5" t="s">
        <v>121</v>
      </c>
      <c r="F23" s="5" t="s">
        <v>777</v>
      </c>
      <c r="G23" s="5" t="s">
        <v>778</v>
      </c>
      <c r="H23" s="5" t="s">
        <v>124</v>
      </c>
      <c r="I23" s="5" t="s">
        <v>719</v>
      </c>
      <c r="J23" s="5" t="s">
        <v>30</v>
      </c>
      <c r="K23" s="5" t="s">
        <v>30</v>
      </c>
      <c r="L23" s="3" t="s">
        <v>126</v>
      </c>
      <c r="M23" s="3" t="s">
        <v>40</v>
      </c>
      <c r="N23" s="5" t="s">
        <v>127</v>
      </c>
      <c r="O23" s="5" t="s">
        <v>128</v>
      </c>
      <c r="P23" s="5" t="s">
        <v>43</v>
      </c>
      <c r="Q23" s="158">
        <v>130</v>
      </c>
      <c r="R23" s="169">
        <v>1</v>
      </c>
      <c r="S23" s="172">
        <v>39940</v>
      </c>
      <c r="U23" s="158">
        <v>51.921999999999997</v>
      </c>
      <c r="V23" s="170">
        <v>1.9999999999999999E-6</v>
      </c>
      <c r="W23" s="170">
        <v>1.1503609353567699E-2</v>
      </c>
      <c r="X23" s="170">
        <v>3.0642844910625301E-3</v>
      </c>
    </row>
    <row r="24" spans="1:24">
      <c r="A24" s="5">
        <v>158</v>
      </c>
      <c r="B24" s="5">
        <v>1522</v>
      </c>
      <c r="C24" s="5" t="s">
        <v>567</v>
      </c>
      <c r="D24" s="5" t="s">
        <v>568</v>
      </c>
      <c r="E24" s="5" t="s">
        <v>569</v>
      </c>
      <c r="F24" s="5" t="s">
        <v>779</v>
      </c>
      <c r="G24" s="5" t="s">
        <v>780</v>
      </c>
      <c r="H24" s="5" t="s">
        <v>124</v>
      </c>
      <c r="I24" s="5" t="s">
        <v>719</v>
      </c>
      <c r="J24" s="5" t="s">
        <v>30</v>
      </c>
      <c r="K24" s="5" t="s">
        <v>77</v>
      </c>
      <c r="L24" s="3" t="s">
        <v>126</v>
      </c>
      <c r="M24" s="3" t="s">
        <v>40</v>
      </c>
      <c r="N24" s="5" t="s">
        <v>474</v>
      </c>
      <c r="O24" s="5" t="s">
        <v>128</v>
      </c>
      <c r="P24" s="5" t="s">
        <v>43</v>
      </c>
      <c r="Q24" s="158">
        <v>1308</v>
      </c>
      <c r="R24" s="169">
        <v>1</v>
      </c>
      <c r="S24" s="172">
        <v>11640</v>
      </c>
      <c r="U24" s="158">
        <v>152.251</v>
      </c>
      <c r="V24" s="170">
        <v>1.1E-5</v>
      </c>
      <c r="W24" s="170">
        <v>3.3732104472321903E-2</v>
      </c>
      <c r="X24" s="170">
        <v>8.9854202631959399E-3</v>
      </c>
    </row>
    <row r="25" spans="1:24">
      <c r="A25" s="5">
        <v>158</v>
      </c>
      <c r="B25" s="5">
        <v>1522</v>
      </c>
      <c r="C25" s="5" t="s">
        <v>715</v>
      </c>
      <c r="D25" s="5" t="s">
        <v>716</v>
      </c>
      <c r="E25" s="5" t="s">
        <v>121</v>
      </c>
      <c r="F25" s="5" t="s">
        <v>781</v>
      </c>
      <c r="G25" s="5" t="s">
        <v>718</v>
      </c>
      <c r="H25" s="5" t="s">
        <v>124</v>
      </c>
      <c r="I25" s="5" t="s">
        <v>719</v>
      </c>
      <c r="J25" s="5" t="s">
        <v>30</v>
      </c>
      <c r="K25" s="5" t="s">
        <v>150</v>
      </c>
      <c r="L25" s="3" t="s">
        <v>126</v>
      </c>
      <c r="M25" s="3" t="s">
        <v>40</v>
      </c>
      <c r="N25" s="5" t="s">
        <v>721</v>
      </c>
      <c r="O25" s="5" t="s">
        <v>128</v>
      </c>
      <c r="P25" s="5" t="s">
        <v>43</v>
      </c>
      <c r="Q25" s="158">
        <v>21</v>
      </c>
      <c r="R25" s="169">
        <v>1</v>
      </c>
      <c r="S25" s="172">
        <v>106610</v>
      </c>
      <c r="U25" s="158">
        <v>22.388000000000002</v>
      </c>
      <c r="V25" s="170">
        <v>9.9999999999999995E-7</v>
      </c>
      <c r="W25" s="170">
        <v>4.9602087086130699E-3</v>
      </c>
      <c r="X25" s="170">
        <v>1.3212801435683701E-3</v>
      </c>
    </row>
    <row r="26" spans="1:24">
      <c r="A26" s="5">
        <v>158</v>
      </c>
      <c r="B26" s="5">
        <v>1522</v>
      </c>
      <c r="C26" s="5" t="s">
        <v>782</v>
      </c>
      <c r="D26" s="5" t="s">
        <v>783</v>
      </c>
      <c r="E26" s="5" t="s">
        <v>569</v>
      </c>
      <c r="F26" s="5" t="s">
        <v>784</v>
      </c>
      <c r="G26" s="5" t="s">
        <v>785</v>
      </c>
      <c r="H26" s="5" t="s">
        <v>124</v>
      </c>
      <c r="I26" s="5" t="s">
        <v>719</v>
      </c>
      <c r="J26" s="5" t="s">
        <v>30</v>
      </c>
      <c r="K26" s="5" t="s">
        <v>30</v>
      </c>
      <c r="L26" s="3" t="s">
        <v>126</v>
      </c>
      <c r="M26" s="3" t="s">
        <v>40</v>
      </c>
      <c r="N26" s="5" t="s">
        <v>474</v>
      </c>
      <c r="O26" s="5" t="s">
        <v>128</v>
      </c>
      <c r="P26" s="5" t="s">
        <v>43</v>
      </c>
      <c r="Q26" s="158">
        <v>3766</v>
      </c>
      <c r="R26" s="169">
        <v>1</v>
      </c>
      <c r="S26" s="172">
        <v>1803</v>
      </c>
      <c r="U26" s="158">
        <v>67.900999999999996</v>
      </c>
      <c r="V26" s="170">
        <v>3.0000000000000001E-6</v>
      </c>
      <c r="W26" s="170">
        <v>1.50438416980164E-2</v>
      </c>
      <c r="X26" s="170">
        <v>4.0073171284223802E-3</v>
      </c>
    </row>
    <row r="27" spans="1:24">
      <c r="A27" s="5">
        <v>158</v>
      </c>
      <c r="B27" s="5">
        <v>1522</v>
      </c>
      <c r="C27" s="5" t="s">
        <v>786</v>
      </c>
      <c r="D27" s="5" t="s">
        <v>787</v>
      </c>
      <c r="E27" s="5" t="s">
        <v>121</v>
      </c>
      <c r="F27" s="5" t="s">
        <v>788</v>
      </c>
      <c r="G27" s="5" t="s">
        <v>789</v>
      </c>
      <c r="H27" s="5" t="s">
        <v>124</v>
      </c>
      <c r="I27" s="5" t="s">
        <v>719</v>
      </c>
      <c r="J27" s="5" t="s">
        <v>30</v>
      </c>
      <c r="K27" s="5" t="s">
        <v>77</v>
      </c>
      <c r="L27" s="3" t="s">
        <v>126</v>
      </c>
      <c r="M27" s="3" t="s">
        <v>40</v>
      </c>
      <c r="N27" s="5" t="s">
        <v>790</v>
      </c>
      <c r="O27" s="5" t="s">
        <v>128</v>
      </c>
      <c r="P27" s="5" t="s">
        <v>43</v>
      </c>
      <c r="Q27" s="158">
        <v>117</v>
      </c>
      <c r="R27" s="169">
        <v>1</v>
      </c>
      <c r="S27" s="172">
        <v>35710</v>
      </c>
      <c r="U27" s="158">
        <v>41.780999999999999</v>
      </c>
      <c r="V27" s="170">
        <v>1.9999999999999999E-6</v>
      </c>
      <c r="W27" s="170">
        <v>9.2567476468280105E-3</v>
      </c>
      <c r="X27" s="170">
        <v>2.4657746434215999E-3</v>
      </c>
    </row>
    <row r="28" spans="1:24">
      <c r="A28" s="5">
        <v>158</v>
      </c>
      <c r="B28" s="5">
        <v>1522</v>
      </c>
      <c r="C28" s="5" t="s">
        <v>791</v>
      </c>
      <c r="D28" s="5" t="s">
        <v>792</v>
      </c>
      <c r="E28" s="5" t="s">
        <v>121</v>
      </c>
      <c r="F28" s="5" t="s">
        <v>791</v>
      </c>
      <c r="G28" s="5" t="s">
        <v>793</v>
      </c>
      <c r="H28" s="5" t="s">
        <v>124</v>
      </c>
      <c r="I28" s="5" t="s">
        <v>719</v>
      </c>
      <c r="J28" s="5" t="s">
        <v>30</v>
      </c>
      <c r="K28" s="5" t="s">
        <v>30</v>
      </c>
      <c r="L28" s="3" t="s">
        <v>126</v>
      </c>
      <c r="M28" s="3" t="s">
        <v>40</v>
      </c>
      <c r="N28" s="5" t="s">
        <v>794</v>
      </c>
      <c r="O28" s="5" t="s">
        <v>128</v>
      </c>
      <c r="P28" s="5" t="s">
        <v>43</v>
      </c>
      <c r="Q28" s="158">
        <v>1100</v>
      </c>
      <c r="R28" s="169">
        <v>1</v>
      </c>
      <c r="S28" s="172">
        <v>20990</v>
      </c>
      <c r="U28" s="158">
        <v>230.89</v>
      </c>
      <c r="V28" s="170">
        <v>1.2E-5</v>
      </c>
      <c r="W28" s="170">
        <v>5.1154970217734998E-2</v>
      </c>
      <c r="X28" s="170">
        <v>1.3626452103952601E-2</v>
      </c>
    </row>
    <row r="29" spans="1:24">
      <c r="A29" s="5">
        <v>158</v>
      </c>
      <c r="B29" s="5">
        <v>1522</v>
      </c>
      <c r="C29" s="5" t="s">
        <v>397</v>
      </c>
      <c r="D29" s="5" t="s">
        <v>398</v>
      </c>
      <c r="E29" s="5" t="s">
        <v>121</v>
      </c>
      <c r="F29" s="5" t="s">
        <v>795</v>
      </c>
      <c r="G29" s="5" t="s">
        <v>796</v>
      </c>
      <c r="H29" s="5" t="s">
        <v>124</v>
      </c>
      <c r="I29" s="5" t="s">
        <v>719</v>
      </c>
      <c r="J29" s="5" t="s">
        <v>30</v>
      </c>
      <c r="K29" s="5" t="s">
        <v>30</v>
      </c>
      <c r="L29" s="3" t="s">
        <v>126</v>
      </c>
      <c r="M29" s="3" t="s">
        <v>40</v>
      </c>
      <c r="N29" s="5" t="s">
        <v>139</v>
      </c>
      <c r="O29" s="5" t="s">
        <v>128</v>
      </c>
      <c r="P29" s="5" t="s">
        <v>43</v>
      </c>
      <c r="Q29" s="158">
        <v>280</v>
      </c>
      <c r="R29" s="169">
        <v>1</v>
      </c>
      <c r="S29" s="172">
        <v>36050</v>
      </c>
      <c r="U29" s="158">
        <v>100.94</v>
      </c>
      <c r="V29" s="170">
        <v>1.9999999999999999E-6</v>
      </c>
      <c r="W29" s="170">
        <v>2.23638212732391E-2</v>
      </c>
      <c r="X29" s="170">
        <v>5.95718340063656E-3</v>
      </c>
    </row>
    <row r="30" spans="1:24">
      <c r="A30" s="5">
        <v>158</v>
      </c>
      <c r="B30" s="5">
        <v>1522</v>
      </c>
      <c r="C30" s="5" t="s">
        <v>404</v>
      </c>
      <c r="D30" s="5" t="s">
        <v>405</v>
      </c>
      <c r="E30" s="5" t="s">
        <v>121</v>
      </c>
      <c r="F30" s="5" t="s">
        <v>797</v>
      </c>
      <c r="G30" s="5" t="s">
        <v>798</v>
      </c>
      <c r="H30" s="5" t="s">
        <v>124</v>
      </c>
      <c r="I30" s="5" t="s">
        <v>719</v>
      </c>
      <c r="J30" s="5" t="s">
        <v>30</v>
      </c>
      <c r="K30" s="5" t="s">
        <v>30</v>
      </c>
      <c r="L30" s="3" t="s">
        <v>126</v>
      </c>
      <c r="M30" s="3" t="s">
        <v>40</v>
      </c>
      <c r="N30" s="5" t="s">
        <v>217</v>
      </c>
      <c r="O30" s="5" t="s">
        <v>128</v>
      </c>
      <c r="P30" s="5" t="s">
        <v>43</v>
      </c>
      <c r="Q30" s="158">
        <v>4168</v>
      </c>
      <c r="R30" s="169">
        <v>1</v>
      </c>
      <c r="S30" s="172">
        <v>7205</v>
      </c>
      <c r="U30" s="158">
        <v>300.30399999999997</v>
      </c>
      <c r="V30" s="170">
        <v>3.0000000000000001E-6</v>
      </c>
      <c r="W30" s="170">
        <v>6.6534118577048704E-2</v>
      </c>
      <c r="X30" s="170">
        <v>1.7723086851774601E-2</v>
      </c>
    </row>
    <row r="31" spans="1:24">
      <c r="A31" s="5">
        <v>158</v>
      </c>
      <c r="B31" s="5">
        <v>1522</v>
      </c>
      <c r="C31" s="5" t="s">
        <v>799</v>
      </c>
      <c r="D31" s="5" t="s">
        <v>800</v>
      </c>
      <c r="E31" s="5" t="s">
        <v>121</v>
      </c>
      <c r="F31" s="5" t="s">
        <v>801</v>
      </c>
      <c r="G31" s="5" t="s">
        <v>802</v>
      </c>
      <c r="H31" s="5" t="s">
        <v>124</v>
      </c>
      <c r="I31" s="5" t="s">
        <v>719</v>
      </c>
      <c r="J31" s="5" t="s">
        <v>30</v>
      </c>
      <c r="K31" s="5" t="s">
        <v>30</v>
      </c>
      <c r="L31" s="3" t="s">
        <v>126</v>
      </c>
      <c r="M31" s="3" t="s">
        <v>40</v>
      </c>
      <c r="N31" s="5" t="s">
        <v>436</v>
      </c>
      <c r="O31" s="5" t="s">
        <v>128</v>
      </c>
      <c r="P31" s="5" t="s">
        <v>43</v>
      </c>
      <c r="Q31" s="158">
        <v>86</v>
      </c>
      <c r="R31" s="169">
        <v>1</v>
      </c>
      <c r="S31" s="172">
        <v>31330</v>
      </c>
      <c r="U31" s="158">
        <v>26.943999999999999</v>
      </c>
      <c r="V31" s="170">
        <v>6.0000000000000002E-6</v>
      </c>
      <c r="W31" s="170">
        <v>5.9695495108173001E-3</v>
      </c>
      <c r="X31" s="170">
        <v>1.59014422538212E-3</v>
      </c>
    </row>
    <row r="32" spans="1:24">
      <c r="A32" s="5">
        <v>158</v>
      </c>
      <c r="B32" s="5">
        <v>1522</v>
      </c>
      <c r="C32" s="5" t="s">
        <v>598</v>
      </c>
      <c r="D32" s="5" t="s">
        <v>599</v>
      </c>
      <c r="E32" s="5" t="s">
        <v>121</v>
      </c>
      <c r="F32" s="5" t="s">
        <v>803</v>
      </c>
      <c r="G32" s="5" t="s">
        <v>804</v>
      </c>
      <c r="H32" s="5" t="s">
        <v>124</v>
      </c>
      <c r="I32" s="5" t="s">
        <v>719</v>
      </c>
      <c r="J32" s="5" t="s">
        <v>30</v>
      </c>
      <c r="K32" s="5" t="s">
        <v>30</v>
      </c>
      <c r="L32" s="3" t="s">
        <v>126</v>
      </c>
      <c r="M32" s="3" t="s">
        <v>40</v>
      </c>
      <c r="N32" s="5" t="s">
        <v>206</v>
      </c>
      <c r="O32" s="5" t="s">
        <v>128</v>
      </c>
      <c r="P32" s="5" t="s">
        <v>43</v>
      </c>
      <c r="Q32" s="158">
        <v>2570</v>
      </c>
      <c r="R32" s="169">
        <v>1</v>
      </c>
      <c r="S32" s="172">
        <v>3849</v>
      </c>
      <c r="U32" s="158">
        <v>98.918999999999997</v>
      </c>
      <c r="V32" s="170">
        <v>1.2999999999999999E-5</v>
      </c>
      <c r="W32" s="170">
        <v>2.1916123892152899E-2</v>
      </c>
      <c r="X32" s="170">
        <v>5.8379276001841503E-3</v>
      </c>
    </row>
    <row r="33" spans="1:24">
      <c r="A33" s="5">
        <v>158</v>
      </c>
      <c r="B33" s="5">
        <v>1522</v>
      </c>
      <c r="C33" s="5" t="s">
        <v>805</v>
      </c>
      <c r="D33" s="5" t="s">
        <v>806</v>
      </c>
      <c r="E33" s="5" t="s">
        <v>121</v>
      </c>
      <c r="F33" s="5" t="s">
        <v>807</v>
      </c>
      <c r="G33" s="5" t="s">
        <v>808</v>
      </c>
      <c r="H33" s="5" t="s">
        <v>124</v>
      </c>
      <c r="I33" s="5" t="s">
        <v>719</v>
      </c>
      <c r="J33" s="5" t="s">
        <v>30</v>
      </c>
      <c r="K33" s="5" t="s">
        <v>30</v>
      </c>
      <c r="L33" s="3" t="s">
        <v>126</v>
      </c>
      <c r="M33" s="3" t="s">
        <v>40</v>
      </c>
      <c r="N33" s="5" t="s">
        <v>809</v>
      </c>
      <c r="O33" s="5" t="s">
        <v>128</v>
      </c>
      <c r="P33" s="5" t="s">
        <v>43</v>
      </c>
      <c r="Q33" s="158">
        <v>4635</v>
      </c>
      <c r="R33" s="169">
        <v>1</v>
      </c>
      <c r="S33" s="172">
        <v>889.3</v>
      </c>
      <c r="U33" s="158">
        <v>41.219000000000001</v>
      </c>
      <c r="V33" s="170">
        <v>1.5999999999999999E-5</v>
      </c>
      <c r="W33" s="170">
        <v>9.1323120573787494E-3</v>
      </c>
      <c r="X33" s="170">
        <v>2.4326279991670799E-3</v>
      </c>
    </row>
    <row r="34" spans="1:24">
      <c r="A34" s="5">
        <v>158</v>
      </c>
      <c r="B34" s="5">
        <v>1522</v>
      </c>
      <c r="C34" s="5" t="s">
        <v>810</v>
      </c>
      <c r="D34" s="5" t="s">
        <v>811</v>
      </c>
      <c r="E34" s="5" t="s">
        <v>121</v>
      </c>
      <c r="F34" s="5" t="s">
        <v>812</v>
      </c>
      <c r="G34" s="5" t="s">
        <v>813</v>
      </c>
      <c r="H34" s="5" t="s">
        <v>124</v>
      </c>
      <c r="I34" s="5" t="s">
        <v>719</v>
      </c>
      <c r="J34" s="5" t="s">
        <v>30</v>
      </c>
      <c r="K34" s="5" t="s">
        <v>150</v>
      </c>
      <c r="L34" s="3" t="s">
        <v>126</v>
      </c>
      <c r="M34" s="3" t="s">
        <v>40</v>
      </c>
      <c r="N34" s="5" t="s">
        <v>721</v>
      </c>
      <c r="O34" s="5" t="s">
        <v>128</v>
      </c>
      <c r="P34" s="5" t="s">
        <v>43</v>
      </c>
      <c r="Q34" s="158">
        <v>205</v>
      </c>
      <c r="R34" s="169">
        <v>1</v>
      </c>
      <c r="S34" s="172">
        <v>34250</v>
      </c>
      <c r="U34" s="158">
        <v>70.212999999999994</v>
      </c>
      <c r="V34" s="170">
        <v>3.9999999999999998E-6</v>
      </c>
      <c r="W34" s="170">
        <v>1.55559718758401E-2</v>
      </c>
      <c r="X34" s="170">
        <v>4.1437362741945198E-3</v>
      </c>
    </row>
    <row r="35" spans="1:24">
      <c r="A35" s="5">
        <v>158</v>
      </c>
      <c r="B35" s="5">
        <v>1522</v>
      </c>
      <c r="C35" s="5" t="s">
        <v>814</v>
      </c>
      <c r="D35" s="5" t="s">
        <v>815</v>
      </c>
      <c r="E35" s="5" t="s">
        <v>452</v>
      </c>
      <c r="F35" s="5" t="s">
        <v>816</v>
      </c>
      <c r="G35" s="5" t="s">
        <v>817</v>
      </c>
      <c r="H35" s="5" t="s">
        <v>124</v>
      </c>
      <c r="I35" s="5" t="s">
        <v>719</v>
      </c>
      <c r="J35" s="5" t="s">
        <v>76</v>
      </c>
      <c r="K35" s="5" t="s">
        <v>77</v>
      </c>
      <c r="L35" s="3" t="s">
        <v>126</v>
      </c>
      <c r="M35" s="3" t="s">
        <v>720</v>
      </c>
      <c r="N35" s="5" t="s">
        <v>818</v>
      </c>
      <c r="O35" s="5" t="s">
        <v>128</v>
      </c>
      <c r="P35" s="5" t="s">
        <v>34</v>
      </c>
      <c r="Q35" s="158">
        <v>60</v>
      </c>
      <c r="R35" s="169">
        <v>3.19</v>
      </c>
      <c r="S35" s="172">
        <v>21416</v>
      </c>
      <c r="U35" s="158">
        <v>40.99</v>
      </c>
      <c r="V35" s="170">
        <v>0</v>
      </c>
      <c r="W35" s="170">
        <v>9.0816132701212107E-3</v>
      </c>
      <c r="X35" s="170">
        <v>2.4191230632174998E-3</v>
      </c>
    </row>
    <row r="36" spans="1:24">
      <c r="A36" s="5">
        <v>158</v>
      </c>
      <c r="B36" s="5">
        <v>1522</v>
      </c>
      <c r="C36" s="5" t="s">
        <v>819</v>
      </c>
      <c r="D36" s="5" t="s">
        <v>820</v>
      </c>
      <c r="E36" s="5" t="s">
        <v>452</v>
      </c>
      <c r="F36" s="5" t="s">
        <v>821</v>
      </c>
      <c r="G36" s="5" t="s">
        <v>822</v>
      </c>
      <c r="H36" s="5" t="s">
        <v>124</v>
      </c>
      <c r="I36" s="5" t="s">
        <v>719</v>
      </c>
      <c r="J36" s="5" t="s">
        <v>76</v>
      </c>
      <c r="K36" s="5" t="s">
        <v>77</v>
      </c>
      <c r="L36" s="3" t="s">
        <v>126</v>
      </c>
      <c r="M36" s="3" t="s">
        <v>720</v>
      </c>
      <c r="N36" s="5" t="s">
        <v>823</v>
      </c>
      <c r="O36" s="5" t="s">
        <v>128</v>
      </c>
      <c r="P36" s="5" t="s">
        <v>34</v>
      </c>
      <c r="Q36" s="158">
        <v>65</v>
      </c>
      <c r="R36" s="169">
        <v>3.19</v>
      </c>
      <c r="S36" s="172">
        <v>23082</v>
      </c>
      <c r="U36" s="158">
        <v>47.860999999999997</v>
      </c>
      <c r="V36" s="170">
        <v>0</v>
      </c>
      <c r="W36" s="170">
        <v>1.06037673060336E-2</v>
      </c>
      <c r="X36" s="170">
        <v>2.8245882404410402E-3</v>
      </c>
    </row>
    <row r="37" spans="1:24">
      <c r="A37" s="5">
        <v>158</v>
      </c>
      <c r="B37" s="5">
        <v>1522</v>
      </c>
      <c r="C37" s="5" t="s">
        <v>824</v>
      </c>
      <c r="D37" s="5" t="s">
        <v>825</v>
      </c>
      <c r="E37" s="5" t="s">
        <v>452</v>
      </c>
      <c r="F37" s="5" t="s">
        <v>826</v>
      </c>
      <c r="G37" s="5" t="s">
        <v>827</v>
      </c>
      <c r="H37" s="5" t="s">
        <v>124</v>
      </c>
      <c r="I37" s="5" t="s">
        <v>719</v>
      </c>
      <c r="J37" s="5" t="s">
        <v>76</v>
      </c>
      <c r="K37" s="5" t="s">
        <v>77</v>
      </c>
      <c r="L37" s="3" t="s">
        <v>126</v>
      </c>
      <c r="M37" s="3" t="s">
        <v>720</v>
      </c>
      <c r="N37" s="5" t="s">
        <v>818</v>
      </c>
      <c r="O37" s="5" t="s">
        <v>128</v>
      </c>
      <c r="P37" s="5" t="s">
        <v>34</v>
      </c>
      <c r="Q37" s="158">
        <v>40</v>
      </c>
      <c r="R37" s="169">
        <v>3.19</v>
      </c>
      <c r="S37" s="172">
        <v>106986</v>
      </c>
      <c r="U37" s="158">
        <v>136.51400000000001</v>
      </c>
      <c r="V37" s="170">
        <v>0</v>
      </c>
      <c r="W37" s="170">
        <v>3.0245469970028201E-2</v>
      </c>
      <c r="X37" s="170">
        <v>8.0566648001926099E-3</v>
      </c>
    </row>
    <row r="38" spans="1:24">
      <c r="A38" s="5">
        <v>158</v>
      </c>
      <c r="B38" s="5">
        <v>1522</v>
      </c>
      <c r="C38" s="5" t="s">
        <v>828</v>
      </c>
      <c r="D38" s="5" t="s">
        <v>829</v>
      </c>
      <c r="E38" s="5" t="s">
        <v>452</v>
      </c>
      <c r="F38" s="5" t="s">
        <v>830</v>
      </c>
      <c r="G38" s="5" t="s">
        <v>831</v>
      </c>
      <c r="H38" s="5" t="s">
        <v>124</v>
      </c>
      <c r="I38" s="5" t="s">
        <v>719</v>
      </c>
      <c r="J38" s="5" t="s">
        <v>76</v>
      </c>
      <c r="K38" s="5" t="s">
        <v>77</v>
      </c>
      <c r="L38" s="3" t="s">
        <v>126</v>
      </c>
      <c r="M38" s="3" t="s">
        <v>720</v>
      </c>
      <c r="N38" s="5" t="s">
        <v>818</v>
      </c>
      <c r="O38" s="5" t="s">
        <v>128</v>
      </c>
      <c r="P38" s="5" t="s">
        <v>34</v>
      </c>
      <c r="Q38" s="158">
        <v>60</v>
      </c>
      <c r="R38" s="169">
        <v>3.19</v>
      </c>
      <c r="S38" s="172">
        <v>34610</v>
      </c>
      <c r="U38" s="158">
        <v>66.244</v>
      </c>
      <c r="V38" s="170">
        <v>0</v>
      </c>
      <c r="W38" s="170">
        <v>1.46766266006208E-2</v>
      </c>
      <c r="X38" s="170">
        <v>3.9094998700951499E-3</v>
      </c>
    </row>
    <row r="39" spans="1:24">
      <c r="A39" s="5">
        <v>158</v>
      </c>
      <c r="B39" s="5">
        <v>1522</v>
      </c>
      <c r="C39" s="5" t="s">
        <v>832</v>
      </c>
      <c r="D39" s="5" t="s">
        <v>833</v>
      </c>
      <c r="E39" s="5" t="s">
        <v>452</v>
      </c>
      <c r="F39" s="5" t="s">
        <v>834</v>
      </c>
      <c r="G39" s="5" t="s">
        <v>835</v>
      </c>
      <c r="H39" s="5" t="s">
        <v>124</v>
      </c>
      <c r="I39" s="5" t="s">
        <v>719</v>
      </c>
      <c r="J39" s="5" t="s">
        <v>76</v>
      </c>
      <c r="K39" s="5" t="s">
        <v>30</v>
      </c>
      <c r="L39" s="3" t="s">
        <v>126</v>
      </c>
      <c r="M39" s="3" t="s">
        <v>720</v>
      </c>
      <c r="N39" s="5" t="s">
        <v>836</v>
      </c>
      <c r="O39" s="5" t="s">
        <v>128</v>
      </c>
      <c r="P39" s="5" t="s">
        <v>34</v>
      </c>
      <c r="Q39" s="158">
        <v>110</v>
      </c>
      <c r="R39" s="169">
        <v>3.19</v>
      </c>
      <c r="S39" s="172">
        <v>18556</v>
      </c>
      <c r="U39" s="158">
        <v>65.113</v>
      </c>
      <c r="V39" s="170">
        <v>9.9999999999999995E-7</v>
      </c>
      <c r="W39" s="170">
        <v>1.4426150029915799E-2</v>
      </c>
      <c r="X39" s="170">
        <v>3.8427789438714301E-3</v>
      </c>
    </row>
    <row r="40" spans="1:24">
      <c r="A40" s="5">
        <v>158</v>
      </c>
      <c r="B40" s="5">
        <v>1522</v>
      </c>
      <c r="C40" s="5" t="s">
        <v>837</v>
      </c>
      <c r="D40" s="5" t="s">
        <v>838</v>
      </c>
      <c r="E40" s="5" t="s">
        <v>452</v>
      </c>
      <c r="F40" s="5" t="s">
        <v>837</v>
      </c>
      <c r="G40" s="5" t="s">
        <v>839</v>
      </c>
      <c r="H40" s="5" t="s">
        <v>124</v>
      </c>
      <c r="I40" s="5" t="s">
        <v>719</v>
      </c>
      <c r="J40" s="5" t="s">
        <v>76</v>
      </c>
      <c r="K40" s="5" t="s">
        <v>150</v>
      </c>
      <c r="L40" s="3" t="s">
        <v>126</v>
      </c>
      <c r="M40" s="3" t="s">
        <v>720</v>
      </c>
      <c r="N40" s="5" t="s">
        <v>840</v>
      </c>
      <c r="O40" s="5" t="s">
        <v>128</v>
      </c>
      <c r="P40" s="5" t="s">
        <v>34</v>
      </c>
      <c r="Q40" s="158">
        <v>9</v>
      </c>
      <c r="R40" s="169">
        <v>3.19</v>
      </c>
      <c r="S40" s="172">
        <v>86234</v>
      </c>
      <c r="U40" s="158">
        <v>24.757999999999999</v>
      </c>
      <c r="V40" s="170">
        <v>0</v>
      </c>
      <c r="W40" s="170">
        <v>5.4852248697396704E-3</v>
      </c>
      <c r="X40" s="170">
        <v>1.46113180496006E-3</v>
      </c>
    </row>
    <row r="41" spans="1:24">
      <c r="A41" s="5">
        <v>158</v>
      </c>
      <c r="B41" s="5">
        <v>1522</v>
      </c>
      <c r="C41" s="5" t="s">
        <v>841</v>
      </c>
      <c r="D41" s="5" t="s">
        <v>842</v>
      </c>
      <c r="E41" s="5" t="s">
        <v>452</v>
      </c>
      <c r="F41" s="5" t="s">
        <v>843</v>
      </c>
      <c r="G41" s="5" t="s">
        <v>844</v>
      </c>
      <c r="H41" s="5" t="s">
        <v>124</v>
      </c>
      <c r="I41" s="5" t="s">
        <v>719</v>
      </c>
      <c r="J41" s="5" t="s">
        <v>76</v>
      </c>
      <c r="K41" s="5" t="s">
        <v>77</v>
      </c>
      <c r="L41" s="3" t="s">
        <v>126</v>
      </c>
      <c r="M41" s="3" t="s">
        <v>720</v>
      </c>
      <c r="N41" s="5" t="s">
        <v>845</v>
      </c>
      <c r="O41" s="5" t="s">
        <v>128</v>
      </c>
      <c r="P41" s="5" t="s">
        <v>34</v>
      </c>
      <c r="Q41" s="158">
        <v>162</v>
      </c>
      <c r="R41" s="169">
        <v>3.19</v>
      </c>
      <c r="S41" s="172">
        <v>31380</v>
      </c>
      <c r="U41" s="158">
        <v>162.166</v>
      </c>
      <c r="V41" s="170">
        <v>0</v>
      </c>
      <c r="W41" s="170">
        <v>3.59286872396474E-2</v>
      </c>
      <c r="X41" s="170">
        <v>9.5705370122415902E-3</v>
      </c>
    </row>
    <row r="42" spans="1:24">
      <c r="A42" s="5">
        <v>158</v>
      </c>
      <c r="B42" s="5">
        <v>1522</v>
      </c>
      <c r="C42" s="5" t="s">
        <v>846</v>
      </c>
      <c r="D42" s="5" t="s">
        <v>847</v>
      </c>
      <c r="E42" s="5" t="s">
        <v>452</v>
      </c>
      <c r="F42" s="5" t="s">
        <v>848</v>
      </c>
      <c r="G42" s="5" t="s">
        <v>849</v>
      </c>
      <c r="H42" s="5" t="s">
        <v>124</v>
      </c>
      <c r="I42" s="5" t="s">
        <v>719</v>
      </c>
      <c r="J42" s="5" t="s">
        <v>76</v>
      </c>
      <c r="K42" s="5" t="s">
        <v>77</v>
      </c>
      <c r="L42" s="3" t="s">
        <v>126</v>
      </c>
      <c r="M42" s="3" t="s">
        <v>850</v>
      </c>
      <c r="N42" s="5" t="s">
        <v>851</v>
      </c>
      <c r="O42" s="5" t="s">
        <v>128</v>
      </c>
      <c r="P42" s="5" t="s">
        <v>34</v>
      </c>
      <c r="Q42" s="158">
        <v>50</v>
      </c>
      <c r="R42" s="169">
        <v>3.19</v>
      </c>
      <c r="S42" s="172">
        <v>57088</v>
      </c>
      <c r="U42" s="158">
        <v>91.055000000000007</v>
      </c>
      <c r="V42" s="170">
        <v>0</v>
      </c>
      <c r="W42" s="170">
        <v>2.0173824024276199E-2</v>
      </c>
      <c r="X42" s="170">
        <v>5.3738208750840804E-3</v>
      </c>
    </row>
    <row r="43" spans="1:24">
      <c r="A43" s="5">
        <v>158</v>
      </c>
      <c r="B43" s="5">
        <v>1522</v>
      </c>
      <c r="C43" s="5" t="s">
        <v>852</v>
      </c>
      <c r="D43" s="5" t="s">
        <v>853</v>
      </c>
      <c r="E43" s="5" t="s">
        <v>452</v>
      </c>
      <c r="F43" s="5" t="s">
        <v>854</v>
      </c>
      <c r="G43" s="5" t="s">
        <v>855</v>
      </c>
      <c r="H43" s="5" t="s">
        <v>124</v>
      </c>
      <c r="I43" s="5" t="s">
        <v>719</v>
      </c>
      <c r="J43" s="5" t="s">
        <v>76</v>
      </c>
      <c r="K43" s="5" t="s">
        <v>77</v>
      </c>
      <c r="L43" s="3" t="s">
        <v>126</v>
      </c>
      <c r="M43" s="3" t="s">
        <v>720</v>
      </c>
      <c r="N43" s="5" t="s">
        <v>836</v>
      </c>
      <c r="O43" s="5" t="s">
        <v>128</v>
      </c>
      <c r="P43" s="5" t="s">
        <v>34</v>
      </c>
      <c r="Q43" s="158">
        <v>8</v>
      </c>
      <c r="R43" s="169">
        <v>3.19</v>
      </c>
      <c r="S43" s="172">
        <v>48362</v>
      </c>
      <c r="U43" s="158">
        <v>12.342000000000001</v>
      </c>
      <c r="V43" s="170">
        <v>0</v>
      </c>
      <c r="W43" s="170">
        <v>2.7344351946806201E-3</v>
      </c>
      <c r="X43" s="170">
        <v>7.2838768262560604E-4</v>
      </c>
    </row>
    <row r="44" spans="1:24">
      <c r="A44" s="5">
        <v>158</v>
      </c>
      <c r="B44" s="5">
        <v>1522</v>
      </c>
      <c r="C44" s="5" t="s">
        <v>786</v>
      </c>
      <c r="D44" s="5" t="s">
        <v>787</v>
      </c>
      <c r="E44" s="5" t="s">
        <v>121</v>
      </c>
      <c r="F44" s="5" t="s">
        <v>856</v>
      </c>
      <c r="G44" s="5" t="s">
        <v>857</v>
      </c>
      <c r="H44" s="5" t="s">
        <v>124</v>
      </c>
      <c r="I44" s="5" t="s">
        <v>719</v>
      </c>
      <c r="J44" s="5" t="s">
        <v>76</v>
      </c>
      <c r="K44" s="5" t="s">
        <v>30</v>
      </c>
      <c r="L44" s="3" t="s">
        <v>126</v>
      </c>
      <c r="M44" s="3" t="s">
        <v>720</v>
      </c>
      <c r="N44" s="5" t="s">
        <v>836</v>
      </c>
      <c r="O44" s="5" t="s">
        <v>128</v>
      </c>
      <c r="P44" s="5" t="s">
        <v>34</v>
      </c>
      <c r="Q44" s="158">
        <v>22</v>
      </c>
      <c r="R44" s="169">
        <v>3.19</v>
      </c>
      <c r="S44" s="172">
        <v>11304</v>
      </c>
      <c r="U44" s="158">
        <v>7.9329999999999998</v>
      </c>
      <c r="V44" s="170">
        <v>0</v>
      </c>
      <c r="W44" s="170">
        <v>1.75763310991774E-3</v>
      </c>
      <c r="X44" s="170">
        <v>4.6819113151026802E-4</v>
      </c>
    </row>
    <row r="45" spans="1:24">
      <c r="A45" s="5">
        <v>158</v>
      </c>
      <c r="B45" s="5">
        <v>1522</v>
      </c>
      <c r="C45" s="5" t="s">
        <v>858</v>
      </c>
      <c r="D45" s="5" t="s">
        <v>859</v>
      </c>
      <c r="E45" s="5" t="s">
        <v>452</v>
      </c>
      <c r="F45" s="5" t="s">
        <v>860</v>
      </c>
      <c r="G45" s="5" t="s">
        <v>861</v>
      </c>
      <c r="H45" s="5" t="s">
        <v>124</v>
      </c>
      <c r="I45" s="5" t="s">
        <v>719</v>
      </c>
      <c r="J45" s="5" t="s">
        <v>76</v>
      </c>
      <c r="K45" s="5" t="s">
        <v>77</v>
      </c>
      <c r="L45" s="3" t="s">
        <v>126</v>
      </c>
      <c r="M45" s="3" t="s">
        <v>850</v>
      </c>
      <c r="N45" s="5" t="s">
        <v>862</v>
      </c>
      <c r="O45" s="5" t="s">
        <v>128</v>
      </c>
      <c r="P45" s="5" t="s">
        <v>34</v>
      </c>
      <c r="Q45" s="158">
        <v>28</v>
      </c>
      <c r="R45" s="169">
        <v>3.19</v>
      </c>
      <c r="S45" s="172">
        <v>11047</v>
      </c>
      <c r="U45" s="158">
        <v>9.8670000000000009</v>
      </c>
      <c r="V45" s="170">
        <v>0</v>
      </c>
      <c r="W45" s="170">
        <v>2.1861289769804599E-3</v>
      </c>
      <c r="X45" s="170">
        <v>5.8233211105573998E-4</v>
      </c>
    </row>
    <row r="46" spans="1:24">
      <c r="A46" s="5">
        <v>158</v>
      </c>
      <c r="B46" s="5">
        <v>1522</v>
      </c>
      <c r="C46" s="5" t="s">
        <v>863</v>
      </c>
      <c r="D46" s="5" t="s">
        <v>864</v>
      </c>
      <c r="E46" s="5" t="s">
        <v>452</v>
      </c>
      <c r="F46" s="5" t="s">
        <v>865</v>
      </c>
      <c r="G46" s="5" t="s">
        <v>866</v>
      </c>
      <c r="H46" s="5" t="s">
        <v>124</v>
      </c>
      <c r="I46" s="5" t="s">
        <v>719</v>
      </c>
      <c r="J46" s="5" t="s">
        <v>76</v>
      </c>
      <c r="K46" s="5" t="s">
        <v>77</v>
      </c>
      <c r="L46" s="3" t="s">
        <v>126</v>
      </c>
      <c r="M46" s="3" t="s">
        <v>720</v>
      </c>
      <c r="N46" s="5" t="s">
        <v>836</v>
      </c>
      <c r="O46" s="5" t="s">
        <v>128</v>
      </c>
      <c r="P46" s="5" t="s">
        <v>34</v>
      </c>
      <c r="Q46" s="158">
        <v>95</v>
      </c>
      <c r="R46" s="169">
        <v>3.19</v>
      </c>
      <c r="S46" s="172">
        <v>18420</v>
      </c>
      <c r="U46" s="158">
        <v>55.822000000000003</v>
      </c>
      <c r="V46" s="170">
        <v>0</v>
      </c>
      <c r="W46" s="170">
        <v>1.2367634059725701E-2</v>
      </c>
      <c r="X46" s="170">
        <v>3.2944398645283202E-3</v>
      </c>
    </row>
    <row r="47" spans="1:24">
      <c r="A47" s="5">
        <v>158</v>
      </c>
      <c r="B47" s="5">
        <v>1522</v>
      </c>
      <c r="C47" s="5" t="s">
        <v>867</v>
      </c>
      <c r="D47" s="5" t="s">
        <v>868</v>
      </c>
      <c r="E47" s="5" t="s">
        <v>452</v>
      </c>
      <c r="F47" s="5" t="s">
        <v>867</v>
      </c>
      <c r="G47" s="5" t="s">
        <v>869</v>
      </c>
      <c r="H47" s="5" t="s">
        <v>124</v>
      </c>
      <c r="I47" s="5" t="s">
        <v>719</v>
      </c>
      <c r="J47" s="5" t="s">
        <v>76</v>
      </c>
      <c r="K47" s="5" t="s">
        <v>870</v>
      </c>
      <c r="L47" s="3" t="s">
        <v>126</v>
      </c>
      <c r="M47" s="3" t="s">
        <v>871</v>
      </c>
      <c r="N47" s="5" t="s">
        <v>872</v>
      </c>
      <c r="O47" s="5" t="s">
        <v>128</v>
      </c>
      <c r="P47" s="5" t="s">
        <v>873</v>
      </c>
      <c r="Q47" s="158">
        <v>11</v>
      </c>
      <c r="R47" s="169">
        <v>3.7454999999999998</v>
      </c>
      <c r="S47" s="172">
        <v>156100</v>
      </c>
      <c r="U47" s="158">
        <v>64.313999999999993</v>
      </c>
      <c r="V47" s="170">
        <v>0</v>
      </c>
      <c r="W47" s="170">
        <v>1.4249121906801899E-2</v>
      </c>
      <c r="X47" s="170">
        <v>3.7956229152314599E-3</v>
      </c>
    </row>
    <row r="48" spans="1:24">
      <c r="A48" s="5">
        <v>158</v>
      </c>
      <c r="B48" s="5">
        <v>1522</v>
      </c>
      <c r="C48" s="5" t="s">
        <v>874</v>
      </c>
      <c r="D48" s="5" t="s">
        <v>875</v>
      </c>
      <c r="E48" s="5" t="s">
        <v>452</v>
      </c>
      <c r="F48" s="5" t="s">
        <v>876</v>
      </c>
      <c r="G48" s="5" t="s">
        <v>877</v>
      </c>
      <c r="H48" s="5" t="s">
        <v>124</v>
      </c>
      <c r="I48" s="5" t="s">
        <v>719</v>
      </c>
      <c r="J48" s="5" t="s">
        <v>76</v>
      </c>
      <c r="K48" s="5" t="s">
        <v>878</v>
      </c>
      <c r="L48" s="3" t="s">
        <v>126</v>
      </c>
      <c r="M48" s="3" t="s">
        <v>850</v>
      </c>
      <c r="N48" s="5" t="s">
        <v>818</v>
      </c>
      <c r="O48" s="5" t="s">
        <v>128</v>
      </c>
      <c r="P48" s="5" t="s">
        <v>34</v>
      </c>
      <c r="Q48" s="158">
        <v>85</v>
      </c>
      <c r="R48" s="169">
        <v>3.19</v>
      </c>
      <c r="S48" s="172">
        <v>30389</v>
      </c>
      <c r="T48" s="156">
        <v>5.2999999999999999E-2</v>
      </c>
      <c r="U48" s="158">
        <v>82.57</v>
      </c>
      <c r="V48" s="170">
        <v>0</v>
      </c>
      <c r="W48" s="170">
        <v>1.82938635814387E-2</v>
      </c>
      <c r="X48" s="170">
        <v>4.8730446880857403E-3</v>
      </c>
    </row>
    <row r="49" spans="1:24">
      <c r="A49" s="5">
        <v>158</v>
      </c>
      <c r="B49" s="5">
        <v>9935</v>
      </c>
      <c r="C49" s="5" t="s">
        <v>715</v>
      </c>
      <c r="D49" s="5" t="s">
        <v>716</v>
      </c>
      <c r="E49" s="5" t="s">
        <v>121</v>
      </c>
      <c r="F49" s="5" t="s">
        <v>717</v>
      </c>
      <c r="G49" s="5" t="s">
        <v>718</v>
      </c>
      <c r="H49" s="5" t="s">
        <v>124</v>
      </c>
      <c r="I49" s="5" t="s">
        <v>719</v>
      </c>
      <c r="J49" s="5" t="s">
        <v>30</v>
      </c>
      <c r="K49" s="5" t="s">
        <v>150</v>
      </c>
      <c r="L49" s="3" t="s">
        <v>126</v>
      </c>
      <c r="M49" s="3" t="s">
        <v>720</v>
      </c>
      <c r="N49" s="5" t="s">
        <v>721</v>
      </c>
      <c r="O49" s="5" t="s">
        <v>128</v>
      </c>
      <c r="P49" s="5" t="s">
        <v>34</v>
      </c>
      <c r="Q49" s="158">
        <v>2955</v>
      </c>
      <c r="R49" s="169">
        <v>3.19</v>
      </c>
      <c r="S49" s="172">
        <v>32839</v>
      </c>
      <c r="U49" s="158">
        <v>3095.5520000000001</v>
      </c>
      <c r="V49" s="170">
        <v>1.05E-4</v>
      </c>
      <c r="W49" s="170">
        <v>1.1595567068171501E-2</v>
      </c>
      <c r="X49" s="170">
        <v>2.6683765400127E-3</v>
      </c>
    </row>
    <row r="50" spans="1:24">
      <c r="A50" s="5">
        <v>158</v>
      </c>
      <c r="B50" s="5">
        <v>9935</v>
      </c>
      <c r="C50" s="5" t="s">
        <v>146</v>
      </c>
      <c r="D50" s="5" t="s">
        <v>147</v>
      </c>
      <c r="E50" s="5" t="s">
        <v>121</v>
      </c>
      <c r="F50" s="5" t="s">
        <v>722</v>
      </c>
      <c r="G50" s="5" t="s">
        <v>723</v>
      </c>
      <c r="H50" s="5" t="s">
        <v>124</v>
      </c>
      <c r="I50" s="5" t="s">
        <v>719</v>
      </c>
      <c r="J50" s="5" t="s">
        <v>30</v>
      </c>
      <c r="K50" s="5" t="s">
        <v>30</v>
      </c>
      <c r="L50" s="3" t="s">
        <v>126</v>
      </c>
      <c r="M50" s="3" t="s">
        <v>40</v>
      </c>
      <c r="N50" s="5" t="s">
        <v>151</v>
      </c>
      <c r="O50" s="5" t="s">
        <v>128</v>
      </c>
      <c r="P50" s="5" t="s">
        <v>43</v>
      </c>
      <c r="Q50" s="158">
        <v>3940</v>
      </c>
      <c r="R50" s="169">
        <v>1</v>
      </c>
      <c r="S50" s="172">
        <v>183600</v>
      </c>
      <c r="T50" s="156">
        <v>9.4260000000000002</v>
      </c>
      <c r="U50" s="158">
        <v>7243.2659999999996</v>
      </c>
      <c r="V50" s="170">
        <v>8.5000000000000006E-5</v>
      </c>
      <c r="W50" s="170">
        <v>2.7132409407530599E-2</v>
      </c>
      <c r="X50" s="170">
        <v>6.2437209246801496E-3</v>
      </c>
    </row>
    <row r="51" spans="1:24">
      <c r="A51" s="5">
        <v>158</v>
      </c>
      <c r="B51" s="5">
        <v>9935</v>
      </c>
      <c r="C51" s="5" t="s">
        <v>161</v>
      </c>
      <c r="D51" s="5" t="s">
        <v>162</v>
      </c>
      <c r="E51" s="5" t="s">
        <v>121</v>
      </c>
      <c r="F51" s="5" t="s">
        <v>724</v>
      </c>
      <c r="G51" s="5" t="s">
        <v>725</v>
      </c>
      <c r="H51" s="5" t="s">
        <v>124</v>
      </c>
      <c r="I51" s="5" t="s">
        <v>719</v>
      </c>
      <c r="J51" s="5" t="s">
        <v>30</v>
      </c>
      <c r="K51" s="5" t="s">
        <v>30</v>
      </c>
      <c r="L51" s="3" t="s">
        <v>126</v>
      </c>
      <c r="M51" s="3" t="s">
        <v>40</v>
      </c>
      <c r="N51" s="5" t="s">
        <v>139</v>
      </c>
      <c r="O51" s="5" t="s">
        <v>128</v>
      </c>
      <c r="P51" s="5" t="s">
        <v>43</v>
      </c>
      <c r="Q51" s="158">
        <v>130843.2</v>
      </c>
      <c r="R51" s="169">
        <v>1</v>
      </c>
      <c r="S51" s="172">
        <v>3920</v>
      </c>
      <c r="U51" s="158">
        <v>5129.0529999999999</v>
      </c>
      <c r="V51" s="170">
        <v>5.9299999999999999E-4</v>
      </c>
      <c r="W51" s="170">
        <v>1.9212820454393601E-2</v>
      </c>
      <c r="X51" s="170">
        <v>4.4212619414450401E-3</v>
      </c>
    </row>
    <row r="52" spans="1:24">
      <c r="A52" s="5">
        <v>158</v>
      </c>
      <c r="B52" s="5">
        <v>9935</v>
      </c>
      <c r="C52" s="5" t="s">
        <v>179</v>
      </c>
      <c r="D52" s="5" t="s">
        <v>180</v>
      </c>
      <c r="E52" s="5" t="s">
        <v>121</v>
      </c>
      <c r="F52" s="5" t="s">
        <v>726</v>
      </c>
      <c r="G52" s="5" t="s">
        <v>727</v>
      </c>
      <c r="H52" s="5" t="s">
        <v>124</v>
      </c>
      <c r="I52" s="5" t="s">
        <v>719</v>
      </c>
      <c r="J52" s="5" t="s">
        <v>30</v>
      </c>
      <c r="K52" s="5" t="s">
        <v>30</v>
      </c>
      <c r="L52" s="3" t="s">
        <v>126</v>
      </c>
      <c r="M52" s="3" t="s">
        <v>40</v>
      </c>
      <c r="N52" s="5" t="s">
        <v>139</v>
      </c>
      <c r="O52" s="5" t="s">
        <v>128</v>
      </c>
      <c r="P52" s="5" t="s">
        <v>43</v>
      </c>
      <c r="Q52" s="158">
        <v>176127</v>
      </c>
      <c r="R52" s="169">
        <v>1</v>
      </c>
      <c r="S52" s="172">
        <v>2500</v>
      </c>
      <c r="U52" s="158">
        <v>4403.1750000000002</v>
      </c>
      <c r="V52" s="170">
        <v>3.57E-4</v>
      </c>
      <c r="W52" s="170">
        <v>1.6493766675255098E-2</v>
      </c>
      <c r="X52" s="170">
        <v>3.7955521962785899E-3</v>
      </c>
    </row>
    <row r="53" spans="1:24">
      <c r="A53" s="5">
        <v>158</v>
      </c>
      <c r="B53" s="5">
        <v>9935</v>
      </c>
      <c r="C53" s="5" t="s">
        <v>190</v>
      </c>
      <c r="D53" s="5" t="s">
        <v>191</v>
      </c>
      <c r="E53" s="5" t="s">
        <v>121</v>
      </c>
      <c r="F53" s="5" t="s">
        <v>728</v>
      </c>
      <c r="G53" s="5" t="s">
        <v>729</v>
      </c>
      <c r="H53" s="5" t="s">
        <v>124</v>
      </c>
      <c r="I53" s="5" t="s">
        <v>719</v>
      </c>
      <c r="J53" s="5" t="s">
        <v>30</v>
      </c>
      <c r="K53" s="5" t="s">
        <v>77</v>
      </c>
      <c r="L53" s="3" t="s">
        <v>126</v>
      </c>
      <c r="M53" s="3" t="s">
        <v>40</v>
      </c>
      <c r="N53" s="5" t="s">
        <v>194</v>
      </c>
      <c r="O53" s="5" t="s">
        <v>128</v>
      </c>
      <c r="P53" s="5" t="s">
        <v>43</v>
      </c>
      <c r="Q53" s="158">
        <v>74840.7</v>
      </c>
      <c r="R53" s="169">
        <v>1</v>
      </c>
      <c r="S53" s="172">
        <v>14480</v>
      </c>
      <c r="U53" s="158">
        <v>10836.933000000001</v>
      </c>
      <c r="V53" s="170">
        <v>5.6700000000000001E-4</v>
      </c>
      <c r="W53" s="170">
        <v>4.0593855641696902E-2</v>
      </c>
      <c r="X53" s="170">
        <v>9.3414743260199096E-3</v>
      </c>
    </row>
    <row r="54" spans="1:24">
      <c r="A54" s="5">
        <v>158</v>
      </c>
      <c r="B54" s="5">
        <v>9935</v>
      </c>
      <c r="C54" s="5" t="s">
        <v>197</v>
      </c>
      <c r="D54" s="5" t="s">
        <v>198</v>
      </c>
      <c r="E54" s="5" t="s">
        <v>121</v>
      </c>
      <c r="F54" s="5" t="s">
        <v>730</v>
      </c>
      <c r="G54" s="5" t="s">
        <v>731</v>
      </c>
      <c r="H54" s="5" t="s">
        <v>124</v>
      </c>
      <c r="I54" s="5" t="s">
        <v>719</v>
      </c>
      <c r="J54" s="5" t="s">
        <v>30</v>
      </c>
      <c r="K54" s="5" t="s">
        <v>30</v>
      </c>
      <c r="L54" s="3" t="s">
        <v>126</v>
      </c>
      <c r="M54" s="3" t="s">
        <v>40</v>
      </c>
      <c r="N54" s="5" t="s">
        <v>194</v>
      </c>
      <c r="O54" s="5" t="s">
        <v>128</v>
      </c>
      <c r="P54" s="5" t="s">
        <v>43</v>
      </c>
      <c r="Q54" s="158">
        <v>280381</v>
      </c>
      <c r="R54" s="169">
        <v>1</v>
      </c>
      <c r="S54" s="172">
        <v>1608</v>
      </c>
      <c r="U54" s="158">
        <v>4508.5259999999998</v>
      </c>
      <c r="V54" s="170">
        <v>4.8500000000000003E-4</v>
      </c>
      <c r="W54" s="170">
        <v>1.68884007131966E-2</v>
      </c>
      <c r="X54" s="170">
        <v>3.8863655392175401E-3</v>
      </c>
    </row>
    <row r="55" spans="1:24">
      <c r="A55" s="5">
        <v>158</v>
      </c>
      <c r="B55" s="5">
        <v>9935</v>
      </c>
      <c r="C55" s="5" t="s">
        <v>202</v>
      </c>
      <c r="D55" s="5" t="s">
        <v>203</v>
      </c>
      <c r="E55" s="5" t="s">
        <v>121</v>
      </c>
      <c r="F55" s="5" t="s">
        <v>732</v>
      </c>
      <c r="G55" s="5" t="s">
        <v>733</v>
      </c>
      <c r="H55" s="5" t="s">
        <v>124</v>
      </c>
      <c r="I55" s="5" t="s">
        <v>719</v>
      </c>
      <c r="J55" s="5" t="s">
        <v>30</v>
      </c>
      <c r="K55" s="5" t="s">
        <v>30</v>
      </c>
      <c r="L55" s="3" t="s">
        <v>126</v>
      </c>
      <c r="M55" s="3" t="s">
        <v>40</v>
      </c>
      <c r="N55" s="5" t="s">
        <v>206</v>
      </c>
      <c r="O55" s="5" t="s">
        <v>128</v>
      </c>
      <c r="P55" s="5" t="s">
        <v>43</v>
      </c>
      <c r="Q55" s="158">
        <v>924119</v>
      </c>
      <c r="R55" s="169">
        <v>1</v>
      </c>
      <c r="S55" s="172">
        <v>709.9</v>
      </c>
      <c r="U55" s="158">
        <v>6560.3209999999999</v>
      </c>
      <c r="V55" s="170">
        <v>3.3300000000000002E-4</v>
      </c>
      <c r="W55" s="170">
        <v>2.4574176651312198E-2</v>
      </c>
      <c r="X55" s="170">
        <v>5.6550193777482501E-3</v>
      </c>
    </row>
    <row r="56" spans="1:24">
      <c r="A56" s="5">
        <v>158</v>
      </c>
      <c r="B56" s="5">
        <v>9935</v>
      </c>
      <c r="C56" s="5" t="s">
        <v>208</v>
      </c>
      <c r="D56" s="5" t="s">
        <v>209</v>
      </c>
      <c r="E56" s="5" t="s">
        <v>121</v>
      </c>
      <c r="F56" s="5" t="s">
        <v>734</v>
      </c>
      <c r="G56" s="5" t="s">
        <v>735</v>
      </c>
      <c r="H56" s="5" t="s">
        <v>124</v>
      </c>
      <c r="I56" s="5" t="s">
        <v>719</v>
      </c>
      <c r="J56" s="5" t="s">
        <v>30</v>
      </c>
      <c r="K56" s="5" t="s">
        <v>30</v>
      </c>
      <c r="L56" s="3" t="s">
        <v>126</v>
      </c>
      <c r="M56" s="3" t="s">
        <v>40</v>
      </c>
      <c r="N56" s="5" t="s">
        <v>139</v>
      </c>
      <c r="O56" s="5" t="s">
        <v>128</v>
      </c>
      <c r="P56" s="5" t="s">
        <v>43</v>
      </c>
      <c r="Q56" s="158">
        <v>3600</v>
      </c>
      <c r="R56" s="169">
        <v>1</v>
      </c>
      <c r="S56" s="172">
        <v>76490</v>
      </c>
      <c r="U56" s="158">
        <v>2753.64</v>
      </c>
      <c r="V56" s="170">
        <v>1.4300000000000001E-4</v>
      </c>
      <c r="W56" s="170">
        <v>1.03148059451758E-2</v>
      </c>
      <c r="X56" s="170">
        <v>2.3736472771944302E-3</v>
      </c>
    </row>
    <row r="57" spans="1:24">
      <c r="A57" s="5">
        <v>158</v>
      </c>
      <c r="B57" s="5">
        <v>9935</v>
      </c>
      <c r="C57" s="5" t="s">
        <v>225</v>
      </c>
      <c r="D57" s="5" t="s">
        <v>226</v>
      </c>
      <c r="E57" s="5" t="s">
        <v>121</v>
      </c>
      <c r="F57" s="5" t="s">
        <v>736</v>
      </c>
      <c r="G57" s="5" t="s">
        <v>737</v>
      </c>
      <c r="H57" s="5" t="s">
        <v>124</v>
      </c>
      <c r="I57" s="5" t="s">
        <v>719</v>
      </c>
      <c r="J57" s="5" t="s">
        <v>30</v>
      </c>
      <c r="K57" s="5" t="s">
        <v>30</v>
      </c>
      <c r="L57" s="3" t="s">
        <v>126</v>
      </c>
      <c r="M57" s="3" t="s">
        <v>40</v>
      </c>
      <c r="N57" s="5" t="s">
        <v>139</v>
      </c>
      <c r="O57" s="5" t="s">
        <v>128</v>
      </c>
      <c r="P57" s="5" t="s">
        <v>43</v>
      </c>
      <c r="Q57" s="158">
        <v>40906</v>
      </c>
      <c r="R57" s="169">
        <v>1</v>
      </c>
      <c r="S57" s="172">
        <v>3854</v>
      </c>
      <c r="U57" s="158">
        <v>1576.5170000000001</v>
      </c>
      <c r="V57" s="170">
        <v>1.8599999999999999E-4</v>
      </c>
      <c r="W57" s="170">
        <v>5.9054449382723202E-3</v>
      </c>
      <c r="X57" s="170">
        <v>1.3589633554771401E-3</v>
      </c>
    </row>
    <row r="58" spans="1:24">
      <c r="A58" s="5">
        <v>158</v>
      </c>
      <c r="B58" s="5">
        <v>9935</v>
      </c>
      <c r="C58" s="5" t="s">
        <v>738</v>
      </c>
      <c r="D58" s="5" t="s">
        <v>739</v>
      </c>
      <c r="E58" s="5" t="s">
        <v>121</v>
      </c>
      <c r="F58" s="5" t="s">
        <v>740</v>
      </c>
      <c r="G58" s="5" t="s">
        <v>741</v>
      </c>
      <c r="H58" s="5" t="s">
        <v>124</v>
      </c>
      <c r="I58" s="5" t="s">
        <v>719</v>
      </c>
      <c r="J58" s="5" t="s">
        <v>30</v>
      </c>
      <c r="K58" s="5" t="s">
        <v>30</v>
      </c>
      <c r="L58" s="3" t="s">
        <v>126</v>
      </c>
      <c r="M58" s="3" t="s">
        <v>40</v>
      </c>
      <c r="N58" s="5" t="s">
        <v>217</v>
      </c>
      <c r="O58" s="5" t="s">
        <v>128</v>
      </c>
      <c r="P58" s="5" t="s">
        <v>43</v>
      </c>
      <c r="Q58" s="158">
        <v>491304.48</v>
      </c>
      <c r="R58" s="169">
        <v>1</v>
      </c>
      <c r="S58" s="172">
        <v>3382</v>
      </c>
      <c r="U58" s="158">
        <v>16615.918000000001</v>
      </c>
      <c r="V58" s="170">
        <v>3.97E-4</v>
      </c>
      <c r="W58" s="170">
        <v>6.2241238779881303E-2</v>
      </c>
      <c r="X58" s="170">
        <v>1.4322978807775799E-2</v>
      </c>
    </row>
    <row r="59" spans="1:24">
      <c r="A59" s="5">
        <v>158</v>
      </c>
      <c r="B59" s="5">
        <v>9935</v>
      </c>
      <c r="C59" s="5" t="s">
        <v>742</v>
      </c>
      <c r="D59" s="5" t="s">
        <v>743</v>
      </c>
      <c r="E59" s="5" t="s">
        <v>121</v>
      </c>
      <c r="F59" s="5" t="s">
        <v>744</v>
      </c>
      <c r="G59" s="5" t="s">
        <v>745</v>
      </c>
      <c r="H59" s="5" t="s">
        <v>124</v>
      </c>
      <c r="I59" s="5" t="s">
        <v>719</v>
      </c>
      <c r="J59" s="5" t="s">
        <v>30</v>
      </c>
      <c r="K59" s="5" t="s">
        <v>30</v>
      </c>
      <c r="L59" s="3" t="s">
        <v>126</v>
      </c>
      <c r="M59" s="3" t="s">
        <v>40</v>
      </c>
      <c r="N59" s="5" t="s">
        <v>463</v>
      </c>
      <c r="O59" s="5" t="s">
        <v>128</v>
      </c>
      <c r="P59" s="5" t="s">
        <v>43</v>
      </c>
      <c r="Q59" s="158">
        <v>9800</v>
      </c>
      <c r="R59" s="169">
        <v>1</v>
      </c>
      <c r="S59" s="172">
        <v>37470</v>
      </c>
      <c r="U59" s="158">
        <v>3672.06</v>
      </c>
      <c r="V59" s="170">
        <v>4.4299999999999998E-4</v>
      </c>
      <c r="W59" s="170">
        <v>1.37550973689525E-2</v>
      </c>
      <c r="X59" s="170">
        <v>3.1653285181412901E-3</v>
      </c>
    </row>
    <row r="60" spans="1:24">
      <c r="A60" s="5">
        <v>158</v>
      </c>
      <c r="B60" s="5">
        <v>9935</v>
      </c>
      <c r="C60" s="5" t="s">
        <v>746</v>
      </c>
      <c r="D60" s="5" t="s">
        <v>747</v>
      </c>
      <c r="E60" s="5" t="s">
        <v>121</v>
      </c>
      <c r="F60" s="5" t="s">
        <v>748</v>
      </c>
      <c r="G60" s="5" t="s">
        <v>749</v>
      </c>
      <c r="H60" s="5" t="s">
        <v>124</v>
      </c>
      <c r="I60" s="5" t="s">
        <v>719</v>
      </c>
      <c r="J60" s="5" t="s">
        <v>30</v>
      </c>
      <c r="K60" s="5" t="s">
        <v>30</v>
      </c>
      <c r="L60" s="3" t="s">
        <v>126</v>
      </c>
      <c r="M60" s="3" t="s">
        <v>40</v>
      </c>
      <c r="N60" s="5" t="s">
        <v>456</v>
      </c>
      <c r="O60" s="5" t="s">
        <v>128</v>
      </c>
      <c r="P60" s="5" t="s">
        <v>43</v>
      </c>
      <c r="Q60" s="158">
        <v>22700</v>
      </c>
      <c r="R60" s="169">
        <v>1</v>
      </c>
      <c r="S60" s="172">
        <v>9490</v>
      </c>
      <c r="U60" s="158">
        <v>2154.23</v>
      </c>
      <c r="V60" s="170">
        <v>2.1100000000000001E-4</v>
      </c>
      <c r="W60" s="170">
        <v>8.0694878093273293E-3</v>
      </c>
      <c r="X60" s="170">
        <v>1.85695376808535E-3</v>
      </c>
    </row>
    <row r="61" spans="1:24">
      <c r="A61" s="5">
        <v>158</v>
      </c>
      <c r="B61" s="5">
        <v>9935</v>
      </c>
      <c r="C61" s="5" t="s">
        <v>255</v>
      </c>
      <c r="D61" s="5" t="s">
        <v>256</v>
      </c>
      <c r="E61" s="5" t="s">
        <v>121</v>
      </c>
      <c r="F61" s="5" t="s">
        <v>750</v>
      </c>
      <c r="G61" s="5" t="s">
        <v>751</v>
      </c>
      <c r="H61" s="5" t="s">
        <v>124</v>
      </c>
      <c r="I61" s="5" t="s">
        <v>719</v>
      </c>
      <c r="J61" s="5" t="s">
        <v>30</v>
      </c>
      <c r="K61" s="5" t="s">
        <v>30</v>
      </c>
      <c r="L61" s="3" t="s">
        <v>126</v>
      </c>
      <c r="M61" s="3" t="s">
        <v>40</v>
      </c>
      <c r="N61" s="5" t="s">
        <v>127</v>
      </c>
      <c r="O61" s="5" t="s">
        <v>128</v>
      </c>
      <c r="P61" s="5" t="s">
        <v>43</v>
      </c>
      <c r="Q61" s="158">
        <v>34546</v>
      </c>
      <c r="R61" s="169">
        <v>1</v>
      </c>
      <c r="S61" s="172">
        <v>13180</v>
      </c>
      <c r="U61" s="158">
        <v>4553.1629999999996</v>
      </c>
      <c r="V61" s="170">
        <v>1.3100000000000001E-4</v>
      </c>
      <c r="W61" s="170">
        <v>1.7055603026827501E-2</v>
      </c>
      <c r="X61" s="170">
        <v>3.9248422026274196E-3</v>
      </c>
    </row>
    <row r="62" spans="1:24">
      <c r="A62" s="5">
        <v>158</v>
      </c>
      <c r="B62" s="5">
        <v>9935</v>
      </c>
      <c r="C62" s="5" t="s">
        <v>756</v>
      </c>
      <c r="D62" s="5" t="s">
        <v>757</v>
      </c>
      <c r="E62" s="5" t="s">
        <v>121</v>
      </c>
      <c r="F62" s="5" t="s">
        <v>758</v>
      </c>
      <c r="G62" s="5" t="s">
        <v>759</v>
      </c>
      <c r="H62" s="5" t="s">
        <v>124</v>
      </c>
      <c r="I62" s="5" t="s">
        <v>719</v>
      </c>
      <c r="J62" s="5" t="s">
        <v>30</v>
      </c>
      <c r="K62" s="5" t="s">
        <v>77</v>
      </c>
      <c r="L62" s="3" t="s">
        <v>126</v>
      </c>
      <c r="M62" s="3" t="s">
        <v>40</v>
      </c>
      <c r="N62" s="5" t="s">
        <v>760</v>
      </c>
      <c r="O62" s="5" t="s">
        <v>128</v>
      </c>
      <c r="P62" s="5" t="s">
        <v>43</v>
      </c>
      <c r="Q62" s="158">
        <v>138780</v>
      </c>
      <c r="R62" s="169">
        <v>1</v>
      </c>
      <c r="S62" s="172">
        <v>10090</v>
      </c>
      <c r="U62" s="158">
        <v>14002.902</v>
      </c>
      <c r="V62" s="170">
        <v>1.11E-4</v>
      </c>
      <c r="W62" s="170">
        <v>5.2453195333926901E-2</v>
      </c>
      <c r="X62" s="170">
        <v>1.2070550327973301E-2</v>
      </c>
    </row>
    <row r="63" spans="1:24">
      <c r="A63" s="5">
        <v>158</v>
      </c>
      <c r="B63" s="5">
        <v>9935</v>
      </c>
      <c r="C63" s="5" t="s">
        <v>761</v>
      </c>
      <c r="D63" s="5" t="s">
        <v>762</v>
      </c>
      <c r="E63" s="5" t="s">
        <v>121</v>
      </c>
      <c r="F63" s="5" t="s">
        <v>763</v>
      </c>
      <c r="G63" s="5" t="s">
        <v>764</v>
      </c>
      <c r="H63" s="5" t="s">
        <v>124</v>
      </c>
      <c r="I63" s="5" t="s">
        <v>719</v>
      </c>
      <c r="J63" s="5" t="s">
        <v>30</v>
      </c>
      <c r="K63" s="5" t="s">
        <v>30</v>
      </c>
      <c r="L63" s="3" t="s">
        <v>126</v>
      </c>
      <c r="M63" s="3" t="s">
        <v>40</v>
      </c>
      <c r="N63" s="5" t="s">
        <v>463</v>
      </c>
      <c r="O63" s="5" t="s">
        <v>128</v>
      </c>
      <c r="P63" s="5" t="s">
        <v>43</v>
      </c>
      <c r="Q63" s="158">
        <v>190766</v>
      </c>
      <c r="R63" s="169">
        <v>1</v>
      </c>
      <c r="S63" s="172">
        <v>1650</v>
      </c>
      <c r="U63" s="158">
        <v>3147.6390000000001</v>
      </c>
      <c r="V63" s="170">
        <v>5.7700000000000004E-4</v>
      </c>
      <c r="W63" s="170">
        <v>1.17906790540765E-2</v>
      </c>
      <c r="X63" s="170">
        <v>2.7132757883895501E-3</v>
      </c>
    </row>
    <row r="64" spans="1:24">
      <c r="A64" s="5">
        <v>158</v>
      </c>
      <c r="B64" s="5">
        <v>9935</v>
      </c>
      <c r="C64" s="5" t="s">
        <v>688</v>
      </c>
      <c r="D64" s="5" t="s">
        <v>689</v>
      </c>
      <c r="E64" s="5" t="s">
        <v>121</v>
      </c>
      <c r="F64" s="5" t="s">
        <v>765</v>
      </c>
      <c r="G64" s="5" t="s">
        <v>766</v>
      </c>
      <c r="H64" s="5" t="s">
        <v>124</v>
      </c>
      <c r="I64" s="5" t="s">
        <v>719</v>
      </c>
      <c r="J64" s="5" t="s">
        <v>30</v>
      </c>
      <c r="K64" s="5" t="s">
        <v>30</v>
      </c>
      <c r="L64" s="3" t="s">
        <v>126</v>
      </c>
      <c r="M64" s="3" t="s">
        <v>40</v>
      </c>
      <c r="N64" s="5" t="s">
        <v>127</v>
      </c>
      <c r="O64" s="5" t="s">
        <v>128</v>
      </c>
      <c r="P64" s="5" t="s">
        <v>43</v>
      </c>
      <c r="Q64" s="158">
        <v>39100</v>
      </c>
      <c r="R64" s="169">
        <v>1</v>
      </c>
      <c r="S64" s="172">
        <v>20570</v>
      </c>
      <c r="U64" s="158">
        <v>8042.87</v>
      </c>
      <c r="V64" s="170">
        <v>4.8799999999999999E-4</v>
      </c>
      <c r="W64" s="170">
        <v>3.01276286269361E-2</v>
      </c>
      <c r="X64" s="170">
        <v>6.9329819716189298E-3</v>
      </c>
    </row>
    <row r="65" spans="1:24">
      <c r="A65" s="5">
        <v>158</v>
      </c>
      <c r="B65" s="5">
        <v>9935</v>
      </c>
      <c r="C65" s="5" t="s">
        <v>303</v>
      </c>
      <c r="D65" s="5" t="s">
        <v>304</v>
      </c>
      <c r="E65" s="5" t="s">
        <v>121</v>
      </c>
      <c r="F65" s="5" t="s">
        <v>767</v>
      </c>
      <c r="G65" s="5" t="s">
        <v>768</v>
      </c>
      <c r="H65" s="5" t="s">
        <v>124</v>
      </c>
      <c r="I65" s="5" t="s">
        <v>719</v>
      </c>
      <c r="J65" s="5" t="s">
        <v>30</v>
      </c>
      <c r="K65" s="5" t="s">
        <v>30</v>
      </c>
      <c r="L65" s="3" t="s">
        <v>126</v>
      </c>
      <c r="M65" s="3" t="s">
        <v>40</v>
      </c>
      <c r="N65" s="5" t="s">
        <v>217</v>
      </c>
      <c r="O65" s="5" t="s">
        <v>128</v>
      </c>
      <c r="P65" s="5" t="s">
        <v>43</v>
      </c>
      <c r="Q65" s="158">
        <v>315506</v>
      </c>
      <c r="R65" s="169">
        <v>1</v>
      </c>
      <c r="S65" s="172">
        <v>7020</v>
      </c>
      <c r="U65" s="158">
        <v>22148.521000000001</v>
      </c>
      <c r="V65" s="170">
        <v>1.95E-4</v>
      </c>
      <c r="W65" s="170">
        <v>8.2965710169307802E-2</v>
      </c>
      <c r="X65" s="170">
        <v>1.9092102468101502E-2</v>
      </c>
    </row>
    <row r="66" spans="1:24">
      <c r="A66" s="5">
        <v>158</v>
      </c>
      <c r="B66" s="5">
        <v>9935</v>
      </c>
      <c r="C66" s="5" t="s">
        <v>769</v>
      </c>
      <c r="D66" s="5" t="s">
        <v>770</v>
      </c>
      <c r="E66" s="5" t="s">
        <v>121</v>
      </c>
      <c r="F66" s="5" t="s">
        <v>771</v>
      </c>
      <c r="G66" s="5" t="s">
        <v>772</v>
      </c>
      <c r="H66" s="5" t="s">
        <v>124</v>
      </c>
      <c r="I66" s="5" t="s">
        <v>719</v>
      </c>
      <c r="J66" s="5" t="s">
        <v>30</v>
      </c>
      <c r="K66" s="5" t="s">
        <v>30</v>
      </c>
      <c r="L66" s="3" t="s">
        <v>126</v>
      </c>
      <c r="M66" s="3" t="s">
        <v>40</v>
      </c>
      <c r="N66" s="5" t="s">
        <v>127</v>
      </c>
      <c r="O66" s="5" t="s">
        <v>128</v>
      </c>
      <c r="P66" s="5" t="s">
        <v>43</v>
      </c>
      <c r="Q66" s="158">
        <v>130000</v>
      </c>
      <c r="R66" s="169">
        <v>1</v>
      </c>
      <c r="S66" s="172">
        <v>1546</v>
      </c>
      <c r="U66" s="158">
        <v>2009.8</v>
      </c>
      <c r="V66" s="170">
        <v>1.2300000000000001E-4</v>
      </c>
      <c r="W66" s="170">
        <v>7.5284703115201601E-3</v>
      </c>
      <c r="X66" s="170">
        <v>1.73245460470699E-3</v>
      </c>
    </row>
    <row r="67" spans="1:24">
      <c r="A67" s="5">
        <v>158</v>
      </c>
      <c r="B67" s="5">
        <v>9935</v>
      </c>
      <c r="C67" s="5" t="s">
        <v>879</v>
      </c>
      <c r="D67" s="5" t="s">
        <v>880</v>
      </c>
      <c r="E67" s="5" t="s">
        <v>121</v>
      </c>
      <c r="F67" s="5" t="s">
        <v>881</v>
      </c>
      <c r="G67" s="5" t="s">
        <v>882</v>
      </c>
      <c r="H67" s="5" t="s">
        <v>124</v>
      </c>
      <c r="I67" s="5" t="s">
        <v>719</v>
      </c>
      <c r="J67" s="5" t="s">
        <v>30</v>
      </c>
      <c r="K67" s="5" t="s">
        <v>30</v>
      </c>
      <c r="L67" s="3" t="s">
        <v>126</v>
      </c>
      <c r="M67" s="3" t="s">
        <v>40</v>
      </c>
      <c r="N67" s="5" t="s">
        <v>456</v>
      </c>
      <c r="O67" s="5" t="s">
        <v>128</v>
      </c>
      <c r="P67" s="5" t="s">
        <v>43</v>
      </c>
      <c r="Q67" s="158">
        <v>79600</v>
      </c>
      <c r="R67" s="169">
        <v>1</v>
      </c>
      <c r="S67" s="172">
        <v>5650</v>
      </c>
      <c r="U67" s="158">
        <v>4497.3999999999996</v>
      </c>
      <c r="V67" s="170">
        <v>1.077E-3</v>
      </c>
      <c r="W67" s="170">
        <v>1.6846722250488E-2</v>
      </c>
      <c r="X67" s="170">
        <v>3.8767744746786899E-3</v>
      </c>
    </row>
    <row r="68" spans="1:24">
      <c r="A68" s="5">
        <v>158</v>
      </c>
      <c r="B68" s="5">
        <v>9935</v>
      </c>
      <c r="C68" s="5" t="s">
        <v>476</v>
      </c>
      <c r="D68" s="5" t="s">
        <v>477</v>
      </c>
      <c r="E68" s="5" t="s">
        <v>121</v>
      </c>
      <c r="F68" s="5" t="s">
        <v>773</v>
      </c>
      <c r="G68" s="5" t="s">
        <v>774</v>
      </c>
      <c r="H68" s="5" t="s">
        <v>124</v>
      </c>
      <c r="I68" s="5" t="s">
        <v>719</v>
      </c>
      <c r="J68" s="5" t="s">
        <v>30</v>
      </c>
      <c r="K68" s="5" t="s">
        <v>30</v>
      </c>
      <c r="L68" s="3" t="s">
        <v>126</v>
      </c>
      <c r="M68" s="3" t="s">
        <v>40</v>
      </c>
      <c r="N68" s="5" t="s">
        <v>217</v>
      </c>
      <c r="O68" s="5" t="s">
        <v>128</v>
      </c>
      <c r="P68" s="5" t="s">
        <v>43</v>
      </c>
      <c r="Q68" s="158">
        <v>30987</v>
      </c>
      <c r="R68" s="169">
        <v>1</v>
      </c>
      <c r="S68" s="172">
        <v>22240</v>
      </c>
      <c r="U68" s="158">
        <v>6891.509</v>
      </c>
      <c r="V68" s="170">
        <v>1.1900000000000001E-4</v>
      </c>
      <c r="W68" s="170">
        <v>2.5814767341218001E-2</v>
      </c>
      <c r="X68" s="170">
        <v>5.94050460440778E-3</v>
      </c>
    </row>
    <row r="69" spans="1:24">
      <c r="A69" s="5">
        <v>158</v>
      </c>
      <c r="B69" s="5">
        <v>9935</v>
      </c>
      <c r="C69" s="5" t="s">
        <v>373</v>
      </c>
      <c r="D69" s="5" t="s">
        <v>374</v>
      </c>
      <c r="E69" s="5" t="s">
        <v>121</v>
      </c>
      <c r="F69" s="5" t="s">
        <v>775</v>
      </c>
      <c r="G69" s="5" t="s">
        <v>776</v>
      </c>
      <c r="H69" s="5" t="s">
        <v>124</v>
      </c>
      <c r="I69" s="5" t="s">
        <v>719</v>
      </c>
      <c r="J69" s="5" t="s">
        <v>30</v>
      </c>
      <c r="K69" s="5" t="s">
        <v>30</v>
      </c>
      <c r="L69" s="3" t="s">
        <v>126</v>
      </c>
      <c r="M69" s="3" t="s">
        <v>40</v>
      </c>
      <c r="N69" s="5" t="s">
        <v>139</v>
      </c>
      <c r="O69" s="5" t="s">
        <v>128</v>
      </c>
      <c r="P69" s="5" t="s">
        <v>43</v>
      </c>
      <c r="Q69" s="158">
        <v>13458</v>
      </c>
      <c r="R69" s="169">
        <v>1</v>
      </c>
      <c r="S69" s="172">
        <v>41330</v>
      </c>
      <c r="U69" s="158">
        <v>5562.1909999999998</v>
      </c>
      <c r="V69" s="170">
        <v>2.8200000000000002E-4</v>
      </c>
      <c r="W69" s="170">
        <v>2.0835303424167999E-2</v>
      </c>
      <c r="X69" s="170">
        <v>4.7946283725702199E-3</v>
      </c>
    </row>
    <row r="70" spans="1:24">
      <c r="A70" s="5">
        <v>158</v>
      </c>
      <c r="B70" s="5">
        <v>9935</v>
      </c>
      <c r="C70" s="5" t="s">
        <v>696</v>
      </c>
      <c r="D70" s="5" t="s">
        <v>697</v>
      </c>
      <c r="E70" s="5" t="s">
        <v>121</v>
      </c>
      <c r="F70" s="5" t="s">
        <v>777</v>
      </c>
      <c r="G70" s="5" t="s">
        <v>778</v>
      </c>
      <c r="H70" s="5" t="s">
        <v>124</v>
      </c>
      <c r="I70" s="5" t="s">
        <v>719</v>
      </c>
      <c r="J70" s="5" t="s">
        <v>30</v>
      </c>
      <c r="K70" s="5" t="s">
        <v>30</v>
      </c>
      <c r="L70" s="3" t="s">
        <v>126</v>
      </c>
      <c r="M70" s="3" t="s">
        <v>40</v>
      </c>
      <c r="N70" s="5" t="s">
        <v>127</v>
      </c>
      <c r="O70" s="5" t="s">
        <v>128</v>
      </c>
      <c r="P70" s="5" t="s">
        <v>43</v>
      </c>
      <c r="Q70" s="158">
        <v>4700</v>
      </c>
      <c r="R70" s="169">
        <v>1</v>
      </c>
      <c r="S70" s="172">
        <v>39940</v>
      </c>
      <c r="U70" s="158">
        <v>1877.18</v>
      </c>
      <c r="V70" s="170">
        <v>7.3999999999999996E-5</v>
      </c>
      <c r="W70" s="170">
        <v>7.031691660553E-3</v>
      </c>
      <c r="X70" s="170">
        <v>1.6181357024897399E-3</v>
      </c>
    </row>
    <row r="71" spans="1:24">
      <c r="A71" s="5">
        <v>158</v>
      </c>
      <c r="B71" s="5">
        <v>9935</v>
      </c>
      <c r="C71" s="5" t="s">
        <v>883</v>
      </c>
      <c r="D71" s="5" t="s">
        <v>884</v>
      </c>
      <c r="E71" s="5" t="s">
        <v>121</v>
      </c>
      <c r="F71" s="5" t="s">
        <v>885</v>
      </c>
      <c r="G71" s="5" t="s">
        <v>886</v>
      </c>
      <c r="H71" s="5" t="s">
        <v>124</v>
      </c>
      <c r="I71" s="5" t="s">
        <v>719</v>
      </c>
      <c r="J71" s="5" t="s">
        <v>30</v>
      </c>
      <c r="K71" s="5" t="s">
        <v>30</v>
      </c>
      <c r="L71" s="3" t="s">
        <v>126</v>
      </c>
      <c r="M71" s="3" t="s">
        <v>40</v>
      </c>
      <c r="N71" s="5" t="s">
        <v>139</v>
      </c>
      <c r="O71" s="5" t="s">
        <v>128</v>
      </c>
      <c r="P71" s="5" t="s">
        <v>43</v>
      </c>
      <c r="Q71" s="158">
        <v>543909</v>
      </c>
      <c r="R71" s="169">
        <v>1</v>
      </c>
      <c r="S71" s="172">
        <v>236</v>
      </c>
      <c r="U71" s="158">
        <v>1283.625</v>
      </c>
      <c r="V71" s="170">
        <v>6.4000000000000005E-4</v>
      </c>
      <c r="W71" s="170">
        <v>4.8083065531186898E-3</v>
      </c>
      <c r="X71" s="170">
        <v>1.1064894306677901E-3</v>
      </c>
    </row>
    <row r="72" spans="1:24">
      <c r="A72" s="5">
        <v>158</v>
      </c>
      <c r="B72" s="5">
        <v>9935</v>
      </c>
      <c r="C72" s="5" t="s">
        <v>567</v>
      </c>
      <c r="D72" s="5" t="s">
        <v>568</v>
      </c>
      <c r="E72" s="5" t="s">
        <v>569</v>
      </c>
      <c r="F72" s="5" t="s">
        <v>779</v>
      </c>
      <c r="G72" s="5" t="s">
        <v>780</v>
      </c>
      <c r="H72" s="5" t="s">
        <v>124</v>
      </c>
      <c r="I72" s="5" t="s">
        <v>719</v>
      </c>
      <c r="J72" s="5" t="s">
        <v>30</v>
      </c>
      <c r="K72" s="5" t="s">
        <v>77</v>
      </c>
      <c r="L72" s="3" t="s">
        <v>126</v>
      </c>
      <c r="M72" s="3" t="s">
        <v>40</v>
      </c>
      <c r="N72" s="5" t="s">
        <v>474</v>
      </c>
      <c r="O72" s="5" t="s">
        <v>128</v>
      </c>
      <c r="P72" s="5" t="s">
        <v>43</v>
      </c>
      <c r="Q72" s="158">
        <v>79199</v>
      </c>
      <c r="R72" s="169">
        <v>1</v>
      </c>
      <c r="S72" s="172">
        <v>11640</v>
      </c>
      <c r="U72" s="158">
        <v>9218.7639999999992</v>
      </c>
      <c r="V72" s="170">
        <v>6.7699999999999998E-4</v>
      </c>
      <c r="W72" s="170">
        <v>3.45323853475583E-2</v>
      </c>
      <c r="X72" s="170">
        <v>7.9466063531322597E-3</v>
      </c>
    </row>
    <row r="73" spans="1:24">
      <c r="A73" s="5">
        <v>158</v>
      </c>
      <c r="B73" s="5">
        <v>9935</v>
      </c>
      <c r="C73" s="5" t="s">
        <v>782</v>
      </c>
      <c r="D73" s="5" t="s">
        <v>783</v>
      </c>
      <c r="E73" s="5" t="s">
        <v>569</v>
      </c>
      <c r="F73" s="5" t="s">
        <v>784</v>
      </c>
      <c r="G73" s="5" t="s">
        <v>785</v>
      </c>
      <c r="H73" s="5" t="s">
        <v>124</v>
      </c>
      <c r="I73" s="5" t="s">
        <v>719</v>
      </c>
      <c r="J73" s="5" t="s">
        <v>30</v>
      </c>
      <c r="K73" s="5" t="s">
        <v>30</v>
      </c>
      <c r="L73" s="3" t="s">
        <v>126</v>
      </c>
      <c r="M73" s="3" t="s">
        <v>40</v>
      </c>
      <c r="N73" s="5" t="s">
        <v>474</v>
      </c>
      <c r="O73" s="5" t="s">
        <v>128</v>
      </c>
      <c r="P73" s="5" t="s">
        <v>43</v>
      </c>
      <c r="Q73" s="158">
        <v>254722</v>
      </c>
      <c r="R73" s="169">
        <v>1</v>
      </c>
      <c r="S73" s="172">
        <v>1803</v>
      </c>
      <c r="U73" s="158">
        <v>4592.6379999999999</v>
      </c>
      <c r="V73" s="170">
        <v>2.1699999999999999E-4</v>
      </c>
      <c r="W73" s="170">
        <v>1.7203471128908101E-2</v>
      </c>
      <c r="X73" s="170">
        <v>3.9588696695281901E-3</v>
      </c>
    </row>
    <row r="74" spans="1:24">
      <c r="A74" s="5">
        <v>158</v>
      </c>
      <c r="B74" s="5">
        <v>9935</v>
      </c>
      <c r="C74" s="5" t="s">
        <v>786</v>
      </c>
      <c r="D74" s="5" t="s">
        <v>787</v>
      </c>
      <c r="E74" s="5" t="s">
        <v>121</v>
      </c>
      <c r="F74" s="5" t="s">
        <v>788</v>
      </c>
      <c r="G74" s="5" t="s">
        <v>789</v>
      </c>
      <c r="H74" s="5" t="s">
        <v>124</v>
      </c>
      <c r="I74" s="5" t="s">
        <v>719</v>
      </c>
      <c r="J74" s="5" t="s">
        <v>30</v>
      </c>
      <c r="K74" s="5" t="s">
        <v>77</v>
      </c>
      <c r="L74" s="3" t="s">
        <v>126</v>
      </c>
      <c r="M74" s="3" t="s">
        <v>40</v>
      </c>
      <c r="N74" s="5" t="s">
        <v>790</v>
      </c>
      <c r="O74" s="5" t="s">
        <v>128</v>
      </c>
      <c r="P74" s="5" t="s">
        <v>43</v>
      </c>
      <c r="Q74" s="158">
        <v>8528.5</v>
      </c>
      <c r="R74" s="169">
        <v>1</v>
      </c>
      <c r="S74" s="172">
        <v>35710</v>
      </c>
      <c r="U74" s="158">
        <v>3045.527</v>
      </c>
      <c r="V74" s="170">
        <v>1.1400000000000001E-4</v>
      </c>
      <c r="W74" s="170">
        <v>1.14081810316438E-2</v>
      </c>
      <c r="X74" s="170">
        <v>2.6252551902023E-3</v>
      </c>
    </row>
    <row r="75" spans="1:24">
      <c r="A75" s="5">
        <v>158</v>
      </c>
      <c r="B75" s="5">
        <v>9935</v>
      </c>
      <c r="C75" s="5" t="s">
        <v>791</v>
      </c>
      <c r="D75" s="5" t="s">
        <v>792</v>
      </c>
      <c r="E75" s="5" t="s">
        <v>121</v>
      </c>
      <c r="F75" s="5" t="s">
        <v>791</v>
      </c>
      <c r="G75" s="5" t="s">
        <v>793</v>
      </c>
      <c r="H75" s="5" t="s">
        <v>124</v>
      </c>
      <c r="I75" s="5" t="s">
        <v>719</v>
      </c>
      <c r="J75" s="5" t="s">
        <v>30</v>
      </c>
      <c r="K75" s="5" t="s">
        <v>30</v>
      </c>
      <c r="L75" s="3" t="s">
        <v>126</v>
      </c>
      <c r="M75" s="3" t="s">
        <v>40</v>
      </c>
      <c r="N75" s="5" t="s">
        <v>794</v>
      </c>
      <c r="O75" s="5" t="s">
        <v>128</v>
      </c>
      <c r="P75" s="5" t="s">
        <v>43</v>
      </c>
      <c r="Q75" s="158">
        <v>52080</v>
      </c>
      <c r="R75" s="169">
        <v>1</v>
      </c>
      <c r="S75" s="172">
        <v>20990</v>
      </c>
      <c r="U75" s="158">
        <v>10931.592000000001</v>
      </c>
      <c r="V75" s="170">
        <v>5.7200000000000003E-4</v>
      </c>
      <c r="W75" s="170">
        <v>4.09484355804813E-2</v>
      </c>
      <c r="X75" s="170">
        <v>9.4230704036113704E-3</v>
      </c>
    </row>
    <row r="76" spans="1:24">
      <c r="A76" s="5">
        <v>158</v>
      </c>
      <c r="B76" s="5">
        <v>9935</v>
      </c>
      <c r="C76" s="5" t="s">
        <v>397</v>
      </c>
      <c r="D76" s="5" t="s">
        <v>398</v>
      </c>
      <c r="E76" s="5" t="s">
        <v>121</v>
      </c>
      <c r="F76" s="5" t="s">
        <v>795</v>
      </c>
      <c r="G76" s="5" t="s">
        <v>796</v>
      </c>
      <c r="H76" s="5" t="s">
        <v>124</v>
      </c>
      <c r="I76" s="5" t="s">
        <v>719</v>
      </c>
      <c r="J76" s="5" t="s">
        <v>30</v>
      </c>
      <c r="K76" s="5" t="s">
        <v>30</v>
      </c>
      <c r="L76" s="3" t="s">
        <v>126</v>
      </c>
      <c r="M76" s="3" t="s">
        <v>40</v>
      </c>
      <c r="N76" s="5" t="s">
        <v>139</v>
      </c>
      <c r="O76" s="5" t="s">
        <v>128</v>
      </c>
      <c r="P76" s="5" t="s">
        <v>43</v>
      </c>
      <c r="Q76" s="158">
        <v>14596</v>
      </c>
      <c r="R76" s="169">
        <v>1</v>
      </c>
      <c r="S76" s="172">
        <v>36050</v>
      </c>
      <c r="U76" s="158">
        <v>5261.8580000000002</v>
      </c>
      <c r="V76" s="170">
        <v>1.2E-4</v>
      </c>
      <c r="W76" s="170">
        <v>1.97102904450367E-2</v>
      </c>
      <c r="X76" s="170">
        <v>4.5357399350255401E-3</v>
      </c>
    </row>
    <row r="77" spans="1:24">
      <c r="A77" s="5">
        <v>158</v>
      </c>
      <c r="B77" s="5">
        <v>9935</v>
      </c>
      <c r="C77" s="5" t="s">
        <v>404</v>
      </c>
      <c r="D77" s="5" t="s">
        <v>405</v>
      </c>
      <c r="E77" s="5" t="s">
        <v>121</v>
      </c>
      <c r="F77" s="5" t="s">
        <v>797</v>
      </c>
      <c r="G77" s="5" t="s">
        <v>798</v>
      </c>
      <c r="H77" s="5" t="s">
        <v>124</v>
      </c>
      <c r="I77" s="5" t="s">
        <v>719</v>
      </c>
      <c r="J77" s="5" t="s">
        <v>30</v>
      </c>
      <c r="K77" s="5" t="s">
        <v>30</v>
      </c>
      <c r="L77" s="3" t="s">
        <v>126</v>
      </c>
      <c r="M77" s="3" t="s">
        <v>40</v>
      </c>
      <c r="N77" s="5" t="s">
        <v>217</v>
      </c>
      <c r="O77" s="5" t="s">
        <v>128</v>
      </c>
      <c r="P77" s="5" t="s">
        <v>43</v>
      </c>
      <c r="Q77" s="158">
        <v>269845</v>
      </c>
      <c r="R77" s="169">
        <v>1</v>
      </c>
      <c r="S77" s="172">
        <v>7205</v>
      </c>
      <c r="U77" s="158">
        <v>19442.331999999999</v>
      </c>
      <c r="V77" s="170">
        <v>2.02E-4</v>
      </c>
      <c r="W77" s="170">
        <v>7.2828650179538199E-2</v>
      </c>
      <c r="X77" s="170">
        <v>1.67593581613871E-2</v>
      </c>
    </row>
    <row r="78" spans="1:24">
      <c r="A78" s="5">
        <v>158</v>
      </c>
      <c r="B78" s="5">
        <v>9935</v>
      </c>
      <c r="C78" s="5" t="s">
        <v>799</v>
      </c>
      <c r="D78" s="5" t="s">
        <v>800</v>
      </c>
      <c r="E78" s="5" t="s">
        <v>121</v>
      </c>
      <c r="F78" s="5" t="s">
        <v>801</v>
      </c>
      <c r="G78" s="5" t="s">
        <v>802</v>
      </c>
      <c r="H78" s="5" t="s">
        <v>124</v>
      </c>
      <c r="I78" s="5" t="s">
        <v>719</v>
      </c>
      <c r="J78" s="5" t="s">
        <v>30</v>
      </c>
      <c r="K78" s="5" t="s">
        <v>30</v>
      </c>
      <c r="L78" s="3" t="s">
        <v>126</v>
      </c>
      <c r="M78" s="3" t="s">
        <v>40</v>
      </c>
      <c r="N78" s="5" t="s">
        <v>436</v>
      </c>
      <c r="O78" s="5" t="s">
        <v>128</v>
      </c>
      <c r="P78" s="5" t="s">
        <v>43</v>
      </c>
      <c r="Q78" s="158">
        <v>4958</v>
      </c>
      <c r="R78" s="169">
        <v>1</v>
      </c>
      <c r="S78" s="172">
        <v>31330</v>
      </c>
      <c r="U78" s="158">
        <v>1553.3409999999999</v>
      </c>
      <c r="V78" s="170">
        <v>3.5799999999999997E-4</v>
      </c>
      <c r="W78" s="170">
        <v>5.8186310148050299E-3</v>
      </c>
      <c r="X78" s="170">
        <v>1.3389857006229501E-3</v>
      </c>
    </row>
    <row r="79" spans="1:24">
      <c r="A79" s="5">
        <v>158</v>
      </c>
      <c r="B79" s="5">
        <v>9935</v>
      </c>
      <c r="C79" s="5" t="s">
        <v>598</v>
      </c>
      <c r="D79" s="5" t="s">
        <v>599</v>
      </c>
      <c r="E79" s="5" t="s">
        <v>121</v>
      </c>
      <c r="F79" s="5" t="s">
        <v>803</v>
      </c>
      <c r="G79" s="5" t="s">
        <v>804</v>
      </c>
      <c r="H79" s="5" t="s">
        <v>124</v>
      </c>
      <c r="I79" s="5" t="s">
        <v>719</v>
      </c>
      <c r="J79" s="5" t="s">
        <v>30</v>
      </c>
      <c r="K79" s="5" t="s">
        <v>30</v>
      </c>
      <c r="L79" s="3" t="s">
        <v>126</v>
      </c>
      <c r="M79" s="3" t="s">
        <v>40</v>
      </c>
      <c r="N79" s="5" t="s">
        <v>206</v>
      </c>
      <c r="O79" s="5" t="s">
        <v>128</v>
      </c>
      <c r="P79" s="5" t="s">
        <v>43</v>
      </c>
      <c r="Q79" s="158">
        <v>110000</v>
      </c>
      <c r="R79" s="169">
        <v>1</v>
      </c>
      <c r="S79" s="172">
        <v>3849</v>
      </c>
      <c r="U79" s="158">
        <v>4233.8999999999996</v>
      </c>
      <c r="V79" s="170">
        <v>5.7300000000000005E-4</v>
      </c>
      <c r="W79" s="170">
        <v>1.58596827803489E-2</v>
      </c>
      <c r="X79" s="170">
        <v>3.6496365563085599E-3</v>
      </c>
    </row>
    <row r="80" spans="1:24">
      <c r="A80" s="5">
        <v>158</v>
      </c>
      <c r="B80" s="5">
        <v>9935</v>
      </c>
      <c r="C80" s="5" t="s">
        <v>805</v>
      </c>
      <c r="D80" s="5" t="s">
        <v>806</v>
      </c>
      <c r="E80" s="5" t="s">
        <v>121</v>
      </c>
      <c r="F80" s="5" t="s">
        <v>807</v>
      </c>
      <c r="G80" s="5" t="s">
        <v>808</v>
      </c>
      <c r="H80" s="5" t="s">
        <v>124</v>
      </c>
      <c r="I80" s="5" t="s">
        <v>719</v>
      </c>
      <c r="J80" s="5" t="s">
        <v>30</v>
      </c>
      <c r="K80" s="5" t="s">
        <v>30</v>
      </c>
      <c r="L80" s="3" t="s">
        <v>126</v>
      </c>
      <c r="M80" s="3" t="s">
        <v>40</v>
      </c>
      <c r="N80" s="5" t="s">
        <v>809</v>
      </c>
      <c r="O80" s="5" t="s">
        <v>128</v>
      </c>
      <c r="P80" s="5" t="s">
        <v>43</v>
      </c>
      <c r="Q80" s="158">
        <v>262374</v>
      </c>
      <c r="R80" s="169">
        <v>1</v>
      </c>
      <c r="S80" s="172">
        <v>889.3</v>
      </c>
      <c r="U80" s="158">
        <v>2333.2919999999999</v>
      </c>
      <c r="V80" s="170">
        <v>9.1E-4</v>
      </c>
      <c r="W80" s="170">
        <v>8.7402325677156997E-3</v>
      </c>
      <c r="X80" s="170">
        <v>2.0113058206497202E-3</v>
      </c>
    </row>
    <row r="81" spans="1:24">
      <c r="A81" s="5">
        <v>158</v>
      </c>
      <c r="B81" s="5">
        <v>9935</v>
      </c>
      <c r="C81" s="5" t="s">
        <v>814</v>
      </c>
      <c r="D81" s="5" t="s">
        <v>815</v>
      </c>
      <c r="E81" s="5" t="s">
        <v>452</v>
      </c>
      <c r="F81" s="5" t="s">
        <v>816</v>
      </c>
      <c r="G81" s="5" t="s">
        <v>817</v>
      </c>
      <c r="H81" s="5" t="s">
        <v>124</v>
      </c>
      <c r="I81" s="5" t="s">
        <v>719</v>
      </c>
      <c r="J81" s="5" t="s">
        <v>76</v>
      </c>
      <c r="K81" s="5" t="s">
        <v>77</v>
      </c>
      <c r="L81" s="3" t="s">
        <v>126</v>
      </c>
      <c r="M81" s="3" t="s">
        <v>720</v>
      </c>
      <c r="N81" s="5" t="s">
        <v>818</v>
      </c>
      <c r="O81" s="5" t="s">
        <v>128</v>
      </c>
      <c r="P81" s="5" t="s">
        <v>34</v>
      </c>
      <c r="Q81" s="158">
        <v>2504</v>
      </c>
      <c r="R81" s="169">
        <v>3.19</v>
      </c>
      <c r="S81" s="172">
        <v>21416</v>
      </c>
      <c r="U81" s="158">
        <v>1710.6590000000001</v>
      </c>
      <c r="V81" s="170">
        <v>1.9999999999999999E-6</v>
      </c>
      <c r="W81" s="170">
        <v>6.4079227274205499E-3</v>
      </c>
      <c r="X81" s="170">
        <v>1.47459374565624E-3</v>
      </c>
    </row>
    <row r="82" spans="1:24">
      <c r="A82" s="5">
        <v>158</v>
      </c>
      <c r="B82" s="5">
        <v>9935</v>
      </c>
      <c r="C82" s="5" t="s">
        <v>819</v>
      </c>
      <c r="D82" s="5" t="s">
        <v>820</v>
      </c>
      <c r="E82" s="5" t="s">
        <v>452</v>
      </c>
      <c r="F82" s="5" t="s">
        <v>821</v>
      </c>
      <c r="G82" s="5" t="s">
        <v>822</v>
      </c>
      <c r="H82" s="5" t="s">
        <v>124</v>
      </c>
      <c r="I82" s="5" t="s">
        <v>719</v>
      </c>
      <c r="J82" s="5" t="s">
        <v>76</v>
      </c>
      <c r="K82" s="5" t="s">
        <v>77</v>
      </c>
      <c r="L82" s="3" t="s">
        <v>126</v>
      </c>
      <c r="M82" s="3" t="s">
        <v>720</v>
      </c>
      <c r="N82" s="5" t="s">
        <v>823</v>
      </c>
      <c r="O82" s="5" t="s">
        <v>128</v>
      </c>
      <c r="P82" s="5" t="s">
        <v>34</v>
      </c>
      <c r="Q82" s="158">
        <v>5700</v>
      </c>
      <c r="R82" s="169">
        <v>3.19</v>
      </c>
      <c r="S82" s="172">
        <v>23082</v>
      </c>
      <c r="U82" s="158">
        <v>4197</v>
      </c>
      <c r="V82" s="170">
        <v>9.9999999999999995E-7</v>
      </c>
      <c r="W82" s="170">
        <v>1.5721460020478799E-2</v>
      </c>
      <c r="X82" s="170">
        <v>3.6178286794220898E-3</v>
      </c>
    </row>
    <row r="83" spans="1:24">
      <c r="A83" s="5">
        <v>158</v>
      </c>
      <c r="B83" s="5">
        <v>9935</v>
      </c>
      <c r="C83" s="5" t="s">
        <v>824</v>
      </c>
      <c r="D83" s="5" t="s">
        <v>825</v>
      </c>
      <c r="E83" s="5" t="s">
        <v>452</v>
      </c>
      <c r="F83" s="5" t="s">
        <v>826</v>
      </c>
      <c r="G83" s="5" t="s">
        <v>827</v>
      </c>
      <c r="H83" s="5" t="s">
        <v>124</v>
      </c>
      <c r="I83" s="5" t="s">
        <v>719</v>
      </c>
      <c r="J83" s="5" t="s">
        <v>76</v>
      </c>
      <c r="K83" s="5" t="s">
        <v>77</v>
      </c>
      <c r="L83" s="3" t="s">
        <v>126</v>
      </c>
      <c r="M83" s="3" t="s">
        <v>720</v>
      </c>
      <c r="N83" s="5" t="s">
        <v>818</v>
      </c>
      <c r="O83" s="5" t="s">
        <v>128</v>
      </c>
      <c r="P83" s="5" t="s">
        <v>34</v>
      </c>
      <c r="Q83" s="158">
        <v>1217</v>
      </c>
      <c r="R83" s="169">
        <v>3.19</v>
      </c>
      <c r="S83" s="172">
        <v>106986</v>
      </c>
      <c r="U83" s="158">
        <v>4153.4430000000002</v>
      </c>
      <c r="V83" s="170">
        <v>3.0000000000000001E-6</v>
      </c>
      <c r="W83" s="170">
        <v>1.5558298941614E-2</v>
      </c>
      <c r="X83" s="170">
        <v>3.5802819865758998E-3</v>
      </c>
    </row>
    <row r="84" spans="1:24">
      <c r="A84" s="5">
        <v>158</v>
      </c>
      <c r="B84" s="5">
        <v>9935</v>
      </c>
      <c r="C84" s="5" t="s">
        <v>828</v>
      </c>
      <c r="D84" s="5" t="s">
        <v>829</v>
      </c>
      <c r="E84" s="5" t="s">
        <v>452</v>
      </c>
      <c r="F84" s="5" t="s">
        <v>830</v>
      </c>
      <c r="G84" s="5" t="s">
        <v>831</v>
      </c>
      <c r="H84" s="5" t="s">
        <v>124</v>
      </c>
      <c r="I84" s="5" t="s">
        <v>719</v>
      </c>
      <c r="J84" s="5" t="s">
        <v>76</v>
      </c>
      <c r="K84" s="5" t="s">
        <v>77</v>
      </c>
      <c r="L84" s="3" t="s">
        <v>126</v>
      </c>
      <c r="M84" s="3" t="s">
        <v>720</v>
      </c>
      <c r="N84" s="5" t="s">
        <v>818</v>
      </c>
      <c r="O84" s="5" t="s">
        <v>128</v>
      </c>
      <c r="P84" s="5" t="s">
        <v>34</v>
      </c>
      <c r="Q84" s="158">
        <v>4000</v>
      </c>
      <c r="R84" s="169">
        <v>3.19</v>
      </c>
      <c r="S84" s="172">
        <v>34610</v>
      </c>
      <c r="U84" s="158">
        <v>4416.2359999999999</v>
      </c>
      <c r="V84" s="170">
        <v>9.0000000000000002E-6</v>
      </c>
      <c r="W84" s="170">
        <v>1.6542691618403101E-2</v>
      </c>
      <c r="X84" s="170">
        <v>3.80681082379978E-3</v>
      </c>
    </row>
    <row r="85" spans="1:24">
      <c r="A85" s="5">
        <v>158</v>
      </c>
      <c r="B85" s="5">
        <v>9935</v>
      </c>
      <c r="C85" s="5" t="s">
        <v>810</v>
      </c>
      <c r="D85" s="5" t="s">
        <v>811</v>
      </c>
      <c r="E85" s="5" t="s">
        <v>121</v>
      </c>
      <c r="F85" s="5" t="s">
        <v>887</v>
      </c>
      <c r="G85" s="5" t="s">
        <v>813</v>
      </c>
      <c r="H85" s="5" t="s">
        <v>124</v>
      </c>
      <c r="I85" s="5" t="s">
        <v>719</v>
      </c>
      <c r="J85" s="5" t="s">
        <v>76</v>
      </c>
      <c r="K85" s="5" t="s">
        <v>150</v>
      </c>
      <c r="L85" s="3" t="s">
        <v>126</v>
      </c>
      <c r="M85" s="3" t="s">
        <v>720</v>
      </c>
      <c r="N85" s="5" t="s">
        <v>818</v>
      </c>
      <c r="O85" s="5" t="s">
        <v>128</v>
      </c>
      <c r="P85" s="5" t="s">
        <v>34</v>
      </c>
      <c r="Q85" s="158">
        <v>4015</v>
      </c>
      <c r="R85" s="169">
        <v>3.19</v>
      </c>
      <c r="S85" s="172">
        <v>10634.5</v>
      </c>
      <c r="U85" s="158">
        <v>1362.0509999999999</v>
      </c>
      <c r="V85" s="170">
        <v>9.2999999999999997E-5</v>
      </c>
      <c r="W85" s="170">
        <v>5.10207934754312E-3</v>
      </c>
      <c r="X85" s="170">
        <v>1.17409254383401E-3</v>
      </c>
    </row>
    <row r="86" spans="1:24">
      <c r="A86" s="5">
        <v>158</v>
      </c>
      <c r="B86" s="5">
        <v>9935</v>
      </c>
      <c r="C86" s="5" t="s">
        <v>832</v>
      </c>
      <c r="D86" s="5" t="s">
        <v>833</v>
      </c>
      <c r="E86" s="5" t="s">
        <v>452</v>
      </c>
      <c r="F86" s="5" t="s">
        <v>834</v>
      </c>
      <c r="G86" s="5" t="s">
        <v>835</v>
      </c>
      <c r="H86" s="5" t="s">
        <v>124</v>
      </c>
      <c r="I86" s="5" t="s">
        <v>719</v>
      </c>
      <c r="J86" s="5" t="s">
        <v>76</v>
      </c>
      <c r="K86" s="5" t="s">
        <v>30</v>
      </c>
      <c r="L86" s="3" t="s">
        <v>126</v>
      </c>
      <c r="M86" s="3" t="s">
        <v>720</v>
      </c>
      <c r="N86" s="5" t="s">
        <v>836</v>
      </c>
      <c r="O86" s="5" t="s">
        <v>128</v>
      </c>
      <c r="P86" s="5" t="s">
        <v>34</v>
      </c>
      <c r="Q86" s="158">
        <v>4300</v>
      </c>
      <c r="R86" s="169">
        <v>3.19</v>
      </c>
      <c r="S86" s="172">
        <v>18556</v>
      </c>
      <c r="U86" s="158">
        <v>2545.3270000000002</v>
      </c>
      <c r="V86" s="170">
        <v>4.5000000000000003E-5</v>
      </c>
      <c r="W86" s="170">
        <v>9.53448857545274E-3</v>
      </c>
      <c r="X86" s="170">
        <v>2.1940803314045298E-3</v>
      </c>
    </row>
    <row r="87" spans="1:24">
      <c r="A87" s="5">
        <v>158</v>
      </c>
      <c r="B87" s="5">
        <v>9935</v>
      </c>
      <c r="C87" s="5" t="s">
        <v>837</v>
      </c>
      <c r="D87" s="5" t="s">
        <v>838</v>
      </c>
      <c r="E87" s="5" t="s">
        <v>452</v>
      </c>
      <c r="F87" s="5" t="s">
        <v>837</v>
      </c>
      <c r="G87" s="5" t="s">
        <v>839</v>
      </c>
      <c r="H87" s="5" t="s">
        <v>124</v>
      </c>
      <c r="I87" s="5" t="s">
        <v>719</v>
      </c>
      <c r="J87" s="5" t="s">
        <v>76</v>
      </c>
      <c r="K87" s="5" t="s">
        <v>150</v>
      </c>
      <c r="L87" s="3" t="s">
        <v>126</v>
      </c>
      <c r="M87" s="3" t="s">
        <v>720</v>
      </c>
      <c r="N87" s="5" t="s">
        <v>840</v>
      </c>
      <c r="O87" s="5" t="s">
        <v>128</v>
      </c>
      <c r="P87" s="5" t="s">
        <v>34</v>
      </c>
      <c r="Q87" s="158">
        <v>555</v>
      </c>
      <c r="R87" s="169">
        <v>3.19</v>
      </c>
      <c r="S87" s="172">
        <v>86234</v>
      </c>
      <c r="U87" s="158">
        <v>1526.73</v>
      </c>
      <c r="V87" s="170">
        <v>9.9999999999999995E-7</v>
      </c>
      <c r="W87" s="170">
        <v>5.7189473440252903E-3</v>
      </c>
      <c r="X87" s="170">
        <v>1.31604645436037E-3</v>
      </c>
    </row>
    <row r="88" spans="1:24">
      <c r="A88" s="5">
        <v>158</v>
      </c>
      <c r="B88" s="5">
        <v>9935</v>
      </c>
      <c r="C88" s="5" t="s">
        <v>841</v>
      </c>
      <c r="D88" s="5" t="s">
        <v>842</v>
      </c>
      <c r="E88" s="5" t="s">
        <v>452</v>
      </c>
      <c r="F88" s="5" t="s">
        <v>843</v>
      </c>
      <c r="G88" s="5" t="s">
        <v>844</v>
      </c>
      <c r="H88" s="5" t="s">
        <v>124</v>
      </c>
      <c r="I88" s="5" t="s">
        <v>719</v>
      </c>
      <c r="J88" s="5" t="s">
        <v>76</v>
      </c>
      <c r="K88" s="5" t="s">
        <v>77</v>
      </c>
      <c r="L88" s="3" t="s">
        <v>126</v>
      </c>
      <c r="M88" s="3" t="s">
        <v>720</v>
      </c>
      <c r="N88" s="5" t="s">
        <v>845</v>
      </c>
      <c r="O88" s="5" t="s">
        <v>128</v>
      </c>
      <c r="P88" s="5" t="s">
        <v>34</v>
      </c>
      <c r="Q88" s="158">
        <v>11279</v>
      </c>
      <c r="R88" s="169">
        <v>3.19</v>
      </c>
      <c r="S88" s="172">
        <v>31380</v>
      </c>
      <c r="U88" s="158">
        <v>11290.527</v>
      </c>
      <c r="V88" s="170">
        <v>1.9999999999999999E-6</v>
      </c>
      <c r="W88" s="170">
        <v>4.2292963657998603E-2</v>
      </c>
      <c r="X88" s="170">
        <v>9.7324737435552592E-3</v>
      </c>
    </row>
    <row r="89" spans="1:24">
      <c r="A89" s="5">
        <v>158</v>
      </c>
      <c r="B89" s="5">
        <v>9935</v>
      </c>
      <c r="C89" s="5" t="s">
        <v>846</v>
      </c>
      <c r="D89" s="5" t="s">
        <v>847</v>
      </c>
      <c r="E89" s="5" t="s">
        <v>452</v>
      </c>
      <c r="F89" s="5" t="s">
        <v>848</v>
      </c>
      <c r="G89" s="5" t="s">
        <v>849</v>
      </c>
      <c r="H89" s="5" t="s">
        <v>124</v>
      </c>
      <c r="I89" s="5" t="s">
        <v>719</v>
      </c>
      <c r="J89" s="5" t="s">
        <v>76</v>
      </c>
      <c r="K89" s="5" t="s">
        <v>77</v>
      </c>
      <c r="L89" s="3" t="s">
        <v>126</v>
      </c>
      <c r="M89" s="3" t="s">
        <v>850</v>
      </c>
      <c r="N89" s="5" t="s">
        <v>851</v>
      </c>
      <c r="O89" s="5" t="s">
        <v>128</v>
      </c>
      <c r="P89" s="5" t="s">
        <v>34</v>
      </c>
      <c r="Q89" s="158">
        <v>2485</v>
      </c>
      <c r="R89" s="169">
        <v>3.19</v>
      </c>
      <c r="S89" s="172">
        <v>57088</v>
      </c>
      <c r="U89" s="158">
        <v>4525.451</v>
      </c>
      <c r="V89" s="170">
        <v>1.9999999999999999E-6</v>
      </c>
      <c r="W89" s="170">
        <v>1.69517994083489E-2</v>
      </c>
      <c r="X89" s="170">
        <v>3.9009548723495202E-3</v>
      </c>
    </row>
    <row r="90" spans="1:24">
      <c r="A90" s="5">
        <v>158</v>
      </c>
      <c r="B90" s="5">
        <v>9935</v>
      </c>
      <c r="C90" s="5" t="s">
        <v>852</v>
      </c>
      <c r="D90" s="5" t="s">
        <v>853</v>
      </c>
      <c r="E90" s="5" t="s">
        <v>452</v>
      </c>
      <c r="F90" s="5" t="s">
        <v>854</v>
      </c>
      <c r="G90" s="5" t="s">
        <v>855</v>
      </c>
      <c r="H90" s="5" t="s">
        <v>124</v>
      </c>
      <c r="I90" s="5" t="s">
        <v>719</v>
      </c>
      <c r="J90" s="5" t="s">
        <v>76</v>
      </c>
      <c r="K90" s="5" t="s">
        <v>77</v>
      </c>
      <c r="L90" s="3" t="s">
        <v>126</v>
      </c>
      <c r="M90" s="3" t="s">
        <v>720</v>
      </c>
      <c r="N90" s="5" t="s">
        <v>836</v>
      </c>
      <c r="O90" s="5" t="s">
        <v>128</v>
      </c>
      <c r="P90" s="5" t="s">
        <v>34</v>
      </c>
      <c r="Q90" s="158">
        <v>2848</v>
      </c>
      <c r="R90" s="169">
        <v>3.19</v>
      </c>
      <c r="S90" s="172">
        <v>48362</v>
      </c>
      <c r="U90" s="158">
        <v>4393.7460000000001</v>
      </c>
      <c r="V90" s="170">
        <v>0</v>
      </c>
      <c r="W90" s="170">
        <v>1.64584457746038E-2</v>
      </c>
      <c r="X90" s="170">
        <v>3.7874241364677999E-3</v>
      </c>
    </row>
    <row r="91" spans="1:24">
      <c r="A91" s="5">
        <v>158</v>
      </c>
      <c r="B91" s="5">
        <v>9935</v>
      </c>
      <c r="C91" s="5" t="s">
        <v>888</v>
      </c>
      <c r="D91" s="5" t="s">
        <v>889</v>
      </c>
      <c r="E91" s="5" t="s">
        <v>452</v>
      </c>
      <c r="F91" s="5" t="s">
        <v>890</v>
      </c>
      <c r="G91" s="5" t="s">
        <v>891</v>
      </c>
      <c r="H91" s="5" t="s">
        <v>124</v>
      </c>
      <c r="I91" s="5" t="s">
        <v>719</v>
      </c>
      <c r="J91" s="5" t="s">
        <v>76</v>
      </c>
      <c r="K91" s="5" t="s">
        <v>77</v>
      </c>
      <c r="L91" s="3" t="s">
        <v>126</v>
      </c>
      <c r="M91" s="3" t="s">
        <v>720</v>
      </c>
      <c r="N91" s="5" t="s">
        <v>818</v>
      </c>
      <c r="O91" s="5" t="s">
        <v>128</v>
      </c>
      <c r="P91" s="5" t="s">
        <v>34</v>
      </c>
      <c r="Q91" s="158">
        <v>7250</v>
      </c>
      <c r="R91" s="169">
        <v>3.19</v>
      </c>
      <c r="S91" s="172">
        <v>18650</v>
      </c>
      <c r="U91" s="158">
        <v>4313.2790000000005</v>
      </c>
      <c r="V91" s="170">
        <v>0</v>
      </c>
      <c r="W91" s="170">
        <v>1.6157026079553102E-2</v>
      </c>
      <c r="X91" s="170">
        <v>3.7180613154653799E-3</v>
      </c>
    </row>
    <row r="92" spans="1:24">
      <c r="A92" s="5">
        <v>158</v>
      </c>
      <c r="B92" s="5">
        <v>9935</v>
      </c>
      <c r="C92" s="5" t="s">
        <v>858</v>
      </c>
      <c r="D92" s="5" t="s">
        <v>859</v>
      </c>
      <c r="E92" s="5" t="s">
        <v>452</v>
      </c>
      <c r="F92" s="5" t="s">
        <v>860</v>
      </c>
      <c r="G92" s="5" t="s">
        <v>861</v>
      </c>
      <c r="H92" s="5" t="s">
        <v>124</v>
      </c>
      <c r="I92" s="5" t="s">
        <v>719</v>
      </c>
      <c r="J92" s="5" t="s">
        <v>76</v>
      </c>
      <c r="K92" s="5" t="s">
        <v>77</v>
      </c>
      <c r="L92" s="3" t="s">
        <v>126</v>
      </c>
      <c r="M92" s="3" t="s">
        <v>850</v>
      </c>
      <c r="N92" s="5" t="s">
        <v>862</v>
      </c>
      <c r="O92" s="5" t="s">
        <v>128</v>
      </c>
      <c r="P92" s="5" t="s">
        <v>34</v>
      </c>
      <c r="Q92" s="158">
        <v>9068</v>
      </c>
      <c r="R92" s="169">
        <v>3.19</v>
      </c>
      <c r="S92" s="172">
        <v>11047</v>
      </c>
      <c r="U92" s="158">
        <v>3195.5569999999998</v>
      </c>
      <c r="V92" s="170">
        <v>1.4899999999999999E-4</v>
      </c>
      <c r="W92" s="170">
        <v>1.19701735954166E-2</v>
      </c>
      <c r="X92" s="170">
        <v>2.7545811441652699E-3</v>
      </c>
    </row>
    <row r="93" spans="1:24">
      <c r="A93" s="5">
        <v>158</v>
      </c>
      <c r="B93" s="5">
        <v>9935</v>
      </c>
      <c r="C93" s="5" t="s">
        <v>863</v>
      </c>
      <c r="D93" s="5" t="s">
        <v>864</v>
      </c>
      <c r="E93" s="5" t="s">
        <v>452</v>
      </c>
      <c r="F93" s="5" t="s">
        <v>865</v>
      </c>
      <c r="G93" s="5" t="s">
        <v>866</v>
      </c>
      <c r="H93" s="5" t="s">
        <v>124</v>
      </c>
      <c r="I93" s="5" t="s">
        <v>719</v>
      </c>
      <c r="J93" s="5" t="s">
        <v>76</v>
      </c>
      <c r="K93" s="5" t="s">
        <v>77</v>
      </c>
      <c r="L93" s="3" t="s">
        <v>126</v>
      </c>
      <c r="M93" s="3" t="s">
        <v>720</v>
      </c>
      <c r="N93" s="5" t="s">
        <v>836</v>
      </c>
      <c r="O93" s="5" t="s">
        <v>128</v>
      </c>
      <c r="P93" s="5" t="s">
        <v>34</v>
      </c>
      <c r="Q93" s="158">
        <v>3920</v>
      </c>
      <c r="R93" s="169">
        <v>3.19</v>
      </c>
      <c r="S93" s="172">
        <v>18420</v>
      </c>
      <c r="U93" s="158">
        <v>2303.384</v>
      </c>
      <c r="V93" s="170">
        <v>1.2E-5</v>
      </c>
      <c r="W93" s="170">
        <v>8.6282014452113594E-3</v>
      </c>
      <c r="X93" s="170">
        <v>1.9855251738487198E-3</v>
      </c>
    </row>
    <row r="94" spans="1:24">
      <c r="A94" s="5">
        <v>158</v>
      </c>
      <c r="B94" s="5">
        <v>9935</v>
      </c>
      <c r="C94" s="5" t="s">
        <v>867</v>
      </c>
      <c r="D94" s="5" t="s">
        <v>868</v>
      </c>
      <c r="E94" s="5" t="s">
        <v>452</v>
      </c>
      <c r="F94" s="5" t="s">
        <v>867</v>
      </c>
      <c r="G94" s="5" t="s">
        <v>869</v>
      </c>
      <c r="H94" s="5" t="s">
        <v>124</v>
      </c>
      <c r="I94" s="5" t="s">
        <v>719</v>
      </c>
      <c r="J94" s="5" t="s">
        <v>76</v>
      </c>
      <c r="K94" s="5" t="s">
        <v>870</v>
      </c>
      <c r="L94" s="3" t="s">
        <v>126</v>
      </c>
      <c r="M94" s="3" t="s">
        <v>871</v>
      </c>
      <c r="N94" s="5" t="s">
        <v>872</v>
      </c>
      <c r="O94" s="5" t="s">
        <v>128</v>
      </c>
      <c r="P94" s="5" t="s">
        <v>873</v>
      </c>
      <c r="Q94" s="158">
        <v>550</v>
      </c>
      <c r="R94" s="169">
        <v>3.7454999999999998</v>
      </c>
      <c r="S94" s="172">
        <v>156100</v>
      </c>
      <c r="U94" s="158">
        <v>3215.6990000000001</v>
      </c>
      <c r="V94" s="170">
        <v>1.2E-5</v>
      </c>
      <c r="W94" s="170">
        <v>1.20456237638058E-2</v>
      </c>
      <c r="X94" s="170">
        <v>2.7719437671474998E-3</v>
      </c>
    </row>
    <row r="95" spans="1:24">
      <c r="A95" s="5">
        <v>158</v>
      </c>
      <c r="B95" s="5">
        <v>9935</v>
      </c>
      <c r="C95" s="5" t="s">
        <v>892</v>
      </c>
      <c r="D95" s="5" t="s">
        <v>893</v>
      </c>
      <c r="E95" s="5" t="s">
        <v>452</v>
      </c>
      <c r="F95" s="5" t="s">
        <v>894</v>
      </c>
      <c r="G95" s="5" t="s">
        <v>895</v>
      </c>
      <c r="H95" s="5" t="s">
        <v>124</v>
      </c>
      <c r="I95" s="5" t="s">
        <v>719</v>
      </c>
      <c r="J95" s="5" t="s">
        <v>76</v>
      </c>
      <c r="K95" s="5" t="s">
        <v>77</v>
      </c>
      <c r="L95" s="3" t="s">
        <v>126</v>
      </c>
      <c r="M95" s="3" t="s">
        <v>720</v>
      </c>
      <c r="N95" s="5" t="s">
        <v>896</v>
      </c>
      <c r="O95" s="5" t="s">
        <v>128</v>
      </c>
      <c r="P95" s="5" t="s">
        <v>34</v>
      </c>
      <c r="Q95" s="158">
        <v>66988</v>
      </c>
      <c r="R95" s="169">
        <v>3.19</v>
      </c>
      <c r="S95" s="172">
        <v>0.02</v>
      </c>
      <c r="U95" s="158">
        <v>4.2999999999999997E-2</v>
      </c>
      <c r="V95" s="170">
        <v>1.2300000000000001E-4</v>
      </c>
      <c r="W95" s="170">
        <v>1.6009272264281799E-7</v>
      </c>
      <c r="X95" s="170">
        <v>3.6840601482909498E-8</v>
      </c>
    </row>
    <row r="96" spans="1:24">
      <c r="A96" s="5">
        <v>158</v>
      </c>
      <c r="B96" s="5">
        <v>9935</v>
      </c>
      <c r="C96" s="5" t="s">
        <v>874</v>
      </c>
      <c r="D96" s="5" t="s">
        <v>875</v>
      </c>
      <c r="E96" s="5" t="s">
        <v>452</v>
      </c>
      <c r="F96" s="5" t="s">
        <v>876</v>
      </c>
      <c r="G96" s="5" t="s">
        <v>877</v>
      </c>
      <c r="H96" s="5" t="s">
        <v>124</v>
      </c>
      <c r="I96" s="5" t="s">
        <v>719</v>
      </c>
      <c r="J96" s="5" t="s">
        <v>76</v>
      </c>
      <c r="K96" s="5" t="s">
        <v>878</v>
      </c>
      <c r="L96" s="3" t="s">
        <v>126</v>
      </c>
      <c r="M96" s="3" t="s">
        <v>850</v>
      </c>
      <c r="N96" s="5" t="s">
        <v>818</v>
      </c>
      <c r="O96" s="5" t="s">
        <v>128</v>
      </c>
      <c r="P96" s="5" t="s">
        <v>34</v>
      </c>
      <c r="Q96" s="158">
        <v>5250</v>
      </c>
      <c r="R96" s="169">
        <v>3.19</v>
      </c>
      <c r="S96" s="172">
        <v>30389</v>
      </c>
      <c r="T96" s="156">
        <v>3.2970000000000002</v>
      </c>
      <c r="U96" s="158">
        <v>5099.9160000000002</v>
      </c>
      <c r="V96" s="170">
        <v>9.9999999999999995E-7</v>
      </c>
      <c r="W96" s="170">
        <v>1.91036751094084E-2</v>
      </c>
      <c r="X96" s="170">
        <v>4.3961453709230498E-3</v>
      </c>
    </row>
    <row r="97" spans="1:24">
      <c r="A97" s="5">
        <v>158</v>
      </c>
      <c r="B97" s="5">
        <v>9935</v>
      </c>
      <c r="C97" s="5" t="s">
        <v>897</v>
      </c>
      <c r="D97" s="5" t="s">
        <v>898</v>
      </c>
      <c r="E97" s="5" t="s">
        <v>452</v>
      </c>
      <c r="F97" s="5" t="s">
        <v>897</v>
      </c>
      <c r="G97" s="5" t="s">
        <v>899</v>
      </c>
      <c r="H97" s="5" t="s">
        <v>124</v>
      </c>
      <c r="I97" s="5" t="s">
        <v>719</v>
      </c>
      <c r="J97" s="5" t="s">
        <v>76</v>
      </c>
      <c r="K97" s="5" t="s">
        <v>77</v>
      </c>
      <c r="L97" s="3" t="s">
        <v>126</v>
      </c>
      <c r="M97" s="3" t="s">
        <v>720</v>
      </c>
      <c r="N97" s="5" t="s">
        <v>900</v>
      </c>
      <c r="O97" s="5" t="s">
        <v>128</v>
      </c>
      <c r="P97" s="5" t="s">
        <v>34</v>
      </c>
      <c r="Q97" s="158">
        <v>800</v>
      </c>
      <c r="R97" s="169">
        <v>3.19</v>
      </c>
      <c r="S97" s="172">
        <v>44972</v>
      </c>
      <c r="U97" s="158">
        <v>1147.6849999999999</v>
      </c>
      <c r="V97" s="170">
        <v>0</v>
      </c>
      <c r="W97" s="170">
        <v>4.2990923285918699E-3</v>
      </c>
      <c r="X97" s="170">
        <v>9.8930884928011297E-4</v>
      </c>
    </row>
    <row r="98" spans="1:24">
      <c r="A98" s="5">
        <v>158</v>
      </c>
      <c r="B98" s="5">
        <v>9935</v>
      </c>
      <c r="C98" s="5" t="s">
        <v>901</v>
      </c>
      <c r="D98" s="5" t="s">
        <v>902</v>
      </c>
      <c r="E98" s="5" t="s">
        <v>452</v>
      </c>
      <c r="F98" s="5" t="s">
        <v>903</v>
      </c>
      <c r="G98" s="5" t="s">
        <v>904</v>
      </c>
      <c r="H98" s="5" t="s">
        <v>124</v>
      </c>
      <c r="I98" s="5" t="s">
        <v>719</v>
      </c>
      <c r="J98" s="5" t="s">
        <v>76</v>
      </c>
      <c r="K98" s="5" t="s">
        <v>77</v>
      </c>
      <c r="L98" s="3" t="s">
        <v>126</v>
      </c>
      <c r="M98" s="3" t="s">
        <v>850</v>
      </c>
      <c r="N98" s="5" t="s">
        <v>851</v>
      </c>
      <c r="O98" s="5" t="s">
        <v>128</v>
      </c>
      <c r="P98" s="5" t="s">
        <v>34</v>
      </c>
      <c r="Q98" s="158">
        <v>1800</v>
      </c>
      <c r="R98" s="169">
        <v>3.19</v>
      </c>
      <c r="S98" s="172">
        <v>35071</v>
      </c>
      <c r="U98" s="158">
        <v>2013.777</v>
      </c>
      <c r="V98" s="170">
        <v>9.9999999999999995E-7</v>
      </c>
      <c r="W98" s="170">
        <v>7.5433670033821596E-3</v>
      </c>
      <c r="X98" s="170">
        <v>1.7358826374073101E-3</v>
      </c>
    </row>
    <row r="99" spans="1:24">
      <c r="A99" s="5">
        <v>158</v>
      </c>
      <c r="B99" s="5">
        <v>9935</v>
      </c>
      <c r="C99" s="5" t="s">
        <v>905</v>
      </c>
      <c r="D99" s="5" t="s">
        <v>906</v>
      </c>
      <c r="E99" s="5" t="s">
        <v>452</v>
      </c>
      <c r="F99" s="5" t="s">
        <v>907</v>
      </c>
      <c r="G99" s="5" t="s">
        <v>908</v>
      </c>
      <c r="H99" s="5" t="s">
        <v>124</v>
      </c>
      <c r="I99" s="5" t="s">
        <v>719</v>
      </c>
      <c r="J99" s="5" t="s">
        <v>76</v>
      </c>
      <c r="K99" s="5" t="s">
        <v>77</v>
      </c>
      <c r="L99" s="3" t="s">
        <v>126</v>
      </c>
      <c r="M99" s="3" t="s">
        <v>850</v>
      </c>
      <c r="N99" s="5" t="s">
        <v>840</v>
      </c>
      <c r="O99" s="5" t="s">
        <v>128</v>
      </c>
      <c r="P99" s="5" t="s">
        <v>34</v>
      </c>
      <c r="Q99" s="158">
        <v>6606</v>
      </c>
      <c r="R99" s="169">
        <v>3.19</v>
      </c>
      <c r="S99" s="172">
        <v>11141</v>
      </c>
      <c r="T99" s="156">
        <v>1.161</v>
      </c>
      <c r="U99" s="158">
        <v>2351.462</v>
      </c>
      <c r="V99" s="170">
        <v>9.9999999999999995E-7</v>
      </c>
      <c r="W99" s="170">
        <v>8.8082960203939992E-3</v>
      </c>
      <c r="X99" s="170">
        <v>2.0269686096527299E-3</v>
      </c>
    </row>
    <row r="100" spans="1:24">
      <c r="A100" s="5">
        <v>158</v>
      </c>
      <c r="B100" s="5">
        <v>9935</v>
      </c>
      <c r="C100" s="5" t="s">
        <v>909</v>
      </c>
      <c r="D100" s="5" t="s">
        <v>910</v>
      </c>
      <c r="E100" s="5" t="s">
        <v>452</v>
      </c>
      <c r="F100" s="5" t="s">
        <v>911</v>
      </c>
      <c r="G100" s="5" t="s">
        <v>912</v>
      </c>
      <c r="H100" s="5" t="s">
        <v>124</v>
      </c>
      <c r="I100" s="5" t="s">
        <v>719</v>
      </c>
      <c r="J100" s="5" t="s">
        <v>76</v>
      </c>
      <c r="K100" s="5" t="s">
        <v>77</v>
      </c>
      <c r="L100" s="3" t="s">
        <v>126</v>
      </c>
      <c r="M100" s="3" t="s">
        <v>850</v>
      </c>
      <c r="N100" s="5" t="s">
        <v>836</v>
      </c>
      <c r="O100" s="5" t="s">
        <v>128</v>
      </c>
      <c r="P100" s="5" t="s">
        <v>34</v>
      </c>
      <c r="Q100" s="158">
        <v>72</v>
      </c>
      <c r="R100" s="169">
        <v>3.19</v>
      </c>
      <c r="S100" s="172">
        <v>1500</v>
      </c>
      <c r="U100" s="158">
        <v>3.4449999999999998</v>
      </c>
      <c r="V100" s="170">
        <v>0</v>
      </c>
      <c r="W100" s="170">
        <v>1.29053069545473E-5</v>
      </c>
      <c r="X100" s="170">
        <v>2.9697744074716499E-6</v>
      </c>
    </row>
    <row r="101" spans="1:24">
      <c r="A101" s="5">
        <v>158</v>
      </c>
      <c r="B101" s="5">
        <v>9935</v>
      </c>
      <c r="C101" s="5" t="s">
        <v>913</v>
      </c>
      <c r="D101" s="5" t="s">
        <v>914</v>
      </c>
      <c r="E101" s="5" t="s">
        <v>452</v>
      </c>
      <c r="F101" s="5" t="s">
        <v>915</v>
      </c>
      <c r="G101" s="5" t="s">
        <v>916</v>
      </c>
      <c r="H101" s="5" t="s">
        <v>124</v>
      </c>
      <c r="I101" s="5" t="s">
        <v>719</v>
      </c>
      <c r="J101" s="5" t="s">
        <v>76</v>
      </c>
      <c r="K101" s="5" t="s">
        <v>77</v>
      </c>
      <c r="L101" s="3" t="s">
        <v>126</v>
      </c>
      <c r="M101" s="3" t="s">
        <v>720</v>
      </c>
      <c r="N101" s="5" t="s">
        <v>836</v>
      </c>
      <c r="O101" s="5" t="s">
        <v>128</v>
      </c>
      <c r="P101" s="5" t="s">
        <v>34</v>
      </c>
      <c r="Q101" s="158">
        <v>16</v>
      </c>
      <c r="R101" s="169">
        <v>3.19</v>
      </c>
      <c r="S101" s="172">
        <v>14756</v>
      </c>
      <c r="U101" s="158">
        <v>7.5309999999999997</v>
      </c>
      <c r="V101" s="170">
        <v>0</v>
      </c>
      <c r="W101" s="170">
        <v>2.8211956951303801E-5</v>
      </c>
      <c r="X101" s="170">
        <v>6.4921468380224802E-6</v>
      </c>
    </row>
    <row r="102" spans="1:24">
      <c r="A102" s="5">
        <v>158</v>
      </c>
      <c r="B102" s="5">
        <v>9935</v>
      </c>
      <c r="C102" s="5" t="s">
        <v>917</v>
      </c>
      <c r="D102" s="5" t="s">
        <v>918</v>
      </c>
      <c r="E102" s="5" t="s">
        <v>121</v>
      </c>
      <c r="F102" s="5" t="s">
        <v>917</v>
      </c>
      <c r="G102" s="5" t="s">
        <v>919</v>
      </c>
      <c r="H102" s="5" t="s">
        <v>124</v>
      </c>
      <c r="I102" s="5" t="s">
        <v>719</v>
      </c>
      <c r="J102" s="5" t="s">
        <v>30</v>
      </c>
      <c r="K102" s="5" t="s">
        <v>30</v>
      </c>
      <c r="L102" s="3" t="s">
        <v>126</v>
      </c>
      <c r="M102" s="3" t="s">
        <v>720</v>
      </c>
      <c r="N102" s="5" t="s">
        <v>836</v>
      </c>
      <c r="O102" s="5" t="s">
        <v>128</v>
      </c>
      <c r="P102" s="5" t="s">
        <v>34</v>
      </c>
      <c r="Q102" s="158">
        <v>38</v>
      </c>
      <c r="R102" s="169">
        <v>3.19</v>
      </c>
      <c r="S102" s="172">
        <v>6246</v>
      </c>
      <c r="U102" s="158">
        <v>7.5709999999999997</v>
      </c>
      <c r="V102" s="170">
        <v>0</v>
      </c>
      <c r="W102" s="170">
        <v>2.8361562917110201E-5</v>
      </c>
      <c r="X102" s="170">
        <v>6.5265742228202102E-6</v>
      </c>
    </row>
    <row r="103" spans="1:24">
      <c r="A103" s="5">
        <v>158</v>
      </c>
      <c r="B103" s="5">
        <v>9935</v>
      </c>
      <c r="C103" s="5" t="s">
        <v>920</v>
      </c>
      <c r="D103" s="5" t="s">
        <v>921</v>
      </c>
      <c r="E103" s="5" t="s">
        <v>452</v>
      </c>
      <c r="F103" s="5" t="s">
        <v>920</v>
      </c>
      <c r="G103" s="5" t="s">
        <v>922</v>
      </c>
      <c r="H103" s="5" t="s">
        <v>124</v>
      </c>
      <c r="I103" s="5" t="s">
        <v>719</v>
      </c>
      <c r="J103" s="5" t="s">
        <v>76</v>
      </c>
      <c r="K103" s="5" t="s">
        <v>77</v>
      </c>
      <c r="L103" s="3" t="s">
        <v>126</v>
      </c>
      <c r="M103" s="3" t="s">
        <v>720</v>
      </c>
      <c r="N103" s="5" t="s">
        <v>923</v>
      </c>
      <c r="O103" s="5" t="s">
        <v>128</v>
      </c>
      <c r="P103" s="5" t="s">
        <v>34</v>
      </c>
      <c r="Q103" s="158">
        <v>10</v>
      </c>
      <c r="R103" s="169">
        <v>3.19</v>
      </c>
      <c r="S103" s="172">
        <v>585</v>
      </c>
      <c r="U103" s="158">
        <v>0.187</v>
      </c>
      <c r="V103" s="170">
        <v>0</v>
      </c>
      <c r="W103" s="170">
        <v>6.99037460037981E-7</v>
      </c>
      <c r="X103" s="170">
        <v>1.6086278040471499E-7</v>
      </c>
    </row>
    <row r="104" spans="1:24">
      <c r="A104" s="5">
        <v>158</v>
      </c>
      <c r="B104" s="5">
        <v>9936</v>
      </c>
      <c r="C104" s="5" t="s">
        <v>715</v>
      </c>
      <c r="D104" s="5" t="s">
        <v>716</v>
      </c>
      <c r="E104" s="5" t="s">
        <v>121</v>
      </c>
      <c r="F104" s="5" t="s">
        <v>717</v>
      </c>
      <c r="G104" s="5" t="s">
        <v>718</v>
      </c>
      <c r="H104" s="5" t="s">
        <v>124</v>
      </c>
      <c r="I104" s="5" t="s">
        <v>719</v>
      </c>
      <c r="J104" s="5" t="s">
        <v>30</v>
      </c>
      <c r="K104" s="5" t="s">
        <v>150</v>
      </c>
      <c r="L104" s="3" t="s">
        <v>126</v>
      </c>
      <c r="M104" s="3" t="s">
        <v>720</v>
      </c>
      <c r="N104" s="5" t="s">
        <v>721</v>
      </c>
      <c r="O104" s="5" t="s">
        <v>128</v>
      </c>
      <c r="P104" s="5" t="s">
        <v>34</v>
      </c>
      <c r="Q104" s="158">
        <v>45</v>
      </c>
      <c r="R104" s="169">
        <v>3.19</v>
      </c>
      <c r="S104" s="172">
        <v>32839</v>
      </c>
      <c r="U104" s="158">
        <v>47.14</v>
      </c>
      <c r="V104" s="170">
        <v>1.9999999999999999E-6</v>
      </c>
      <c r="W104" s="170">
        <v>1.3912190160169599E-2</v>
      </c>
      <c r="X104" s="170">
        <v>1.9980212989535E-3</v>
      </c>
    </row>
    <row r="105" spans="1:24">
      <c r="A105" s="5">
        <v>158</v>
      </c>
      <c r="B105" s="5">
        <v>9936</v>
      </c>
      <c r="C105" s="5" t="s">
        <v>146</v>
      </c>
      <c r="D105" s="5" t="s">
        <v>147</v>
      </c>
      <c r="E105" s="5" t="s">
        <v>121</v>
      </c>
      <c r="F105" s="5" t="s">
        <v>722</v>
      </c>
      <c r="G105" s="5" t="s">
        <v>723</v>
      </c>
      <c r="H105" s="5" t="s">
        <v>124</v>
      </c>
      <c r="I105" s="5" t="s">
        <v>719</v>
      </c>
      <c r="J105" s="5" t="s">
        <v>30</v>
      </c>
      <c r="K105" s="5" t="s">
        <v>30</v>
      </c>
      <c r="L105" s="3" t="s">
        <v>126</v>
      </c>
      <c r="M105" s="3" t="s">
        <v>40</v>
      </c>
      <c r="N105" s="5" t="s">
        <v>151</v>
      </c>
      <c r="O105" s="5" t="s">
        <v>128</v>
      </c>
      <c r="P105" s="5" t="s">
        <v>43</v>
      </c>
      <c r="Q105" s="158">
        <v>63</v>
      </c>
      <c r="R105" s="169">
        <v>1</v>
      </c>
      <c r="S105" s="172">
        <v>183600</v>
      </c>
      <c r="T105" s="156">
        <v>0.151</v>
      </c>
      <c r="U105" s="158">
        <v>115.819</v>
      </c>
      <c r="V105" s="170">
        <v>9.9999999999999995E-7</v>
      </c>
      <c r="W105" s="170">
        <v>3.4180718145592197E-2</v>
      </c>
      <c r="X105" s="170">
        <v>4.9089181561033802E-3</v>
      </c>
    </row>
    <row r="106" spans="1:24">
      <c r="A106" s="5">
        <v>158</v>
      </c>
      <c r="B106" s="5">
        <v>9936</v>
      </c>
      <c r="C106" s="5" t="s">
        <v>161</v>
      </c>
      <c r="D106" s="5" t="s">
        <v>162</v>
      </c>
      <c r="E106" s="5" t="s">
        <v>121</v>
      </c>
      <c r="F106" s="5" t="s">
        <v>724</v>
      </c>
      <c r="G106" s="5" t="s">
        <v>725</v>
      </c>
      <c r="H106" s="5" t="s">
        <v>124</v>
      </c>
      <c r="I106" s="5" t="s">
        <v>719</v>
      </c>
      <c r="J106" s="5" t="s">
        <v>30</v>
      </c>
      <c r="K106" s="5" t="s">
        <v>30</v>
      </c>
      <c r="L106" s="3" t="s">
        <v>126</v>
      </c>
      <c r="M106" s="3" t="s">
        <v>40</v>
      </c>
      <c r="N106" s="5" t="s">
        <v>139</v>
      </c>
      <c r="O106" s="5" t="s">
        <v>128</v>
      </c>
      <c r="P106" s="5" t="s">
        <v>43</v>
      </c>
      <c r="Q106" s="158">
        <v>1543</v>
      </c>
      <c r="R106" s="169">
        <v>1</v>
      </c>
      <c r="S106" s="172">
        <v>3920</v>
      </c>
      <c r="U106" s="158">
        <v>60.485999999999997</v>
      </c>
      <c r="V106" s="170">
        <v>6.9999999999999999E-6</v>
      </c>
      <c r="W106" s="170">
        <v>1.7850664097828001E-2</v>
      </c>
      <c r="X106" s="170">
        <v>2.5636514924900901E-3</v>
      </c>
    </row>
    <row r="107" spans="1:24">
      <c r="A107" s="5">
        <v>158</v>
      </c>
      <c r="B107" s="5">
        <v>9936</v>
      </c>
      <c r="C107" s="5" t="s">
        <v>179</v>
      </c>
      <c r="D107" s="5" t="s">
        <v>180</v>
      </c>
      <c r="E107" s="5" t="s">
        <v>121</v>
      </c>
      <c r="F107" s="5" t="s">
        <v>726</v>
      </c>
      <c r="G107" s="5" t="s">
        <v>727</v>
      </c>
      <c r="H107" s="5" t="s">
        <v>124</v>
      </c>
      <c r="I107" s="5" t="s">
        <v>719</v>
      </c>
      <c r="J107" s="5" t="s">
        <v>30</v>
      </c>
      <c r="K107" s="5" t="s">
        <v>30</v>
      </c>
      <c r="L107" s="3" t="s">
        <v>126</v>
      </c>
      <c r="M107" s="3" t="s">
        <v>40</v>
      </c>
      <c r="N107" s="5" t="s">
        <v>139</v>
      </c>
      <c r="O107" s="5" t="s">
        <v>128</v>
      </c>
      <c r="P107" s="5" t="s">
        <v>43</v>
      </c>
      <c r="Q107" s="158">
        <v>2388</v>
      </c>
      <c r="R107" s="169">
        <v>1</v>
      </c>
      <c r="S107" s="172">
        <v>2500</v>
      </c>
      <c r="U107" s="158">
        <v>59.7</v>
      </c>
      <c r="V107" s="170">
        <v>5.0000000000000004E-6</v>
      </c>
      <c r="W107" s="170">
        <v>1.7618815827905001E-2</v>
      </c>
      <c r="X107" s="170">
        <v>2.5303542347543599E-3</v>
      </c>
    </row>
    <row r="108" spans="1:24">
      <c r="A108" s="5">
        <v>158</v>
      </c>
      <c r="B108" s="5">
        <v>9936</v>
      </c>
      <c r="C108" s="5" t="s">
        <v>190</v>
      </c>
      <c r="D108" s="5" t="s">
        <v>191</v>
      </c>
      <c r="E108" s="5" t="s">
        <v>121</v>
      </c>
      <c r="F108" s="5" t="s">
        <v>728</v>
      </c>
      <c r="G108" s="5" t="s">
        <v>729</v>
      </c>
      <c r="H108" s="5" t="s">
        <v>124</v>
      </c>
      <c r="I108" s="5" t="s">
        <v>719</v>
      </c>
      <c r="J108" s="5" t="s">
        <v>30</v>
      </c>
      <c r="K108" s="5" t="s">
        <v>77</v>
      </c>
      <c r="L108" s="3" t="s">
        <v>126</v>
      </c>
      <c r="M108" s="3" t="s">
        <v>40</v>
      </c>
      <c r="N108" s="5" t="s">
        <v>194</v>
      </c>
      <c r="O108" s="5" t="s">
        <v>128</v>
      </c>
      <c r="P108" s="5" t="s">
        <v>43</v>
      </c>
      <c r="Q108" s="158">
        <v>774.1</v>
      </c>
      <c r="R108" s="169">
        <v>1</v>
      </c>
      <c r="S108" s="172">
        <v>14480</v>
      </c>
      <c r="U108" s="158">
        <v>112.09</v>
      </c>
      <c r="V108" s="170">
        <v>6.0000000000000002E-6</v>
      </c>
      <c r="W108" s="170">
        <v>3.3080191425943102E-2</v>
      </c>
      <c r="X108" s="170">
        <v>4.7508642623159299E-3</v>
      </c>
    </row>
    <row r="109" spans="1:24">
      <c r="A109" s="5">
        <v>158</v>
      </c>
      <c r="B109" s="5">
        <v>9936</v>
      </c>
      <c r="C109" s="5" t="s">
        <v>197</v>
      </c>
      <c r="D109" s="5" t="s">
        <v>198</v>
      </c>
      <c r="E109" s="5" t="s">
        <v>121</v>
      </c>
      <c r="F109" s="5" t="s">
        <v>730</v>
      </c>
      <c r="G109" s="5" t="s">
        <v>731</v>
      </c>
      <c r="H109" s="5" t="s">
        <v>124</v>
      </c>
      <c r="I109" s="5" t="s">
        <v>719</v>
      </c>
      <c r="J109" s="5" t="s">
        <v>30</v>
      </c>
      <c r="K109" s="5" t="s">
        <v>30</v>
      </c>
      <c r="L109" s="3" t="s">
        <v>126</v>
      </c>
      <c r="M109" s="3" t="s">
        <v>40</v>
      </c>
      <c r="N109" s="5" t="s">
        <v>194</v>
      </c>
      <c r="O109" s="5" t="s">
        <v>128</v>
      </c>
      <c r="P109" s="5" t="s">
        <v>43</v>
      </c>
      <c r="Q109" s="158">
        <v>3317</v>
      </c>
      <c r="R109" s="169">
        <v>1</v>
      </c>
      <c r="S109" s="172">
        <v>1608</v>
      </c>
      <c r="U109" s="158">
        <v>53.337000000000003</v>
      </c>
      <c r="V109" s="170">
        <v>6.0000000000000002E-6</v>
      </c>
      <c r="W109" s="170">
        <v>1.5741057329759899E-2</v>
      </c>
      <c r="X109" s="170">
        <v>2.2606769639299498E-3</v>
      </c>
    </row>
    <row r="110" spans="1:24">
      <c r="A110" s="5">
        <v>158</v>
      </c>
      <c r="B110" s="5">
        <v>9936</v>
      </c>
      <c r="C110" s="5" t="s">
        <v>202</v>
      </c>
      <c r="D110" s="5" t="s">
        <v>203</v>
      </c>
      <c r="E110" s="5" t="s">
        <v>121</v>
      </c>
      <c r="F110" s="5" t="s">
        <v>732</v>
      </c>
      <c r="G110" s="5" t="s">
        <v>733</v>
      </c>
      <c r="H110" s="5" t="s">
        <v>124</v>
      </c>
      <c r="I110" s="5" t="s">
        <v>719</v>
      </c>
      <c r="J110" s="5" t="s">
        <v>30</v>
      </c>
      <c r="K110" s="5" t="s">
        <v>30</v>
      </c>
      <c r="L110" s="3" t="s">
        <v>126</v>
      </c>
      <c r="M110" s="3" t="s">
        <v>40</v>
      </c>
      <c r="N110" s="5" t="s">
        <v>206</v>
      </c>
      <c r="O110" s="5" t="s">
        <v>128</v>
      </c>
      <c r="P110" s="5" t="s">
        <v>43</v>
      </c>
      <c r="Q110" s="158">
        <v>11603</v>
      </c>
      <c r="R110" s="169">
        <v>1</v>
      </c>
      <c r="S110" s="172">
        <v>709.9</v>
      </c>
      <c r="U110" s="158">
        <v>82.37</v>
      </c>
      <c r="V110" s="170">
        <v>3.9999999999999998E-6</v>
      </c>
      <c r="W110" s="170">
        <v>2.4309154459687399E-2</v>
      </c>
      <c r="X110" s="170">
        <v>3.4911978495709099E-3</v>
      </c>
    </row>
    <row r="111" spans="1:24">
      <c r="A111" s="5">
        <v>158</v>
      </c>
      <c r="B111" s="5">
        <v>9936</v>
      </c>
      <c r="C111" s="5" t="s">
        <v>208</v>
      </c>
      <c r="D111" s="5" t="s">
        <v>209</v>
      </c>
      <c r="E111" s="5" t="s">
        <v>121</v>
      </c>
      <c r="F111" s="5" t="s">
        <v>734</v>
      </c>
      <c r="G111" s="5" t="s">
        <v>735</v>
      </c>
      <c r="H111" s="5" t="s">
        <v>124</v>
      </c>
      <c r="I111" s="5" t="s">
        <v>719</v>
      </c>
      <c r="J111" s="5" t="s">
        <v>30</v>
      </c>
      <c r="K111" s="5" t="s">
        <v>30</v>
      </c>
      <c r="L111" s="3" t="s">
        <v>126</v>
      </c>
      <c r="M111" s="3" t="s">
        <v>40</v>
      </c>
      <c r="N111" s="5" t="s">
        <v>139</v>
      </c>
      <c r="O111" s="5" t="s">
        <v>128</v>
      </c>
      <c r="P111" s="5" t="s">
        <v>43</v>
      </c>
      <c r="Q111" s="158">
        <v>50</v>
      </c>
      <c r="R111" s="169">
        <v>1</v>
      </c>
      <c r="S111" s="172">
        <v>76490</v>
      </c>
      <c r="U111" s="158">
        <v>38.244999999999997</v>
      </c>
      <c r="V111" s="170">
        <v>1.9999999999999999E-6</v>
      </c>
      <c r="W111" s="170">
        <v>1.12869616639569E-2</v>
      </c>
      <c r="X111" s="170">
        <v>1.6209949364854399E-3</v>
      </c>
    </row>
    <row r="112" spans="1:24">
      <c r="A112" s="5">
        <v>158</v>
      </c>
      <c r="B112" s="5">
        <v>9936</v>
      </c>
      <c r="C112" s="5" t="s">
        <v>225</v>
      </c>
      <c r="D112" s="5" t="s">
        <v>226</v>
      </c>
      <c r="E112" s="5" t="s">
        <v>121</v>
      </c>
      <c r="F112" s="5" t="s">
        <v>736</v>
      </c>
      <c r="G112" s="5" t="s">
        <v>737</v>
      </c>
      <c r="H112" s="5" t="s">
        <v>124</v>
      </c>
      <c r="I112" s="5" t="s">
        <v>719</v>
      </c>
      <c r="J112" s="5" t="s">
        <v>30</v>
      </c>
      <c r="K112" s="5" t="s">
        <v>30</v>
      </c>
      <c r="L112" s="3" t="s">
        <v>126</v>
      </c>
      <c r="M112" s="3" t="s">
        <v>40</v>
      </c>
      <c r="N112" s="5" t="s">
        <v>139</v>
      </c>
      <c r="O112" s="5" t="s">
        <v>128</v>
      </c>
      <c r="P112" s="5" t="s">
        <v>43</v>
      </c>
      <c r="Q112" s="158">
        <v>650</v>
      </c>
      <c r="R112" s="169">
        <v>1</v>
      </c>
      <c r="S112" s="172">
        <v>3854</v>
      </c>
      <c r="U112" s="158">
        <v>25.050999999999998</v>
      </c>
      <c r="V112" s="170">
        <v>3.0000000000000001E-6</v>
      </c>
      <c r="W112" s="170">
        <v>7.3931148292269303E-3</v>
      </c>
      <c r="X112" s="170">
        <v>1.0617739352568099E-3</v>
      </c>
    </row>
    <row r="113" spans="1:24">
      <c r="A113" s="5">
        <v>158</v>
      </c>
      <c r="B113" s="5">
        <v>9936</v>
      </c>
      <c r="C113" s="5" t="s">
        <v>738</v>
      </c>
      <c r="D113" s="5" t="s">
        <v>739</v>
      </c>
      <c r="E113" s="5" t="s">
        <v>121</v>
      </c>
      <c r="F113" s="5" t="s">
        <v>740</v>
      </c>
      <c r="G113" s="5" t="s">
        <v>741</v>
      </c>
      <c r="H113" s="5" t="s">
        <v>124</v>
      </c>
      <c r="I113" s="5" t="s">
        <v>719</v>
      </c>
      <c r="J113" s="5" t="s">
        <v>30</v>
      </c>
      <c r="K113" s="5" t="s">
        <v>30</v>
      </c>
      <c r="L113" s="3" t="s">
        <v>126</v>
      </c>
      <c r="M113" s="3" t="s">
        <v>40</v>
      </c>
      <c r="N113" s="5" t="s">
        <v>217</v>
      </c>
      <c r="O113" s="5" t="s">
        <v>128</v>
      </c>
      <c r="P113" s="5" t="s">
        <v>43</v>
      </c>
      <c r="Q113" s="158">
        <v>5720</v>
      </c>
      <c r="R113" s="169">
        <v>1</v>
      </c>
      <c r="S113" s="172">
        <v>3382</v>
      </c>
      <c r="U113" s="158">
        <v>193.45</v>
      </c>
      <c r="V113" s="170">
        <v>5.0000000000000004E-6</v>
      </c>
      <c r="W113" s="170">
        <v>5.7091574027379403E-2</v>
      </c>
      <c r="X113" s="170">
        <v>8.1992971332483199E-3</v>
      </c>
    </row>
    <row r="114" spans="1:24">
      <c r="A114" s="5">
        <v>158</v>
      </c>
      <c r="B114" s="5">
        <v>9936</v>
      </c>
      <c r="C114" s="5" t="s">
        <v>742</v>
      </c>
      <c r="D114" s="5" t="s">
        <v>743</v>
      </c>
      <c r="E114" s="5" t="s">
        <v>121</v>
      </c>
      <c r="F114" s="5" t="s">
        <v>744</v>
      </c>
      <c r="G114" s="5" t="s">
        <v>745</v>
      </c>
      <c r="H114" s="5" t="s">
        <v>124</v>
      </c>
      <c r="I114" s="5" t="s">
        <v>719</v>
      </c>
      <c r="J114" s="5" t="s">
        <v>30</v>
      </c>
      <c r="K114" s="5" t="s">
        <v>30</v>
      </c>
      <c r="L114" s="3" t="s">
        <v>126</v>
      </c>
      <c r="M114" s="3" t="s">
        <v>40</v>
      </c>
      <c r="N114" s="5" t="s">
        <v>463</v>
      </c>
      <c r="O114" s="5" t="s">
        <v>128</v>
      </c>
      <c r="P114" s="5" t="s">
        <v>43</v>
      </c>
      <c r="Q114" s="158">
        <v>95</v>
      </c>
      <c r="R114" s="169">
        <v>1</v>
      </c>
      <c r="S114" s="172">
        <v>37470</v>
      </c>
      <c r="U114" s="158">
        <v>35.595999999999997</v>
      </c>
      <c r="V114" s="170">
        <v>3.9999999999999998E-6</v>
      </c>
      <c r="W114" s="170">
        <v>1.0505329608342001E-2</v>
      </c>
      <c r="X114" s="170">
        <v>1.50873960665718E-3</v>
      </c>
    </row>
    <row r="115" spans="1:24">
      <c r="A115" s="5">
        <v>158</v>
      </c>
      <c r="B115" s="5">
        <v>9936</v>
      </c>
      <c r="C115" s="5" t="s">
        <v>746</v>
      </c>
      <c r="D115" s="5" t="s">
        <v>747</v>
      </c>
      <c r="E115" s="5" t="s">
        <v>121</v>
      </c>
      <c r="F115" s="5" t="s">
        <v>748</v>
      </c>
      <c r="G115" s="5" t="s">
        <v>749</v>
      </c>
      <c r="H115" s="5" t="s">
        <v>124</v>
      </c>
      <c r="I115" s="5" t="s">
        <v>719</v>
      </c>
      <c r="J115" s="5" t="s">
        <v>30</v>
      </c>
      <c r="K115" s="5" t="s">
        <v>30</v>
      </c>
      <c r="L115" s="3" t="s">
        <v>126</v>
      </c>
      <c r="M115" s="3" t="s">
        <v>40</v>
      </c>
      <c r="N115" s="5" t="s">
        <v>456</v>
      </c>
      <c r="O115" s="5" t="s">
        <v>128</v>
      </c>
      <c r="P115" s="5" t="s">
        <v>43</v>
      </c>
      <c r="Q115" s="158">
        <v>360</v>
      </c>
      <c r="R115" s="169">
        <v>1</v>
      </c>
      <c r="S115" s="172">
        <v>9490</v>
      </c>
      <c r="U115" s="158">
        <v>34.164000000000001</v>
      </c>
      <c r="V115" s="170">
        <v>3.0000000000000001E-6</v>
      </c>
      <c r="W115" s="170">
        <v>1.0082566565235301E-2</v>
      </c>
      <c r="X115" s="170">
        <v>1.44802382037099E-3</v>
      </c>
    </row>
    <row r="116" spans="1:24">
      <c r="A116" s="5">
        <v>158</v>
      </c>
      <c r="B116" s="5">
        <v>9936</v>
      </c>
      <c r="C116" s="5" t="s">
        <v>255</v>
      </c>
      <c r="D116" s="5" t="s">
        <v>256</v>
      </c>
      <c r="E116" s="5" t="s">
        <v>121</v>
      </c>
      <c r="F116" s="5" t="s">
        <v>750</v>
      </c>
      <c r="G116" s="5" t="s">
        <v>751</v>
      </c>
      <c r="H116" s="5" t="s">
        <v>124</v>
      </c>
      <c r="I116" s="5" t="s">
        <v>719</v>
      </c>
      <c r="J116" s="5" t="s">
        <v>30</v>
      </c>
      <c r="K116" s="5" t="s">
        <v>30</v>
      </c>
      <c r="L116" s="3" t="s">
        <v>126</v>
      </c>
      <c r="M116" s="3" t="s">
        <v>40</v>
      </c>
      <c r="N116" s="5" t="s">
        <v>127</v>
      </c>
      <c r="O116" s="5" t="s">
        <v>128</v>
      </c>
      <c r="P116" s="5" t="s">
        <v>43</v>
      </c>
      <c r="Q116" s="158">
        <v>554</v>
      </c>
      <c r="R116" s="169">
        <v>1</v>
      </c>
      <c r="S116" s="172">
        <v>13180</v>
      </c>
      <c r="U116" s="158">
        <v>73.016999999999996</v>
      </c>
      <c r="V116" s="170">
        <v>1.9999999999999999E-6</v>
      </c>
      <c r="W116" s="170">
        <v>2.1549021759954799E-2</v>
      </c>
      <c r="X116" s="170">
        <v>3.0947970055260599E-3</v>
      </c>
    </row>
    <row r="117" spans="1:24">
      <c r="A117" s="5">
        <v>158</v>
      </c>
      <c r="B117" s="5">
        <v>9936</v>
      </c>
      <c r="C117" s="5" t="s">
        <v>756</v>
      </c>
      <c r="D117" s="5" t="s">
        <v>757</v>
      </c>
      <c r="E117" s="5" t="s">
        <v>121</v>
      </c>
      <c r="F117" s="5" t="s">
        <v>758</v>
      </c>
      <c r="G117" s="5" t="s">
        <v>759</v>
      </c>
      <c r="H117" s="5" t="s">
        <v>124</v>
      </c>
      <c r="I117" s="5" t="s">
        <v>719</v>
      </c>
      <c r="J117" s="5" t="s">
        <v>30</v>
      </c>
      <c r="K117" s="5" t="s">
        <v>77</v>
      </c>
      <c r="L117" s="3" t="s">
        <v>126</v>
      </c>
      <c r="M117" s="3" t="s">
        <v>40</v>
      </c>
      <c r="N117" s="5" t="s">
        <v>760</v>
      </c>
      <c r="O117" s="5" t="s">
        <v>128</v>
      </c>
      <c r="P117" s="5" t="s">
        <v>43</v>
      </c>
      <c r="Q117" s="158">
        <v>2270</v>
      </c>
      <c r="R117" s="169">
        <v>1</v>
      </c>
      <c r="S117" s="172">
        <v>10090</v>
      </c>
      <c r="U117" s="158">
        <v>229.04300000000001</v>
      </c>
      <c r="V117" s="170">
        <v>1.9999999999999999E-6</v>
      </c>
      <c r="W117" s="170">
        <v>6.7595752657803002E-2</v>
      </c>
      <c r="X117" s="170">
        <v>9.7078714403826295E-3</v>
      </c>
    </row>
    <row r="118" spans="1:24">
      <c r="A118" s="5">
        <v>158</v>
      </c>
      <c r="B118" s="5">
        <v>9936</v>
      </c>
      <c r="C118" s="5" t="s">
        <v>761</v>
      </c>
      <c r="D118" s="5" t="s">
        <v>762</v>
      </c>
      <c r="E118" s="5" t="s">
        <v>121</v>
      </c>
      <c r="F118" s="5" t="s">
        <v>763</v>
      </c>
      <c r="G118" s="5" t="s">
        <v>764</v>
      </c>
      <c r="H118" s="5" t="s">
        <v>124</v>
      </c>
      <c r="I118" s="5" t="s">
        <v>719</v>
      </c>
      <c r="J118" s="5" t="s">
        <v>30</v>
      </c>
      <c r="K118" s="5" t="s">
        <v>30</v>
      </c>
      <c r="L118" s="3" t="s">
        <v>126</v>
      </c>
      <c r="M118" s="3" t="s">
        <v>40</v>
      </c>
      <c r="N118" s="5" t="s">
        <v>463</v>
      </c>
      <c r="O118" s="5" t="s">
        <v>128</v>
      </c>
      <c r="P118" s="5" t="s">
        <v>43</v>
      </c>
      <c r="Q118" s="158">
        <v>2599</v>
      </c>
      <c r="R118" s="169">
        <v>1</v>
      </c>
      <c r="S118" s="172">
        <v>1650</v>
      </c>
      <c r="U118" s="158">
        <v>42.883000000000003</v>
      </c>
      <c r="V118" s="170">
        <v>7.9999999999999996E-6</v>
      </c>
      <c r="W118" s="170">
        <v>1.2655887580501899E-2</v>
      </c>
      <c r="X118" s="170">
        <v>1.8175954074721699E-3</v>
      </c>
    </row>
    <row r="119" spans="1:24">
      <c r="A119" s="5">
        <v>158</v>
      </c>
      <c r="B119" s="5">
        <v>9936</v>
      </c>
      <c r="C119" s="5" t="s">
        <v>688</v>
      </c>
      <c r="D119" s="5" t="s">
        <v>689</v>
      </c>
      <c r="E119" s="5" t="s">
        <v>121</v>
      </c>
      <c r="F119" s="5" t="s">
        <v>765</v>
      </c>
      <c r="G119" s="5" t="s">
        <v>766</v>
      </c>
      <c r="H119" s="5" t="s">
        <v>124</v>
      </c>
      <c r="I119" s="5" t="s">
        <v>719</v>
      </c>
      <c r="J119" s="5" t="s">
        <v>30</v>
      </c>
      <c r="K119" s="5" t="s">
        <v>30</v>
      </c>
      <c r="L119" s="3" t="s">
        <v>126</v>
      </c>
      <c r="M119" s="3" t="s">
        <v>40</v>
      </c>
      <c r="N119" s="5" t="s">
        <v>127</v>
      </c>
      <c r="O119" s="5" t="s">
        <v>128</v>
      </c>
      <c r="P119" s="5" t="s">
        <v>43</v>
      </c>
      <c r="Q119" s="158">
        <v>560</v>
      </c>
      <c r="R119" s="169">
        <v>1</v>
      </c>
      <c r="S119" s="172">
        <v>20570</v>
      </c>
      <c r="U119" s="158">
        <v>115.19199999999999</v>
      </c>
      <c r="V119" s="170">
        <v>6.9999999999999999E-6</v>
      </c>
      <c r="W119" s="170">
        <v>3.3995755994104399E-2</v>
      </c>
      <c r="X119" s="170">
        <v>4.88235452277762E-3</v>
      </c>
    </row>
    <row r="120" spans="1:24">
      <c r="A120" s="5">
        <v>158</v>
      </c>
      <c r="B120" s="5">
        <v>9936</v>
      </c>
      <c r="C120" s="5" t="s">
        <v>303</v>
      </c>
      <c r="D120" s="5" t="s">
        <v>304</v>
      </c>
      <c r="E120" s="5" t="s">
        <v>121</v>
      </c>
      <c r="F120" s="5" t="s">
        <v>767</v>
      </c>
      <c r="G120" s="5" t="s">
        <v>768</v>
      </c>
      <c r="H120" s="5" t="s">
        <v>124</v>
      </c>
      <c r="I120" s="5" t="s">
        <v>719</v>
      </c>
      <c r="J120" s="5" t="s">
        <v>30</v>
      </c>
      <c r="K120" s="5" t="s">
        <v>30</v>
      </c>
      <c r="L120" s="3" t="s">
        <v>126</v>
      </c>
      <c r="M120" s="3" t="s">
        <v>40</v>
      </c>
      <c r="N120" s="5" t="s">
        <v>217</v>
      </c>
      <c r="O120" s="5" t="s">
        <v>128</v>
      </c>
      <c r="P120" s="5" t="s">
        <v>43</v>
      </c>
      <c r="Q120" s="158">
        <v>4647</v>
      </c>
      <c r="R120" s="169">
        <v>1</v>
      </c>
      <c r="S120" s="172">
        <v>7020</v>
      </c>
      <c r="U120" s="158">
        <v>326.21899999999999</v>
      </c>
      <c r="V120" s="170">
        <v>3.0000000000000001E-6</v>
      </c>
      <c r="W120" s="170">
        <v>9.6274698962975996E-2</v>
      </c>
      <c r="X120" s="170">
        <v>1.38266438902684E-2</v>
      </c>
    </row>
    <row r="121" spans="1:24">
      <c r="A121" s="5">
        <v>158</v>
      </c>
      <c r="B121" s="5">
        <v>9936</v>
      </c>
      <c r="C121" s="5" t="s">
        <v>769</v>
      </c>
      <c r="D121" s="5" t="s">
        <v>770</v>
      </c>
      <c r="E121" s="5" t="s">
        <v>121</v>
      </c>
      <c r="F121" s="5" t="s">
        <v>771</v>
      </c>
      <c r="G121" s="5" t="s">
        <v>772</v>
      </c>
      <c r="H121" s="5" t="s">
        <v>124</v>
      </c>
      <c r="I121" s="5" t="s">
        <v>719</v>
      </c>
      <c r="J121" s="5" t="s">
        <v>30</v>
      </c>
      <c r="K121" s="5" t="s">
        <v>30</v>
      </c>
      <c r="L121" s="3" t="s">
        <v>126</v>
      </c>
      <c r="M121" s="3" t="s">
        <v>40</v>
      </c>
      <c r="N121" s="5" t="s">
        <v>127</v>
      </c>
      <c r="O121" s="5" t="s">
        <v>128</v>
      </c>
      <c r="P121" s="5" t="s">
        <v>43</v>
      </c>
      <c r="Q121" s="158">
        <v>2100</v>
      </c>
      <c r="R121" s="169">
        <v>1</v>
      </c>
      <c r="S121" s="172">
        <v>1546</v>
      </c>
      <c r="U121" s="158">
        <v>32.466000000000001</v>
      </c>
      <c r="V121" s="170">
        <v>1.9999999999999999E-6</v>
      </c>
      <c r="W121" s="170">
        <v>9.5814484869139599E-3</v>
      </c>
      <c r="X121" s="170">
        <v>1.3760549511814899E-3</v>
      </c>
    </row>
    <row r="122" spans="1:24">
      <c r="A122" s="5">
        <v>158</v>
      </c>
      <c r="B122" s="5">
        <v>9936</v>
      </c>
      <c r="C122" s="5" t="s">
        <v>476</v>
      </c>
      <c r="D122" s="5" t="s">
        <v>477</v>
      </c>
      <c r="E122" s="5" t="s">
        <v>121</v>
      </c>
      <c r="F122" s="5" t="s">
        <v>773</v>
      </c>
      <c r="G122" s="5" t="s">
        <v>774</v>
      </c>
      <c r="H122" s="5" t="s">
        <v>124</v>
      </c>
      <c r="I122" s="5" t="s">
        <v>719</v>
      </c>
      <c r="J122" s="5" t="s">
        <v>30</v>
      </c>
      <c r="K122" s="5" t="s">
        <v>30</v>
      </c>
      <c r="L122" s="3" t="s">
        <v>126</v>
      </c>
      <c r="M122" s="3" t="s">
        <v>40</v>
      </c>
      <c r="N122" s="5" t="s">
        <v>217</v>
      </c>
      <c r="O122" s="5" t="s">
        <v>128</v>
      </c>
      <c r="P122" s="5" t="s">
        <v>43</v>
      </c>
      <c r="Q122" s="158">
        <v>414</v>
      </c>
      <c r="R122" s="169">
        <v>1</v>
      </c>
      <c r="S122" s="172">
        <v>22240</v>
      </c>
      <c r="U122" s="158">
        <v>92.073999999999998</v>
      </c>
      <c r="V122" s="170">
        <v>1.9999999999999999E-6</v>
      </c>
      <c r="W122" s="170">
        <v>2.7172994991829E-2</v>
      </c>
      <c r="X122" s="170">
        <v>3.9024928587785401E-3</v>
      </c>
    </row>
    <row r="123" spans="1:24">
      <c r="A123" s="5">
        <v>158</v>
      </c>
      <c r="B123" s="5">
        <v>9936</v>
      </c>
      <c r="C123" s="5" t="s">
        <v>373</v>
      </c>
      <c r="D123" s="5" t="s">
        <v>374</v>
      </c>
      <c r="E123" s="5" t="s">
        <v>121</v>
      </c>
      <c r="F123" s="5" t="s">
        <v>775</v>
      </c>
      <c r="G123" s="5" t="s">
        <v>776</v>
      </c>
      <c r="H123" s="5" t="s">
        <v>124</v>
      </c>
      <c r="I123" s="5" t="s">
        <v>719</v>
      </c>
      <c r="J123" s="5" t="s">
        <v>30</v>
      </c>
      <c r="K123" s="5" t="s">
        <v>30</v>
      </c>
      <c r="L123" s="3" t="s">
        <v>126</v>
      </c>
      <c r="M123" s="3" t="s">
        <v>40</v>
      </c>
      <c r="N123" s="5" t="s">
        <v>139</v>
      </c>
      <c r="O123" s="5" t="s">
        <v>128</v>
      </c>
      <c r="P123" s="5" t="s">
        <v>43</v>
      </c>
      <c r="Q123" s="158">
        <v>154</v>
      </c>
      <c r="R123" s="169">
        <v>1</v>
      </c>
      <c r="S123" s="172">
        <v>41330</v>
      </c>
      <c r="U123" s="158">
        <v>63.648000000000003</v>
      </c>
      <c r="V123" s="170">
        <v>3.0000000000000001E-6</v>
      </c>
      <c r="W123" s="170">
        <v>1.8784018652892202E-2</v>
      </c>
      <c r="X123" s="170">
        <v>2.6976966901924998E-3</v>
      </c>
    </row>
    <row r="124" spans="1:24">
      <c r="A124" s="5">
        <v>158</v>
      </c>
      <c r="B124" s="5">
        <v>9936</v>
      </c>
      <c r="C124" s="5" t="s">
        <v>696</v>
      </c>
      <c r="D124" s="5" t="s">
        <v>697</v>
      </c>
      <c r="E124" s="5" t="s">
        <v>121</v>
      </c>
      <c r="F124" s="5" t="s">
        <v>777</v>
      </c>
      <c r="G124" s="5" t="s">
        <v>778</v>
      </c>
      <c r="H124" s="5" t="s">
        <v>124</v>
      </c>
      <c r="I124" s="5" t="s">
        <v>719</v>
      </c>
      <c r="J124" s="5" t="s">
        <v>30</v>
      </c>
      <c r="K124" s="5" t="s">
        <v>30</v>
      </c>
      <c r="L124" s="3" t="s">
        <v>126</v>
      </c>
      <c r="M124" s="3" t="s">
        <v>40</v>
      </c>
      <c r="N124" s="5" t="s">
        <v>127</v>
      </c>
      <c r="O124" s="5" t="s">
        <v>128</v>
      </c>
      <c r="P124" s="5" t="s">
        <v>43</v>
      </c>
      <c r="Q124" s="158">
        <v>120</v>
      </c>
      <c r="R124" s="169">
        <v>1</v>
      </c>
      <c r="S124" s="172">
        <v>39940</v>
      </c>
      <c r="U124" s="158">
        <v>47.927999999999997</v>
      </c>
      <c r="V124" s="170">
        <v>1.9999999999999999E-6</v>
      </c>
      <c r="W124" s="170">
        <v>1.41446332495784E-2</v>
      </c>
      <c r="X124" s="170">
        <v>2.0314039826349601E-3</v>
      </c>
    </row>
    <row r="125" spans="1:24">
      <c r="A125" s="5">
        <v>158</v>
      </c>
      <c r="B125" s="5">
        <v>9936</v>
      </c>
      <c r="C125" s="5" t="s">
        <v>567</v>
      </c>
      <c r="D125" s="5" t="s">
        <v>568</v>
      </c>
      <c r="E125" s="5" t="s">
        <v>569</v>
      </c>
      <c r="F125" s="5" t="s">
        <v>779</v>
      </c>
      <c r="G125" s="5" t="s">
        <v>780</v>
      </c>
      <c r="H125" s="5" t="s">
        <v>124</v>
      </c>
      <c r="I125" s="5" t="s">
        <v>719</v>
      </c>
      <c r="J125" s="5" t="s">
        <v>30</v>
      </c>
      <c r="K125" s="5" t="s">
        <v>77</v>
      </c>
      <c r="L125" s="3" t="s">
        <v>126</v>
      </c>
      <c r="M125" s="3" t="s">
        <v>40</v>
      </c>
      <c r="N125" s="5" t="s">
        <v>474</v>
      </c>
      <c r="O125" s="5" t="s">
        <v>128</v>
      </c>
      <c r="P125" s="5" t="s">
        <v>43</v>
      </c>
      <c r="Q125" s="158">
        <v>996</v>
      </c>
      <c r="R125" s="169">
        <v>1</v>
      </c>
      <c r="S125" s="172">
        <v>11640</v>
      </c>
      <c r="U125" s="158">
        <v>115.934</v>
      </c>
      <c r="V125" s="170">
        <v>9.0000000000000002E-6</v>
      </c>
      <c r="W125" s="170">
        <v>3.4214854970161898E-2</v>
      </c>
      <c r="X125" s="170">
        <v>4.9138207704138301E-3</v>
      </c>
    </row>
    <row r="126" spans="1:24">
      <c r="A126" s="5">
        <v>158</v>
      </c>
      <c r="B126" s="5">
        <v>9936</v>
      </c>
      <c r="C126" s="5" t="s">
        <v>715</v>
      </c>
      <c r="D126" s="5" t="s">
        <v>716</v>
      </c>
      <c r="E126" s="5" t="s">
        <v>121</v>
      </c>
      <c r="F126" s="5" t="s">
        <v>781</v>
      </c>
      <c r="G126" s="5" t="s">
        <v>718</v>
      </c>
      <c r="H126" s="5" t="s">
        <v>124</v>
      </c>
      <c r="I126" s="5" t="s">
        <v>719</v>
      </c>
      <c r="J126" s="5" t="s">
        <v>30</v>
      </c>
      <c r="K126" s="5" t="s">
        <v>150</v>
      </c>
      <c r="L126" s="3" t="s">
        <v>126</v>
      </c>
      <c r="M126" s="3" t="s">
        <v>40</v>
      </c>
      <c r="N126" s="5" t="s">
        <v>721</v>
      </c>
      <c r="O126" s="5" t="s">
        <v>128</v>
      </c>
      <c r="P126" s="5" t="s">
        <v>43</v>
      </c>
      <c r="Q126" s="158">
        <v>22</v>
      </c>
      <c r="R126" s="169">
        <v>1</v>
      </c>
      <c r="S126" s="172">
        <v>106610</v>
      </c>
      <c r="U126" s="158">
        <v>23.454000000000001</v>
      </c>
      <c r="V126" s="170">
        <v>9.9999999999999995E-7</v>
      </c>
      <c r="W126" s="170">
        <v>6.9218631522755302E-3</v>
      </c>
      <c r="X126" s="170">
        <v>9.9409437676341197E-4</v>
      </c>
    </row>
    <row r="127" spans="1:24">
      <c r="A127" s="5">
        <v>158</v>
      </c>
      <c r="B127" s="5">
        <v>9936</v>
      </c>
      <c r="C127" s="5" t="s">
        <v>782</v>
      </c>
      <c r="D127" s="5" t="s">
        <v>783</v>
      </c>
      <c r="E127" s="5" t="s">
        <v>569</v>
      </c>
      <c r="F127" s="5" t="s">
        <v>784</v>
      </c>
      <c r="G127" s="5" t="s">
        <v>785</v>
      </c>
      <c r="H127" s="5" t="s">
        <v>124</v>
      </c>
      <c r="I127" s="5" t="s">
        <v>719</v>
      </c>
      <c r="J127" s="5" t="s">
        <v>30</v>
      </c>
      <c r="K127" s="5" t="s">
        <v>30</v>
      </c>
      <c r="L127" s="3" t="s">
        <v>126</v>
      </c>
      <c r="M127" s="3" t="s">
        <v>40</v>
      </c>
      <c r="N127" s="5" t="s">
        <v>474</v>
      </c>
      <c r="O127" s="5" t="s">
        <v>128</v>
      </c>
      <c r="P127" s="5" t="s">
        <v>43</v>
      </c>
      <c r="Q127" s="158">
        <v>2886</v>
      </c>
      <c r="R127" s="169">
        <v>1</v>
      </c>
      <c r="S127" s="172">
        <v>1803</v>
      </c>
      <c r="U127" s="158">
        <v>52.034999999999997</v>
      </c>
      <c r="V127" s="170">
        <v>1.9999999999999999E-6</v>
      </c>
      <c r="W127" s="170">
        <v>1.5356577582954599E-2</v>
      </c>
      <c r="X127" s="170">
        <v>2.20545929408148E-3</v>
      </c>
    </row>
    <row r="128" spans="1:24">
      <c r="A128" s="5">
        <v>158</v>
      </c>
      <c r="B128" s="5">
        <v>9936</v>
      </c>
      <c r="C128" s="5" t="s">
        <v>786</v>
      </c>
      <c r="D128" s="5" t="s">
        <v>787</v>
      </c>
      <c r="E128" s="5" t="s">
        <v>121</v>
      </c>
      <c r="F128" s="5" t="s">
        <v>788</v>
      </c>
      <c r="G128" s="5" t="s">
        <v>789</v>
      </c>
      <c r="H128" s="5" t="s">
        <v>124</v>
      </c>
      <c r="I128" s="5" t="s">
        <v>719</v>
      </c>
      <c r="J128" s="5" t="s">
        <v>30</v>
      </c>
      <c r="K128" s="5" t="s">
        <v>77</v>
      </c>
      <c r="L128" s="3" t="s">
        <v>126</v>
      </c>
      <c r="M128" s="3" t="s">
        <v>40</v>
      </c>
      <c r="N128" s="5" t="s">
        <v>790</v>
      </c>
      <c r="O128" s="5" t="s">
        <v>128</v>
      </c>
      <c r="P128" s="5" t="s">
        <v>43</v>
      </c>
      <c r="Q128" s="158">
        <v>60</v>
      </c>
      <c r="R128" s="169">
        <v>1</v>
      </c>
      <c r="S128" s="172">
        <v>35710</v>
      </c>
      <c r="U128" s="158">
        <v>21.425999999999998</v>
      </c>
      <c r="V128" s="170">
        <v>9.9999999999999995E-7</v>
      </c>
      <c r="W128" s="170">
        <v>6.3232956101958501E-3</v>
      </c>
      <c r="X128" s="170">
        <v>9.0813014797063503E-4</v>
      </c>
    </row>
    <row r="129" spans="1:24">
      <c r="A129" s="5">
        <v>158</v>
      </c>
      <c r="B129" s="5">
        <v>9936</v>
      </c>
      <c r="C129" s="5" t="s">
        <v>791</v>
      </c>
      <c r="D129" s="5" t="s">
        <v>792</v>
      </c>
      <c r="E129" s="5" t="s">
        <v>121</v>
      </c>
      <c r="F129" s="5" t="s">
        <v>791</v>
      </c>
      <c r="G129" s="5" t="s">
        <v>793</v>
      </c>
      <c r="H129" s="5" t="s">
        <v>124</v>
      </c>
      <c r="I129" s="5" t="s">
        <v>719</v>
      </c>
      <c r="J129" s="5" t="s">
        <v>30</v>
      </c>
      <c r="K129" s="5" t="s">
        <v>30</v>
      </c>
      <c r="L129" s="3" t="s">
        <v>126</v>
      </c>
      <c r="M129" s="3" t="s">
        <v>40</v>
      </c>
      <c r="N129" s="5" t="s">
        <v>794</v>
      </c>
      <c r="O129" s="5" t="s">
        <v>128</v>
      </c>
      <c r="P129" s="5" t="s">
        <v>43</v>
      </c>
      <c r="Q129" s="158">
        <v>680</v>
      </c>
      <c r="R129" s="169">
        <v>1</v>
      </c>
      <c r="S129" s="172">
        <v>20990</v>
      </c>
      <c r="U129" s="158">
        <v>142.732</v>
      </c>
      <c r="V129" s="170">
        <v>6.9999999999999999E-6</v>
      </c>
      <c r="W129" s="170">
        <v>4.21234308333088E-2</v>
      </c>
      <c r="X129" s="170">
        <v>6.0496234612221001E-3</v>
      </c>
    </row>
    <row r="130" spans="1:24">
      <c r="A130" s="5">
        <v>158</v>
      </c>
      <c r="B130" s="5">
        <v>9936</v>
      </c>
      <c r="C130" s="5" t="s">
        <v>397</v>
      </c>
      <c r="D130" s="5" t="s">
        <v>398</v>
      </c>
      <c r="E130" s="5" t="s">
        <v>121</v>
      </c>
      <c r="F130" s="5" t="s">
        <v>795</v>
      </c>
      <c r="G130" s="5" t="s">
        <v>796</v>
      </c>
      <c r="H130" s="5" t="s">
        <v>124</v>
      </c>
      <c r="I130" s="5" t="s">
        <v>719</v>
      </c>
      <c r="J130" s="5" t="s">
        <v>30</v>
      </c>
      <c r="K130" s="5" t="s">
        <v>30</v>
      </c>
      <c r="L130" s="3" t="s">
        <v>126</v>
      </c>
      <c r="M130" s="3" t="s">
        <v>40</v>
      </c>
      <c r="N130" s="5" t="s">
        <v>139</v>
      </c>
      <c r="O130" s="5" t="s">
        <v>128</v>
      </c>
      <c r="P130" s="5" t="s">
        <v>43</v>
      </c>
      <c r="Q130" s="158">
        <v>133</v>
      </c>
      <c r="R130" s="169">
        <v>1</v>
      </c>
      <c r="S130" s="172">
        <v>36050</v>
      </c>
      <c r="U130" s="158">
        <v>47.947000000000003</v>
      </c>
      <c r="V130" s="170">
        <v>9.9999999999999995E-7</v>
      </c>
      <c r="W130" s="170">
        <v>1.41500930166272E-2</v>
      </c>
      <c r="X130" s="170">
        <v>2.03218809575628E-3</v>
      </c>
    </row>
    <row r="131" spans="1:24">
      <c r="A131" s="5">
        <v>158</v>
      </c>
      <c r="B131" s="5">
        <v>9936</v>
      </c>
      <c r="C131" s="5" t="s">
        <v>404</v>
      </c>
      <c r="D131" s="5" t="s">
        <v>405</v>
      </c>
      <c r="E131" s="5" t="s">
        <v>121</v>
      </c>
      <c r="F131" s="5" t="s">
        <v>797</v>
      </c>
      <c r="G131" s="5" t="s">
        <v>798</v>
      </c>
      <c r="H131" s="5" t="s">
        <v>124</v>
      </c>
      <c r="I131" s="5" t="s">
        <v>719</v>
      </c>
      <c r="J131" s="5" t="s">
        <v>30</v>
      </c>
      <c r="K131" s="5" t="s">
        <v>30</v>
      </c>
      <c r="L131" s="3" t="s">
        <v>126</v>
      </c>
      <c r="M131" s="3" t="s">
        <v>40</v>
      </c>
      <c r="N131" s="5" t="s">
        <v>217</v>
      </c>
      <c r="O131" s="5" t="s">
        <v>128</v>
      </c>
      <c r="P131" s="5" t="s">
        <v>43</v>
      </c>
      <c r="Q131" s="158">
        <v>4092</v>
      </c>
      <c r="R131" s="169">
        <v>1</v>
      </c>
      <c r="S131" s="172">
        <v>7205</v>
      </c>
      <c r="U131" s="158">
        <v>294.82900000000001</v>
      </c>
      <c r="V131" s="170">
        <v>3.0000000000000001E-6</v>
      </c>
      <c r="W131" s="170">
        <v>8.70105662344903E-2</v>
      </c>
      <c r="X131" s="170">
        <v>1.24961607460084E-2</v>
      </c>
    </row>
    <row r="132" spans="1:24">
      <c r="A132" s="5">
        <v>158</v>
      </c>
      <c r="B132" s="5">
        <v>9936</v>
      </c>
      <c r="C132" s="5" t="s">
        <v>799</v>
      </c>
      <c r="D132" s="5" t="s">
        <v>800</v>
      </c>
      <c r="E132" s="5" t="s">
        <v>121</v>
      </c>
      <c r="F132" s="5" t="s">
        <v>801</v>
      </c>
      <c r="G132" s="5" t="s">
        <v>802</v>
      </c>
      <c r="H132" s="5" t="s">
        <v>124</v>
      </c>
      <c r="I132" s="5" t="s">
        <v>719</v>
      </c>
      <c r="J132" s="5" t="s">
        <v>30</v>
      </c>
      <c r="K132" s="5" t="s">
        <v>30</v>
      </c>
      <c r="L132" s="3" t="s">
        <v>126</v>
      </c>
      <c r="M132" s="3" t="s">
        <v>40</v>
      </c>
      <c r="N132" s="5" t="s">
        <v>436</v>
      </c>
      <c r="O132" s="5" t="s">
        <v>128</v>
      </c>
      <c r="P132" s="5" t="s">
        <v>43</v>
      </c>
      <c r="Q132" s="158">
        <v>52</v>
      </c>
      <c r="R132" s="169">
        <v>1</v>
      </c>
      <c r="S132" s="172">
        <v>31330</v>
      </c>
      <c r="U132" s="158">
        <v>16.292000000000002</v>
      </c>
      <c r="V132" s="170">
        <v>3.9999999999999998E-6</v>
      </c>
      <c r="W132" s="170">
        <v>4.80801842448738E-3</v>
      </c>
      <c r="X132" s="170">
        <v>6.9051120688315101E-4</v>
      </c>
    </row>
    <row r="133" spans="1:24">
      <c r="A133" s="5">
        <v>158</v>
      </c>
      <c r="B133" s="5">
        <v>9936</v>
      </c>
      <c r="C133" s="5" t="s">
        <v>598</v>
      </c>
      <c r="D133" s="5" t="s">
        <v>599</v>
      </c>
      <c r="E133" s="5" t="s">
        <v>121</v>
      </c>
      <c r="F133" s="5" t="s">
        <v>803</v>
      </c>
      <c r="G133" s="5" t="s">
        <v>804</v>
      </c>
      <c r="H133" s="5" t="s">
        <v>124</v>
      </c>
      <c r="I133" s="5" t="s">
        <v>719</v>
      </c>
      <c r="J133" s="5" t="s">
        <v>30</v>
      </c>
      <c r="K133" s="5" t="s">
        <v>30</v>
      </c>
      <c r="L133" s="3" t="s">
        <v>126</v>
      </c>
      <c r="M133" s="3" t="s">
        <v>40</v>
      </c>
      <c r="N133" s="5" t="s">
        <v>206</v>
      </c>
      <c r="O133" s="5" t="s">
        <v>128</v>
      </c>
      <c r="P133" s="5" t="s">
        <v>43</v>
      </c>
      <c r="Q133" s="158">
        <v>1800</v>
      </c>
      <c r="R133" s="169">
        <v>1</v>
      </c>
      <c r="S133" s="172">
        <v>3849</v>
      </c>
      <c r="U133" s="158">
        <v>69.281999999999996</v>
      </c>
      <c r="V133" s="170">
        <v>9.0000000000000002E-6</v>
      </c>
      <c r="W133" s="170">
        <v>2.04466800366652E-2</v>
      </c>
      <c r="X133" s="170">
        <v>2.9364824471063899E-3</v>
      </c>
    </row>
    <row r="134" spans="1:24">
      <c r="A134" s="5">
        <v>158</v>
      </c>
      <c r="B134" s="5">
        <v>9936</v>
      </c>
      <c r="C134" s="5" t="s">
        <v>805</v>
      </c>
      <c r="D134" s="5" t="s">
        <v>806</v>
      </c>
      <c r="E134" s="5" t="s">
        <v>121</v>
      </c>
      <c r="F134" s="5" t="s">
        <v>807</v>
      </c>
      <c r="G134" s="5" t="s">
        <v>808</v>
      </c>
      <c r="H134" s="5" t="s">
        <v>124</v>
      </c>
      <c r="I134" s="5" t="s">
        <v>719</v>
      </c>
      <c r="J134" s="5" t="s">
        <v>30</v>
      </c>
      <c r="K134" s="5" t="s">
        <v>30</v>
      </c>
      <c r="L134" s="3" t="s">
        <v>126</v>
      </c>
      <c r="M134" s="3" t="s">
        <v>40</v>
      </c>
      <c r="N134" s="5" t="s">
        <v>809</v>
      </c>
      <c r="O134" s="5" t="s">
        <v>128</v>
      </c>
      <c r="P134" s="5" t="s">
        <v>43</v>
      </c>
      <c r="Q134" s="158">
        <v>3498</v>
      </c>
      <c r="R134" s="169">
        <v>1</v>
      </c>
      <c r="S134" s="172">
        <v>889.3</v>
      </c>
      <c r="U134" s="158">
        <v>31.108000000000001</v>
      </c>
      <c r="V134" s="170">
        <v>1.2E-5</v>
      </c>
      <c r="W134" s="170">
        <v>9.1805876682268302E-3</v>
      </c>
      <c r="X134" s="170">
        <v>1.3184846876621E-3</v>
      </c>
    </row>
    <row r="135" spans="1:24">
      <c r="A135" s="5">
        <v>158</v>
      </c>
      <c r="B135" s="5">
        <v>9936</v>
      </c>
      <c r="C135" s="5" t="s">
        <v>810</v>
      </c>
      <c r="D135" s="5" t="s">
        <v>811</v>
      </c>
      <c r="E135" s="5" t="s">
        <v>121</v>
      </c>
      <c r="F135" s="5" t="s">
        <v>812</v>
      </c>
      <c r="G135" s="5" t="s">
        <v>813</v>
      </c>
      <c r="H135" s="5" t="s">
        <v>124</v>
      </c>
      <c r="I135" s="5" t="s">
        <v>719</v>
      </c>
      <c r="J135" s="5" t="s">
        <v>30</v>
      </c>
      <c r="K135" s="5" t="s">
        <v>150</v>
      </c>
      <c r="L135" s="3" t="s">
        <v>126</v>
      </c>
      <c r="M135" s="3" t="s">
        <v>40</v>
      </c>
      <c r="N135" s="5" t="s">
        <v>721</v>
      </c>
      <c r="O135" s="5" t="s">
        <v>128</v>
      </c>
      <c r="P135" s="5" t="s">
        <v>43</v>
      </c>
      <c r="Q135" s="158">
        <v>150</v>
      </c>
      <c r="R135" s="169">
        <v>1</v>
      </c>
      <c r="S135" s="172">
        <v>34250</v>
      </c>
      <c r="U135" s="158">
        <v>51.375</v>
      </c>
      <c r="V135" s="170">
        <v>3.0000000000000001E-6</v>
      </c>
      <c r="W135" s="170">
        <v>1.5161920655923301E-2</v>
      </c>
      <c r="X135" s="170">
        <v>2.1775033301592202E-3</v>
      </c>
    </row>
    <row r="136" spans="1:24">
      <c r="A136" s="5">
        <v>158</v>
      </c>
      <c r="B136" s="5">
        <v>9936</v>
      </c>
      <c r="C136" s="5" t="s">
        <v>814</v>
      </c>
      <c r="D136" s="5" t="s">
        <v>815</v>
      </c>
      <c r="E136" s="5" t="s">
        <v>452</v>
      </c>
      <c r="F136" s="5" t="s">
        <v>816</v>
      </c>
      <c r="G136" s="5" t="s">
        <v>817</v>
      </c>
      <c r="H136" s="5" t="s">
        <v>124</v>
      </c>
      <c r="I136" s="5" t="s">
        <v>719</v>
      </c>
      <c r="J136" s="5" t="s">
        <v>76</v>
      </c>
      <c r="K136" s="5" t="s">
        <v>77</v>
      </c>
      <c r="L136" s="3" t="s">
        <v>126</v>
      </c>
      <c r="M136" s="3" t="s">
        <v>720</v>
      </c>
      <c r="N136" s="5" t="s">
        <v>818</v>
      </c>
      <c r="O136" s="5" t="s">
        <v>128</v>
      </c>
      <c r="P136" s="5" t="s">
        <v>34</v>
      </c>
      <c r="Q136" s="158">
        <v>50</v>
      </c>
      <c r="R136" s="169">
        <v>3.19</v>
      </c>
      <c r="S136" s="172">
        <v>21416</v>
      </c>
      <c r="U136" s="158">
        <v>34.158999999999999</v>
      </c>
      <c r="V136" s="170">
        <v>0</v>
      </c>
      <c r="W136" s="170">
        <v>1.0080949293698601E-2</v>
      </c>
      <c r="X136" s="170">
        <v>1.4477915533491E-3</v>
      </c>
    </row>
    <row r="137" spans="1:24">
      <c r="A137" s="5">
        <v>158</v>
      </c>
      <c r="B137" s="5">
        <v>9936</v>
      </c>
      <c r="C137" s="5" t="s">
        <v>819</v>
      </c>
      <c r="D137" s="5" t="s">
        <v>820</v>
      </c>
      <c r="E137" s="5" t="s">
        <v>452</v>
      </c>
      <c r="F137" s="5" t="s">
        <v>821</v>
      </c>
      <c r="G137" s="5" t="s">
        <v>822</v>
      </c>
      <c r="H137" s="5" t="s">
        <v>124</v>
      </c>
      <c r="I137" s="5" t="s">
        <v>719</v>
      </c>
      <c r="J137" s="5" t="s">
        <v>76</v>
      </c>
      <c r="K137" s="5" t="s">
        <v>77</v>
      </c>
      <c r="L137" s="3" t="s">
        <v>126</v>
      </c>
      <c r="M137" s="3" t="s">
        <v>720</v>
      </c>
      <c r="N137" s="5" t="s">
        <v>823</v>
      </c>
      <c r="O137" s="5" t="s">
        <v>128</v>
      </c>
      <c r="P137" s="5" t="s">
        <v>34</v>
      </c>
      <c r="Q137" s="158">
        <v>80</v>
      </c>
      <c r="R137" s="169">
        <v>3.19</v>
      </c>
      <c r="S137" s="172">
        <v>23082</v>
      </c>
      <c r="U137" s="158">
        <v>58.905000000000001</v>
      </c>
      <c r="V137" s="170">
        <v>0</v>
      </c>
      <c r="W137" s="170">
        <v>1.7384271318427499E-2</v>
      </c>
      <c r="X137" s="170">
        <v>2.4966697522901802E-3</v>
      </c>
    </row>
    <row r="138" spans="1:24">
      <c r="A138" s="5">
        <v>158</v>
      </c>
      <c r="B138" s="5">
        <v>9936</v>
      </c>
      <c r="C138" s="5" t="s">
        <v>824</v>
      </c>
      <c r="D138" s="5" t="s">
        <v>825</v>
      </c>
      <c r="E138" s="5" t="s">
        <v>452</v>
      </c>
      <c r="F138" s="5" t="s">
        <v>826</v>
      </c>
      <c r="G138" s="5" t="s">
        <v>827</v>
      </c>
      <c r="H138" s="5" t="s">
        <v>124</v>
      </c>
      <c r="I138" s="5" t="s">
        <v>719</v>
      </c>
      <c r="J138" s="5" t="s">
        <v>76</v>
      </c>
      <c r="K138" s="5" t="s">
        <v>77</v>
      </c>
      <c r="L138" s="3" t="s">
        <v>126</v>
      </c>
      <c r="M138" s="3" t="s">
        <v>720</v>
      </c>
      <c r="N138" s="5" t="s">
        <v>818</v>
      </c>
      <c r="O138" s="5" t="s">
        <v>128</v>
      </c>
      <c r="P138" s="5" t="s">
        <v>34</v>
      </c>
      <c r="Q138" s="158">
        <v>25</v>
      </c>
      <c r="R138" s="169">
        <v>3.19</v>
      </c>
      <c r="S138" s="172">
        <v>106986</v>
      </c>
      <c r="U138" s="158">
        <v>85.320999999999998</v>
      </c>
      <c r="V138" s="170">
        <v>0</v>
      </c>
      <c r="W138" s="170">
        <v>2.5180249372797E-2</v>
      </c>
      <c r="X138" s="170">
        <v>3.61630152985168E-3</v>
      </c>
    </row>
    <row r="139" spans="1:24">
      <c r="A139" s="5">
        <v>158</v>
      </c>
      <c r="B139" s="5">
        <v>9936</v>
      </c>
      <c r="C139" s="5" t="s">
        <v>828</v>
      </c>
      <c r="D139" s="5" t="s">
        <v>829</v>
      </c>
      <c r="E139" s="5" t="s">
        <v>452</v>
      </c>
      <c r="F139" s="5" t="s">
        <v>830</v>
      </c>
      <c r="G139" s="5" t="s">
        <v>831</v>
      </c>
      <c r="H139" s="5" t="s">
        <v>124</v>
      </c>
      <c r="I139" s="5" t="s">
        <v>719</v>
      </c>
      <c r="J139" s="5" t="s">
        <v>76</v>
      </c>
      <c r="K139" s="5" t="s">
        <v>77</v>
      </c>
      <c r="L139" s="3" t="s">
        <v>126</v>
      </c>
      <c r="M139" s="3" t="s">
        <v>720</v>
      </c>
      <c r="N139" s="5" t="s">
        <v>818</v>
      </c>
      <c r="O139" s="5" t="s">
        <v>128</v>
      </c>
      <c r="P139" s="5" t="s">
        <v>34</v>
      </c>
      <c r="Q139" s="158">
        <v>50</v>
      </c>
      <c r="R139" s="169">
        <v>3.19</v>
      </c>
      <c r="S139" s="172">
        <v>34610</v>
      </c>
      <c r="U139" s="158">
        <v>55.203000000000003</v>
      </c>
      <c r="V139" s="170">
        <v>0</v>
      </c>
      <c r="W139" s="170">
        <v>1.62916349950929E-2</v>
      </c>
      <c r="X139" s="170">
        <v>2.3397490503087601E-3</v>
      </c>
    </row>
    <row r="140" spans="1:24">
      <c r="A140" s="5">
        <v>158</v>
      </c>
      <c r="B140" s="5">
        <v>9936</v>
      </c>
      <c r="C140" s="5" t="s">
        <v>832</v>
      </c>
      <c r="D140" s="5" t="s">
        <v>833</v>
      </c>
      <c r="E140" s="5" t="s">
        <v>452</v>
      </c>
      <c r="F140" s="5" t="s">
        <v>834</v>
      </c>
      <c r="G140" s="5" t="s">
        <v>835</v>
      </c>
      <c r="H140" s="5" t="s">
        <v>124</v>
      </c>
      <c r="I140" s="5" t="s">
        <v>719</v>
      </c>
      <c r="J140" s="5" t="s">
        <v>76</v>
      </c>
      <c r="K140" s="5" t="s">
        <v>30</v>
      </c>
      <c r="L140" s="3" t="s">
        <v>126</v>
      </c>
      <c r="M140" s="3" t="s">
        <v>720</v>
      </c>
      <c r="N140" s="5" t="s">
        <v>836</v>
      </c>
      <c r="O140" s="5" t="s">
        <v>128</v>
      </c>
      <c r="P140" s="5" t="s">
        <v>34</v>
      </c>
      <c r="Q140" s="158">
        <v>70</v>
      </c>
      <c r="R140" s="169">
        <v>3.19</v>
      </c>
      <c r="S140" s="172">
        <v>18556</v>
      </c>
      <c r="U140" s="158">
        <v>41.436</v>
      </c>
      <c r="V140" s="170">
        <v>9.9999999999999995E-7</v>
      </c>
      <c r="W140" s="170">
        <v>1.22285643038579E-2</v>
      </c>
      <c r="X140" s="170">
        <v>1.7562246959994599E-3</v>
      </c>
    </row>
    <row r="141" spans="1:24">
      <c r="A141" s="5">
        <v>158</v>
      </c>
      <c r="B141" s="5">
        <v>9936</v>
      </c>
      <c r="C141" s="5" t="s">
        <v>837</v>
      </c>
      <c r="D141" s="5" t="s">
        <v>838</v>
      </c>
      <c r="E141" s="5" t="s">
        <v>452</v>
      </c>
      <c r="F141" s="5" t="s">
        <v>837</v>
      </c>
      <c r="G141" s="5" t="s">
        <v>839</v>
      </c>
      <c r="H141" s="5" t="s">
        <v>124</v>
      </c>
      <c r="I141" s="5" t="s">
        <v>719</v>
      </c>
      <c r="J141" s="5" t="s">
        <v>76</v>
      </c>
      <c r="K141" s="5" t="s">
        <v>150</v>
      </c>
      <c r="L141" s="3" t="s">
        <v>126</v>
      </c>
      <c r="M141" s="3" t="s">
        <v>720</v>
      </c>
      <c r="N141" s="5" t="s">
        <v>840</v>
      </c>
      <c r="O141" s="5" t="s">
        <v>128</v>
      </c>
      <c r="P141" s="5" t="s">
        <v>34</v>
      </c>
      <c r="Q141" s="158">
        <v>10</v>
      </c>
      <c r="R141" s="169">
        <v>3.19</v>
      </c>
      <c r="S141" s="172">
        <v>86234</v>
      </c>
      <c r="U141" s="158">
        <v>27.509</v>
      </c>
      <c r="V141" s="170">
        <v>0</v>
      </c>
      <c r="W141" s="170">
        <v>8.11842156698552E-3</v>
      </c>
      <c r="X141" s="170">
        <v>1.16594001504956E-3</v>
      </c>
    </row>
    <row r="142" spans="1:24">
      <c r="A142" s="5">
        <v>158</v>
      </c>
      <c r="B142" s="5">
        <v>9936</v>
      </c>
      <c r="C142" s="5" t="s">
        <v>841</v>
      </c>
      <c r="D142" s="5" t="s">
        <v>842</v>
      </c>
      <c r="E142" s="5" t="s">
        <v>452</v>
      </c>
      <c r="F142" s="5" t="s">
        <v>843</v>
      </c>
      <c r="G142" s="5" t="s">
        <v>844</v>
      </c>
      <c r="H142" s="5" t="s">
        <v>124</v>
      </c>
      <c r="I142" s="5" t="s">
        <v>719</v>
      </c>
      <c r="J142" s="5" t="s">
        <v>76</v>
      </c>
      <c r="K142" s="5" t="s">
        <v>77</v>
      </c>
      <c r="L142" s="3" t="s">
        <v>126</v>
      </c>
      <c r="M142" s="3" t="s">
        <v>720</v>
      </c>
      <c r="N142" s="5" t="s">
        <v>845</v>
      </c>
      <c r="O142" s="5" t="s">
        <v>128</v>
      </c>
      <c r="P142" s="5" t="s">
        <v>34</v>
      </c>
      <c r="Q142" s="158">
        <v>106</v>
      </c>
      <c r="R142" s="169">
        <v>3.19</v>
      </c>
      <c r="S142" s="172">
        <v>31380</v>
      </c>
      <c r="U142" s="158">
        <v>106.108</v>
      </c>
      <c r="V142" s="170">
        <v>0</v>
      </c>
      <c r="W142" s="170">
        <v>3.1314960792532598E-2</v>
      </c>
      <c r="X142" s="170">
        <v>4.4973478596134304E-3</v>
      </c>
    </row>
    <row r="143" spans="1:24">
      <c r="A143" s="5">
        <v>158</v>
      </c>
      <c r="B143" s="5">
        <v>9936</v>
      </c>
      <c r="C143" s="5" t="s">
        <v>846</v>
      </c>
      <c r="D143" s="5" t="s">
        <v>847</v>
      </c>
      <c r="E143" s="5" t="s">
        <v>452</v>
      </c>
      <c r="F143" s="5" t="s">
        <v>848</v>
      </c>
      <c r="G143" s="5" t="s">
        <v>849</v>
      </c>
      <c r="H143" s="5" t="s">
        <v>124</v>
      </c>
      <c r="I143" s="5" t="s">
        <v>719</v>
      </c>
      <c r="J143" s="5" t="s">
        <v>76</v>
      </c>
      <c r="K143" s="5" t="s">
        <v>77</v>
      </c>
      <c r="L143" s="3" t="s">
        <v>126</v>
      </c>
      <c r="M143" s="3" t="s">
        <v>850</v>
      </c>
      <c r="N143" s="5" t="s">
        <v>851</v>
      </c>
      <c r="O143" s="5" t="s">
        <v>128</v>
      </c>
      <c r="P143" s="5" t="s">
        <v>34</v>
      </c>
      <c r="Q143" s="158">
        <v>25</v>
      </c>
      <c r="R143" s="169">
        <v>3.19</v>
      </c>
      <c r="S143" s="172">
        <v>57088</v>
      </c>
      <c r="U143" s="158">
        <v>45.527999999999999</v>
      </c>
      <c r="V143" s="170">
        <v>0</v>
      </c>
      <c r="W143" s="170">
        <v>1.34362447067302E-2</v>
      </c>
      <c r="X143" s="170">
        <v>1.9296676362904801E-3</v>
      </c>
    </row>
    <row r="144" spans="1:24">
      <c r="A144" s="5">
        <v>158</v>
      </c>
      <c r="B144" s="5">
        <v>9936</v>
      </c>
      <c r="C144" s="5" t="s">
        <v>852</v>
      </c>
      <c r="D144" s="5" t="s">
        <v>853</v>
      </c>
      <c r="E144" s="5" t="s">
        <v>452</v>
      </c>
      <c r="F144" s="5" t="s">
        <v>854</v>
      </c>
      <c r="G144" s="5" t="s">
        <v>855</v>
      </c>
      <c r="H144" s="5" t="s">
        <v>124</v>
      </c>
      <c r="I144" s="5" t="s">
        <v>719</v>
      </c>
      <c r="J144" s="5" t="s">
        <v>76</v>
      </c>
      <c r="K144" s="5" t="s">
        <v>77</v>
      </c>
      <c r="L144" s="3" t="s">
        <v>126</v>
      </c>
      <c r="M144" s="3" t="s">
        <v>720</v>
      </c>
      <c r="N144" s="5" t="s">
        <v>836</v>
      </c>
      <c r="O144" s="5" t="s">
        <v>128</v>
      </c>
      <c r="P144" s="5" t="s">
        <v>34</v>
      </c>
      <c r="Q144" s="158">
        <v>12</v>
      </c>
      <c r="R144" s="169">
        <v>3.19</v>
      </c>
      <c r="S144" s="172">
        <v>48362</v>
      </c>
      <c r="U144" s="158">
        <v>18.513000000000002</v>
      </c>
      <c r="V144" s="170">
        <v>0</v>
      </c>
      <c r="W144" s="170">
        <v>5.46359585067449E-3</v>
      </c>
      <c r="X144" s="170">
        <v>7.8466300078150204E-4</v>
      </c>
    </row>
    <row r="145" spans="1:24">
      <c r="A145" s="5">
        <v>158</v>
      </c>
      <c r="B145" s="5">
        <v>9936</v>
      </c>
      <c r="C145" s="5" t="s">
        <v>786</v>
      </c>
      <c r="D145" s="5" t="s">
        <v>787</v>
      </c>
      <c r="E145" s="5" t="s">
        <v>121</v>
      </c>
      <c r="F145" s="5" t="s">
        <v>856</v>
      </c>
      <c r="G145" s="5" t="s">
        <v>857</v>
      </c>
      <c r="H145" s="5" t="s">
        <v>124</v>
      </c>
      <c r="I145" s="5" t="s">
        <v>719</v>
      </c>
      <c r="J145" s="5" t="s">
        <v>76</v>
      </c>
      <c r="K145" s="5" t="s">
        <v>30</v>
      </c>
      <c r="L145" s="3" t="s">
        <v>126</v>
      </c>
      <c r="M145" s="3" t="s">
        <v>720</v>
      </c>
      <c r="N145" s="5" t="s">
        <v>836</v>
      </c>
      <c r="O145" s="5" t="s">
        <v>128</v>
      </c>
      <c r="P145" s="5" t="s">
        <v>34</v>
      </c>
      <c r="Q145" s="158">
        <v>30</v>
      </c>
      <c r="R145" s="169">
        <v>3.19</v>
      </c>
      <c r="S145" s="172">
        <v>11304</v>
      </c>
      <c r="U145" s="158">
        <v>10.818</v>
      </c>
      <c r="V145" s="170">
        <v>9.9999999999999995E-7</v>
      </c>
      <c r="W145" s="170">
        <v>3.1926144233088202E-3</v>
      </c>
      <c r="X145" s="170">
        <v>4.5851239407148698E-4</v>
      </c>
    </row>
    <row r="146" spans="1:24">
      <c r="A146" s="5">
        <v>158</v>
      </c>
      <c r="B146" s="5">
        <v>9936</v>
      </c>
      <c r="C146" s="5" t="s">
        <v>858</v>
      </c>
      <c r="D146" s="5" t="s">
        <v>859</v>
      </c>
      <c r="E146" s="5" t="s">
        <v>452</v>
      </c>
      <c r="F146" s="5" t="s">
        <v>860</v>
      </c>
      <c r="G146" s="5" t="s">
        <v>861</v>
      </c>
      <c r="H146" s="5" t="s">
        <v>124</v>
      </c>
      <c r="I146" s="5" t="s">
        <v>719</v>
      </c>
      <c r="J146" s="5" t="s">
        <v>76</v>
      </c>
      <c r="K146" s="5" t="s">
        <v>77</v>
      </c>
      <c r="L146" s="3" t="s">
        <v>126</v>
      </c>
      <c r="M146" s="3" t="s">
        <v>850</v>
      </c>
      <c r="N146" s="5" t="s">
        <v>862</v>
      </c>
      <c r="O146" s="5" t="s">
        <v>128</v>
      </c>
      <c r="P146" s="5" t="s">
        <v>34</v>
      </c>
      <c r="Q146" s="158">
        <v>38</v>
      </c>
      <c r="R146" s="169">
        <v>3.19</v>
      </c>
      <c r="S146" s="172">
        <v>11047</v>
      </c>
      <c r="U146" s="158">
        <v>13.391</v>
      </c>
      <c r="V146" s="170">
        <v>9.9999999999999995E-7</v>
      </c>
      <c r="W146" s="170">
        <v>3.9520371499855997E-3</v>
      </c>
      <c r="X146" s="170">
        <v>5.6757809582947999E-4</v>
      </c>
    </row>
    <row r="147" spans="1:24">
      <c r="A147" s="5">
        <v>158</v>
      </c>
      <c r="B147" s="5">
        <v>9936</v>
      </c>
      <c r="C147" s="5" t="s">
        <v>863</v>
      </c>
      <c r="D147" s="5" t="s">
        <v>864</v>
      </c>
      <c r="E147" s="5" t="s">
        <v>452</v>
      </c>
      <c r="F147" s="5" t="s">
        <v>865</v>
      </c>
      <c r="G147" s="5" t="s">
        <v>866</v>
      </c>
      <c r="H147" s="5" t="s">
        <v>124</v>
      </c>
      <c r="I147" s="5" t="s">
        <v>719</v>
      </c>
      <c r="J147" s="5" t="s">
        <v>76</v>
      </c>
      <c r="K147" s="5" t="s">
        <v>77</v>
      </c>
      <c r="L147" s="3" t="s">
        <v>126</v>
      </c>
      <c r="M147" s="3" t="s">
        <v>720</v>
      </c>
      <c r="N147" s="5" t="s">
        <v>836</v>
      </c>
      <c r="O147" s="5" t="s">
        <v>128</v>
      </c>
      <c r="P147" s="5" t="s">
        <v>34</v>
      </c>
      <c r="Q147" s="158">
        <v>70</v>
      </c>
      <c r="R147" s="169">
        <v>3.19</v>
      </c>
      <c r="S147" s="172">
        <v>18420</v>
      </c>
      <c r="U147" s="158">
        <v>41.131999999999998</v>
      </c>
      <c r="V147" s="170">
        <v>0</v>
      </c>
      <c r="W147" s="170">
        <v>1.21389391289644E-2</v>
      </c>
      <c r="X147" s="170">
        <v>1.74335303407577E-3</v>
      </c>
    </row>
    <row r="148" spans="1:24">
      <c r="A148" s="5">
        <v>158</v>
      </c>
      <c r="B148" s="5">
        <v>9936</v>
      </c>
      <c r="C148" s="5" t="s">
        <v>867</v>
      </c>
      <c r="D148" s="5" t="s">
        <v>868</v>
      </c>
      <c r="E148" s="5" t="s">
        <v>452</v>
      </c>
      <c r="F148" s="5" t="s">
        <v>867</v>
      </c>
      <c r="G148" s="5" t="s">
        <v>869</v>
      </c>
      <c r="H148" s="5" t="s">
        <v>124</v>
      </c>
      <c r="I148" s="5" t="s">
        <v>719</v>
      </c>
      <c r="J148" s="5" t="s">
        <v>76</v>
      </c>
      <c r="K148" s="5" t="s">
        <v>870</v>
      </c>
      <c r="L148" s="3" t="s">
        <v>126</v>
      </c>
      <c r="M148" s="3" t="s">
        <v>871</v>
      </c>
      <c r="N148" s="5" t="s">
        <v>872</v>
      </c>
      <c r="O148" s="5" t="s">
        <v>128</v>
      </c>
      <c r="P148" s="5" t="s">
        <v>873</v>
      </c>
      <c r="Q148" s="158">
        <v>7</v>
      </c>
      <c r="R148" s="169">
        <v>3.7454999999999998</v>
      </c>
      <c r="S148" s="172">
        <v>156100</v>
      </c>
      <c r="U148" s="158">
        <v>40.927</v>
      </c>
      <c r="V148" s="170">
        <v>0</v>
      </c>
      <c r="W148" s="170">
        <v>1.2078503491887899E-2</v>
      </c>
      <c r="X148" s="170">
        <v>1.7346734740133899E-3</v>
      </c>
    </row>
    <row r="149" spans="1:24">
      <c r="A149" s="5">
        <v>158</v>
      </c>
      <c r="B149" s="5">
        <v>9936</v>
      </c>
      <c r="C149" s="5" t="s">
        <v>874</v>
      </c>
      <c r="D149" s="5" t="s">
        <v>875</v>
      </c>
      <c r="E149" s="5" t="s">
        <v>452</v>
      </c>
      <c r="F149" s="5" t="s">
        <v>876</v>
      </c>
      <c r="G149" s="5" t="s">
        <v>877</v>
      </c>
      <c r="H149" s="5" t="s">
        <v>124</v>
      </c>
      <c r="I149" s="5" t="s">
        <v>719</v>
      </c>
      <c r="J149" s="5" t="s">
        <v>76</v>
      </c>
      <c r="K149" s="5" t="s">
        <v>878</v>
      </c>
      <c r="L149" s="3" t="s">
        <v>126</v>
      </c>
      <c r="M149" s="3" t="s">
        <v>850</v>
      </c>
      <c r="N149" s="5" t="s">
        <v>818</v>
      </c>
      <c r="O149" s="5" t="s">
        <v>128</v>
      </c>
      <c r="P149" s="5" t="s">
        <v>34</v>
      </c>
      <c r="Q149" s="158">
        <v>65</v>
      </c>
      <c r="R149" s="169">
        <v>3.19</v>
      </c>
      <c r="S149" s="172">
        <v>30389</v>
      </c>
      <c r="T149" s="156">
        <v>4.1000000000000002E-2</v>
      </c>
      <c r="U149" s="158">
        <v>63.142000000000003</v>
      </c>
      <c r="V149" s="170">
        <v>0</v>
      </c>
      <c r="W149" s="170">
        <v>1.863457494216E-2</v>
      </c>
      <c r="X149" s="170">
        <v>2.6762340941813901E-3</v>
      </c>
    </row>
    <row r="150" spans="1:24">
      <c r="A150" s="5">
        <v>158</v>
      </c>
      <c r="B150" s="5">
        <v>9937</v>
      </c>
      <c r="C150" s="5" t="s">
        <v>715</v>
      </c>
      <c r="D150" s="5" t="s">
        <v>716</v>
      </c>
      <c r="E150" s="5" t="s">
        <v>121</v>
      </c>
      <c r="F150" s="5" t="s">
        <v>717</v>
      </c>
      <c r="G150" s="5" t="s">
        <v>718</v>
      </c>
      <c r="H150" s="5" t="s">
        <v>124</v>
      </c>
      <c r="I150" s="5" t="s">
        <v>719</v>
      </c>
      <c r="J150" s="5" t="s">
        <v>30</v>
      </c>
      <c r="K150" s="5" t="s">
        <v>150</v>
      </c>
      <c r="L150" s="3" t="s">
        <v>126</v>
      </c>
      <c r="M150" s="3" t="s">
        <v>720</v>
      </c>
      <c r="N150" s="5" t="s">
        <v>721</v>
      </c>
      <c r="O150" s="5" t="s">
        <v>128</v>
      </c>
      <c r="P150" s="5" t="s">
        <v>34</v>
      </c>
      <c r="Q150" s="158">
        <v>65</v>
      </c>
      <c r="R150" s="169">
        <v>3.19</v>
      </c>
      <c r="S150" s="172">
        <v>32839</v>
      </c>
      <c r="U150" s="158">
        <v>68.091999999999999</v>
      </c>
      <c r="V150" s="170">
        <v>1.9999999999999999E-6</v>
      </c>
      <c r="W150" s="170">
        <v>1.6002410381360199E-2</v>
      </c>
      <c r="X150" s="170">
        <v>1.8147729369935499E-3</v>
      </c>
    </row>
    <row r="151" spans="1:24">
      <c r="A151" s="5">
        <v>158</v>
      </c>
      <c r="B151" s="5">
        <v>9937</v>
      </c>
      <c r="C151" s="5" t="s">
        <v>858</v>
      </c>
      <c r="D151" s="5" t="s">
        <v>859</v>
      </c>
      <c r="E151" s="5" t="s">
        <v>452</v>
      </c>
      <c r="F151" s="5" t="s">
        <v>924</v>
      </c>
      <c r="G151" s="5" t="s">
        <v>861</v>
      </c>
      <c r="H151" s="5" t="s">
        <v>124</v>
      </c>
      <c r="I151" s="5" t="s">
        <v>719</v>
      </c>
      <c r="J151" s="5" t="s">
        <v>30</v>
      </c>
      <c r="K151" s="5" t="s">
        <v>77</v>
      </c>
      <c r="L151" s="3" t="s">
        <v>126</v>
      </c>
      <c r="M151" s="3" t="s">
        <v>40</v>
      </c>
      <c r="N151" s="5" t="s">
        <v>194</v>
      </c>
      <c r="O151" s="5" t="s">
        <v>128</v>
      </c>
      <c r="P151" s="5" t="s">
        <v>43</v>
      </c>
      <c r="Q151" s="158">
        <v>166</v>
      </c>
      <c r="R151" s="169">
        <v>1</v>
      </c>
      <c r="S151" s="172">
        <v>35050</v>
      </c>
      <c r="U151" s="158">
        <v>58.183</v>
      </c>
      <c r="V151" s="170">
        <v>3.0000000000000001E-6</v>
      </c>
      <c r="W151" s="170">
        <v>1.36737473332171E-2</v>
      </c>
      <c r="X151" s="170">
        <v>1.55068805362688E-3</v>
      </c>
    </row>
    <row r="152" spans="1:24">
      <c r="A152" s="5">
        <v>158</v>
      </c>
      <c r="B152" s="5">
        <v>9937</v>
      </c>
      <c r="C152" s="5" t="s">
        <v>146</v>
      </c>
      <c r="D152" s="5" t="s">
        <v>147</v>
      </c>
      <c r="E152" s="5" t="s">
        <v>121</v>
      </c>
      <c r="F152" s="5" t="s">
        <v>722</v>
      </c>
      <c r="G152" s="5" t="s">
        <v>723</v>
      </c>
      <c r="H152" s="5" t="s">
        <v>124</v>
      </c>
      <c r="I152" s="5" t="s">
        <v>719</v>
      </c>
      <c r="J152" s="5" t="s">
        <v>30</v>
      </c>
      <c r="K152" s="5" t="s">
        <v>30</v>
      </c>
      <c r="L152" s="3" t="s">
        <v>126</v>
      </c>
      <c r="M152" s="3" t="s">
        <v>40</v>
      </c>
      <c r="N152" s="5" t="s">
        <v>151</v>
      </c>
      <c r="O152" s="5" t="s">
        <v>128</v>
      </c>
      <c r="P152" s="5" t="s">
        <v>43</v>
      </c>
      <c r="Q152" s="158">
        <v>71</v>
      </c>
      <c r="R152" s="169">
        <v>1</v>
      </c>
      <c r="S152" s="172">
        <v>183600</v>
      </c>
      <c r="T152" s="156">
        <v>0.17</v>
      </c>
      <c r="U152" s="158">
        <v>130.52600000000001</v>
      </c>
      <c r="V152" s="170">
        <v>1.9999999999999999E-6</v>
      </c>
      <c r="W152" s="170">
        <v>3.0675244776452601E-2</v>
      </c>
      <c r="X152" s="170">
        <v>3.47876368180148E-3</v>
      </c>
    </row>
    <row r="153" spans="1:24">
      <c r="A153" s="5">
        <v>158</v>
      </c>
      <c r="B153" s="5">
        <v>9937</v>
      </c>
      <c r="C153" s="5" t="s">
        <v>161</v>
      </c>
      <c r="D153" s="5" t="s">
        <v>162</v>
      </c>
      <c r="E153" s="5" t="s">
        <v>121</v>
      </c>
      <c r="F153" s="5" t="s">
        <v>724</v>
      </c>
      <c r="G153" s="5" t="s">
        <v>725</v>
      </c>
      <c r="H153" s="5" t="s">
        <v>124</v>
      </c>
      <c r="I153" s="5" t="s">
        <v>719</v>
      </c>
      <c r="J153" s="5" t="s">
        <v>30</v>
      </c>
      <c r="K153" s="5" t="s">
        <v>30</v>
      </c>
      <c r="L153" s="3" t="s">
        <v>126</v>
      </c>
      <c r="M153" s="3" t="s">
        <v>40</v>
      </c>
      <c r="N153" s="5" t="s">
        <v>139</v>
      </c>
      <c r="O153" s="5" t="s">
        <v>128</v>
      </c>
      <c r="P153" s="5" t="s">
        <v>43</v>
      </c>
      <c r="Q153" s="158">
        <v>2136</v>
      </c>
      <c r="R153" s="169">
        <v>1</v>
      </c>
      <c r="S153" s="172">
        <v>3920</v>
      </c>
      <c r="U153" s="158">
        <v>83.730999999999995</v>
      </c>
      <c r="V153" s="170">
        <v>1.0000000000000001E-5</v>
      </c>
      <c r="W153" s="170">
        <v>1.9677900292302999E-2</v>
      </c>
      <c r="X153" s="170">
        <v>2.2315963693147998E-3</v>
      </c>
    </row>
    <row r="154" spans="1:24">
      <c r="A154" s="5">
        <v>158</v>
      </c>
      <c r="B154" s="5">
        <v>9937</v>
      </c>
      <c r="C154" s="5" t="s">
        <v>179</v>
      </c>
      <c r="D154" s="5" t="s">
        <v>180</v>
      </c>
      <c r="E154" s="5" t="s">
        <v>121</v>
      </c>
      <c r="F154" s="5" t="s">
        <v>726</v>
      </c>
      <c r="G154" s="5" t="s">
        <v>727</v>
      </c>
      <c r="H154" s="5" t="s">
        <v>124</v>
      </c>
      <c r="I154" s="5" t="s">
        <v>719</v>
      </c>
      <c r="J154" s="5" t="s">
        <v>30</v>
      </c>
      <c r="K154" s="5" t="s">
        <v>30</v>
      </c>
      <c r="L154" s="3" t="s">
        <v>126</v>
      </c>
      <c r="M154" s="3" t="s">
        <v>40</v>
      </c>
      <c r="N154" s="5" t="s">
        <v>139</v>
      </c>
      <c r="O154" s="5" t="s">
        <v>128</v>
      </c>
      <c r="P154" s="5" t="s">
        <v>43</v>
      </c>
      <c r="Q154" s="158">
        <v>2839</v>
      </c>
      <c r="R154" s="169">
        <v>1</v>
      </c>
      <c r="S154" s="172">
        <v>2500</v>
      </c>
      <c r="U154" s="158">
        <v>70.974999999999994</v>
      </c>
      <c r="V154" s="170">
        <v>6.0000000000000002E-6</v>
      </c>
      <c r="W154" s="170">
        <v>1.66800305411389E-2</v>
      </c>
      <c r="X154" s="170">
        <v>1.89161928065187E-3</v>
      </c>
    </row>
    <row r="155" spans="1:24">
      <c r="A155" s="5">
        <v>158</v>
      </c>
      <c r="B155" s="5">
        <v>9937</v>
      </c>
      <c r="C155" s="5" t="s">
        <v>190</v>
      </c>
      <c r="D155" s="5" t="s">
        <v>191</v>
      </c>
      <c r="E155" s="5" t="s">
        <v>121</v>
      </c>
      <c r="F155" s="5" t="s">
        <v>728</v>
      </c>
      <c r="G155" s="5" t="s">
        <v>729</v>
      </c>
      <c r="H155" s="5" t="s">
        <v>124</v>
      </c>
      <c r="I155" s="5" t="s">
        <v>719</v>
      </c>
      <c r="J155" s="5" t="s">
        <v>30</v>
      </c>
      <c r="K155" s="5" t="s">
        <v>77</v>
      </c>
      <c r="L155" s="3" t="s">
        <v>126</v>
      </c>
      <c r="M155" s="3" t="s">
        <v>40</v>
      </c>
      <c r="N155" s="5" t="s">
        <v>194</v>
      </c>
      <c r="O155" s="5" t="s">
        <v>128</v>
      </c>
      <c r="P155" s="5" t="s">
        <v>43</v>
      </c>
      <c r="Q155" s="158">
        <v>611</v>
      </c>
      <c r="R155" s="169">
        <v>1</v>
      </c>
      <c r="S155" s="172">
        <v>14480</v>
      </c>
      <c r="U155" s="158">
        <v>88.472999999999999</v>
      </c>
      <c r="V155" s="170">
        <v>5.0000000000000004E-6</v>
      </c>
      <c r="W155" s="170">
        <v>2.0792236788447702E-2</v>
      </c>
      <c r="X155" s="170">
        <v>2.3579690636598401E-3</v>
      </c>
    </row>
    <row r="156" spans="1:24">
      <c r="A156" s="5">
        <v>158</v>
      </c>
      <c r="B156" s="5">
        <v>9937</v>
      </c>
      <c r="C156" s="5" t="s">
        <v>197</v>
      </c>
      <c r="D156" s="5" t="s">
        <v>198</v>
      </c>
      <c r="E156" s="5" t="s">
        <v>121</v>
      </c>
      <c r="F156" s="5" t="s">
        <v>730</v>
      </c>
      <c r="G156" s="5" t="s">
        <v>731</v>
      </c>
      <c r="H156" s="5" t="s">
        <v>124</v>
      </c>
      <c r="I156" s="5" t="s">
        <v>719</v>
      </c>
      <c r="J156" s="5" t="s">
        <v>30</v>
      </c>
      <c r="K156" s="5" t="s">
        <v>30</v>
      </c>
      <c r="L156" s="3" t="s">
        <v>126</v>
      </c>
      <c r="M156" s="3" t="s">
        <v>40</v>
      </c>
      <c r="N156" s="5" t="s">
        <v>194</v>
      </c>
      <c r="O156" s="5" t="s">
        <v>128</v>
      </c>
      <c r="P156" s="5" t="s">
        <v>43</v>
      </c>
      <c r="Q156" s="158">
        <v>3441</v>
      </c>
      <c r="R156" s="169">
        <v>1</v>
      </c>
      <c r="S156" s="172">
        <v>1608</v>
      </c>
      <c r="U156" s="158">
        <v>55.331000000000003</v>
      </c>
      <c r="V156" s="170">
        <v>6.0000000000000002E-6</v>
      </c>
      <c r="W156" s="170">
        <v>1.30035567492822E-2</v>
      </c>
      <c r="X156" s="170">
        <v>1.4746842701112699E-3</v>
      </c>
    </row>
    <row r="157" spans="1:24">
      <c r="A157" s="5">
        <v>158</v>
      </c>
      <c r="B157" s="5">
        <v>9937</v>
      </c>
      <c r="C157" s="5" t="s">
        <v>202</v>
      </c>
      <c r="D157" s="5" t="s">
        <v>203</v>
      </c>
      <c r="E157" s="5" t="s">
        <v>121</v>
      </c>
      <c r="F157" s="5" t="s">
        <v>732</v>
      </c>
      <c r="G157" s="5" t="s">
        <v>733</v>
      </c>
      <c r="H157" s="5" t="s">
        <v>124</v>
      </c>
      <c r="I157" s="5" t="s">
        <v>719</v>
      </c>
      <c r="J157" s="5" t="s">
        <v>30</v>
      </c>
      <c r="K157" s="5" t="s">
        <v>30</v>
      </c>
      <c r="L157" s="3" t="s">
        <v>126</v>
      </c>
      <c r="M157" s="3" t="s">
        <v>40</v>
      </c>
      <c r="N157" s="5" t="s">
        <v>206</v>
      </c>
      <c r="O157" s="5" t="s">
        <v>128</v>
      </c>
      <c r="P157" s="5" t="s">
        <v>43</v>
      </c>
      <c r="Q157" s="158">
        <v>12353</v>
      </c>
      <c r="R157" s="169">
        <v>1</v>
      </c>
      <c r="S157" s="172">
        <v>709.9</v>
      </c>
      <c r="U157" s="158">
        <v>87.694000000000003</v>
      </c>
      <c r="V157" s="170">
        <v>3.9999999999999998E-6</v>
      </c>
      <c r="W157" s="170">
        <v>2.06091963963792E-2</v>
      </c>
      <c r="X157" s="170">
        <v>2.3372111439473502E-3</v>
      </c>
    </row>
    <row r="158" spans="1:24">
      <c r="A158" s="5">
        <v>158</v>
      </c>
      <c r="B158" s="5">
        <v>9937</v>
      </c>
      <c r="C158" s="5" t="s">
        <v>208</v>
      </c>
      <c r="D158" s="5" t="s">
        <v>209</v>
      </c>
      <c r="E158" s="5" t="s">
        <v>121</v>
      </c>
      <c r="F158" s="5" t="s">
        <v>734</v>
      </c>
      <c r="G158" s="5" t="s">
        <v>735</v>
      </c>
      <c r="H158" s="5" t="s">
        <v>124</v>
      </c>
      <c r="I158" s="5" t="s">
        <v>719</v>
      </c>
      <c r="J158" s="5" t="s">
        <v>30</v>
      </c>
      <c r="K158" s="5" t="s">
        <v>30</v>
      </c>
      <c r="L158" s="3" t="s">
        <v>126</v>
      </c>
      <c r="M158" s="3" t="s">
        <v>40</v>
      </c>
      <c r="N158" s="5" t="s">
        <v>139</v>
      </c>
      <c r="O158" s="5" t="s">
        <v>128</v>
      </c>
      <c r="P158" s="5" t="s">
        <v>43</v>
      </c>
      <c r="Q158" s="158">
        <v>50</v>
      </c>
      <c r="R158" s="169">
        <v>1</v>
      </c>
      <c r="S158" s="172">
        <v>76490</v>
      </c>
      <c r="U158" s="158">
        <v>38.244999999999997</v>
      </c>
      <c r="V158" s="170">
        <v>1.9999999999999999E-6</v>
      </c>
      <c r="W158" s="170">
        <v>8.98806295238966E-3</v>
      </c>
      <c r="X158" s="170">
        <v>1.0193022809233E-3</v>
      </c>
    </row>
    <row r="159" spans="1:24">
      <c r="A159" s="5">
        <v>158</v>
      </c>
      <c r="B159" s="5">
        <v>9937</v>
      </c>
      <c r="C159" s="5" t="s">
        <v>225</v>
      </c>
      <c r="D159" s="5" t="s">
        <v>226</v>
      </c>
      <c r="E159" s="5" t="s">
        <v>121</v>
      </c>
      <c r="F159" s="5" t="s">
        <v>736</v>
      </c>
      <c r="G159" s="5" t="s">
        <v>737</v>
      </c>
      <c r="H159" s="5" t="s">
        <v>124</v>
      </c>
      <c r="I159" s="5" t="s">
        <v>719</v>
      </c>
      <c r="J159" s="5" t="s">
        <v>30</v>
      </c>
      <c r="K159" s="5" t="s">
        <v>30</v>
      </c>
      <c r="L159" s="3" t="s">
        <v>126</v>
      </c>
      <c r="M159" s="3" t="s">
        <v>40</v>
      </c>
      <c r="N159" s="5" t="s">
        <v>139</v>
      </c>
      <c r="O159" s="5" t="s">
        <v>128</v>
      </c>
      <c r="P159" s="5" t="s">
        <v>43</v>
      </c>
      <c r="Q159" s="158">
        <v>600</v>
      </c>
      <c r="R159" s="169">
        <v>1</v>
      </c>
      <c r="S159" s="172">
        <v>3854</v>
      </c>
      <c r="U159" s="158">
        <v>23.123999999999999</v>
      </c>
      <c r="V159" s="170">
        <v>3.0000000000000001E-6</v>
      </c>
      <c r="W159" s="170">
        <v>5.43443502970476E-3</v>
      </c>
      <c r="X159" s="170">
        <v>6.1629875654517702E-4</v>
      </c>
    </row>
    <row r="160" spans="1:24">
      <c r="A160" s="5">
        <v>158</v>
      </c>
      <c r="B160" s="5">
        <v>9937</v>
      </c>
      <c r="C160" s="5" t="s">
        <v>738</v>
      </c>
      <c r="D160" s="5" t="s">
        <v>739</v>
      </c>
      <c r="E160" s="5" t="s">
        <v>121</v>
      </c>
      <c r="F160" s="5" t="s">
        <v>740</v>
      </c>
      <c r="G160" s="5" t="s">
        <v>741</v>
      </c>
      <c r="H160" s="5" t="s">
        <v>124</v>
      </c>
      <c r="I160" s="5" t="s">
        <v>719</v>
      </c>
      <c r="J160" s="5" t="s">
        <v>30</v>
      </c>
      <c r="K160" s="5" t="s">
        <v>30</v>
      </c>
      <c r="L160" s="3" t="s">
        <v>126</v>
      </c>
      <c r="M160" s="3" t="s">
        <v>40</v>
      </c>
      <c r="N160" s="5" t="s">
        <v>217</v>
      </c>
      <c r="O160" s="5" t="s">
        <v>128</v>
      </c>
      <c r="P160" s="5" t="s">
        <v>43</v>
      </c>
      <c r="Q160" s="158">
        <v>8531</v>
      </c>
      <c r="R160" s="169">
        <v>1</v>
      </c>
      <c r="S160" s="172">
        <v>3382</v>
      </c>
      <c r="U160" s="158">
        <v>288.51799999999997</v>
      </c>
      <c r="V160" s="170">
        <v>6.9999999999999999E-6</v>
      </c>
      <c r="W160" s="170">
        <v>6.7805509789096705E-2</v>
      </c>
      <c r="X160" s="170">
        <v>7.6895668347335697E-3</v>
      </c>
    </row>
    <row r="161" spans="1:24">
      <c r="A161" s="5">
        <v>158</v>
      </c>
      <c r="B161" s="5">
        <v>9937</v>
      </c>
      <c r="C161" s="5" t="s">
        <v>742</v>
      </c>
      <c r="D161" s="5" t="s">
        <v>743</v>
      </c>
      <c r="E161" s="5" t="s">
        <v>121</v>
      </c>
      <c r="F161" s="5" t="s">
        <v>744</v>
      </c>
      <c r="G161" s="5" t="s">
        <v>745</v>
      </c>
      <c r="H161" s="5" t="s">
        <v>124</v>
      </c>
      <c r="I161" s="5" t="s">
        <v>719</v>
      </c>
      <c r="J161" s="5" t="s">
        <v>30</v>
      </c>
      <c r="K161" s="5" t="s">
        <v>30</v>
      </c>
      <c r="L161" s="3" t="s">
        <v>126</v>
      </c>
      <c r="M161" s="3" t="s">
        <v>40</v>
      </c>
      <c r="N161" s="5" t="s">
        <v>463</v>
      </c>
      <c r="O161" s="5" t="s">
        <v>128</v>
      </c>
      <c r="P161" s="5" t="s">
        <v>43</v>
      </c>
      <c r="Q161" s="158">
        <v>145</v>
      </c>
      <c r="R161" s="169">
        <v>1</v>
      </c>
      <c r="S161" s="172">
        <v>37470</v>
      </c>
      <c r="U161" s="158">
        <v>54.331000000000003</v>
      </c>
      <c r="V161" s="170">
        <v>6.9999999999999999E-6</v>
      </c>
      <c r="W161" s="170">
        <v>1.27685956934961E-2</v>
      </c>
      <c r="X161" s="170">
        <v>1.4480382239765699E-3</v>
      </c>
    </row>
    <row r="162" spans="1:24">
      <c r="A162" s="5">
        <v>158</v>
      </c>
      <c r="B162" s="5">
        <v>9937</v>
      </c>
      <c r="C162" s="5" t="s">
        <v>746</v>
      </c>
      <c r="D162" s="5" t="s">
        <v>747</v>
      </c>
      <c r="E162" s="5" t="s">
        <v>121</v>
      </c>
      <c r="F162" s="5" t="s">
        <v>748</v>
      </c>
      <c r="G162" s="5" t="s">
        <v>749</v>
      </c>
      <c r="H162" s="5" t="s">
        <v>124</v>
      </c>
      <c r="I162" s="5" t="s">
        <v>719</v>
      </c>
      <c r="J162" s="5" t="s">
        <v>30</v>
      </c>
      <c r="K162" s="5" t="s">
        <v>30</v>
      </c>
      <c r="L162" s="3" t="s">
        <v>126</v>
      </c>
      <c r="M162" s="3" t="s">
        <v>40</v>
      </c>
      <c r="N162" s="5" t="s">
        <v>456</v>
      </c>
      <c r="O162" s="5" t="s">
        <v>128</v>
      </c>
      <c r="P162" s="5" t="s">
        <v>43</v>
      </c>
      <c r="Q162" s="158">
        <v>400</v>
      </c>
      <c r="R162" s="169">
        <v>1</v>
      </c>
      <c r="S162" s="172">
        <v>9490</v>
      </c>
      <c r="U162" s="158">
        <v>37.96</v>
      </c>
      <c r="V162" s="170">
        <v>3.9999999999999998E-6</v>
      </c>
      <c r="W162" s="170">
        <v>8.9210843161906597E-3</v>
      </c>
      <c r="X162" s="170">
        <v>1.01170648670018E-3</v>
      </c>
    </row>
    <row r="163" spans="1:24">
      <c r="A163" s="5">
        <v>158</v>
      </c>
      <c r="B163" s="5">
        <v>9937</v>
      </c>
      <c r="C163" s="5" t="s">
        <v>255</v>
      </c>
      <c r="D163" s="5" t="s">
        <v>256</v>
      </c>
      <c r="E163" s="5" t="s">
        <v>121</v>
      </c>
      <c r="F163" s="5" t="s">
        <v>750</v>
      </c>
      <c r="G163" s="5" t="s">
        <v>751</v>
      </c>
      <c r="H163" s="5" t="s">
        <v>124</v>
      </c>
      <c r="I163" s="5" t="s">
        <v>719</v>
      </c>
      <c r="J163" s="5" t="s">
        <v>30</v>
      </c>
      <c r="K163" s="5" t="s">
        <v>30</v>
      </c>
      <c r="L163" s="3" t="s">
        <v>126</v>
      </c>
      <c r="M163" s="3" t="s">
        <v>40</v>
      </c>
      <c r="N163" s="5" t="s">
        <v>127</v>
      </c>
      <c r="O163" s="5" t="s">
        <v>128</v>
      </c>
      <c r="P163" s="5" t="s">
        <v>43</v>
      </c>
      <c r="Q163" s="158">
        <v>1095</v>
      </c>
      <c r="R163" s="169">
        <v>1</v>
      </c>
      <c r="S163" s="172">
        <v>13180</v>
      </c>
      <c r="U163" s="158">
        <v>144.321</v>
      </c>
      <c r="V163" s="170">
        <v>3.9999999999999998E-6</v>
      </c>
      <c r="W163" s="170">
        <v>3.39172763329018E-2</v>
      </c>
      <c r="X163" s="170">
        <v>3.8464302388581798E-3</v>
      </c>
    </row>
    <row r="164" spans="1:24">
      <c r="A164" s="5">
        <v>158</v>
      </c>
      <c r="B164" s="5">
        <v>9937</v>
      </c>
      <c r="C164" s="5" t="s">
        <v>756</v>
      </c>
      <c r="D164" s="5" t="s">
        <v>757</v>
      </c>
      <c r="E164" s="5" t="s">
        <v>121</v>
      </c>
      <c r="F164" s="5" t="s">
        <v>758</v>
      </c>
      <c r="G164" s="5" t="s">
        <v>759</v>
      </c>
      <c r="H164" s="5" t="s">
        <v>124</v>
      </c>
      <c r="I164" s="5" t="s">
        <v>719</v>
      </c>
      <c r="J164" s="5" t="s">
        <v>30</v>
      </c>
      <c r="K164" s="5" t="s">
        <v>77</v>
      </c>
      <c r="L164" s="3" t="s">
        <v>126</v>
      </c>
      <c r="M164" s="3" t="s">
        <v>40</v>
      </c>
      <c r="N164" s="5" t="s">
        <v>760</v>
      </c>
      <c r="O164" s="5" t="s">
        <v>128</v>
      </c>
      <c r="P164" s="5" t="s">
        <v>43</v>
      </c>
      <c r="Q164" s="158">
        <v>2550</v>
      </c>
      <c r="R164" s="169">
        <v>1</v>
      </c>
      <c r="S164" s="172">
        <v>10090</v>
      </c>
      <c r="U164" s="158">
        <v>257.29500000000002</v>
      </c>
      <c r="V164" s="170">
        <v>1.9999999999999999E-6</v>
      </c>
      <c r="W164" s="170">
        <v>6.0467607722188503E-2</v>
      </c>
      <c r="X164" s="170">
        <v>6.85740306890206E-3</v>
      </c>
    </row>
    <row r="165" spans="1:24">
      <c r="A165" s="5">
        <v>158</v>
      </c>
      <c r="B165" s="5">
        <v>9937</v>
      </c>
      <c r="C165" s="5" t="s">
        <v>761</v>
      </c>
      <c r="D165" s="5" t="s">
        <v>762</v>
      </c>
      <c r="E165" s="5" t="s">
        <v>121</v>
      </c>
      <c r="F165" s="5" t="s">
        <v>763</v>
      </c>
      <c r="G165" s="5" t="s">
        <v>764</v>
      </c>
      <c r="H165" s="5" t="s">
        <v>124</v>
      </c>
      <c r="I165" s="5" t="s">
        <v>719</v>
      </c>
      <c r="J165" s="5" t="s">
        <v>30</v>
      </c>
      <c r="K165" s="5" t="s">
        <v>30</v>
      </c>
      <c r="L165" s="3" t="s">
        <v>126</v>
      </c>
      <c r="M165" s="3" t="s">
        <v>40</v>
      </c>
      <c r="N165" s="5" t="s">
        <v>463</v>
      </c>
      <c r="O165" s="5" t="s">
        <v>128</v>
      </c>
      <c r="P165" s="5" t="s">
        <v>43</v>
      </c>
      <c r="Q165" s="158">
        <v>3610</v>
      </c>
      <c r="R165" s="169">
        <v>1</v>
      </c>
      <c r="S165" s="172">
        <v>1650</v>
      </c>
      <c r="U165" s="158">
        <v>59.564999999999998</v>
      </c>
      <c r="V165" s="170">
        <v>1.1E-5</v>
      </c>
      <c r="W165" s="170">
        <v>1.3998534965592601E-2</v>
      </c>
      <c r="X165" s="170">
        <v>1.58752099263161E-3</v>
      </c>
    </row>
    <row r="166" spans="1:24">
      <c r="A166" s="5">
        <v>158</v>
      </c>
      <c r="B166" s="5">
        <v>9937</v>
      </c>
      <c r="C166" s="5" t="s">
        <v>688</v>
      </c>
      <c r="D166" s="5" t="s">
        <v>689</v>
      </c>
      <c r="E166" s="5" t="s">
        <v>121</v>
      </c>
      <c r="F166" s="5" t="s">
        <v>765</v>
      </c>
      <c r="G166" s="5" t="s">
        <v>766</v>
      </c>
      <c r="H166" s="5" t="s">
        <v>124</v>
      </c>
      <c r="I166" s="5" t="s">
        <v>719</v>
      </c>
      <c r="J166" s="5" t="s">
        <v>30</v>
      </c>
      <c r="K166" s="5" t="s">
        <v>30</v>
      </c>
      <c r="L166" s="3" t="s">
        <v>126</v>
      </c>
      <c r="M166" s="3" t="s">
        <v>40</v>
      </c>
      <c r="N166" s="5" t="s">
        <v>127</v>
      </c>
      <c r="O166" s="5" t="s">
        <v>128</v>
      </c>
      <c r="P166" s="5" t="s">
        <v>43</v>
      </c>
      <c r="Q166" s="158">
        <v>430</v>
      </c>
      <c r="R166" s="169">
        <v>1</v>
      </c>
      <c r="S166" s="172">
        <v>20570</v>
      </c>
      <c r="U166" s="158">
        <v>88.450999999999993</v>
      </c>
      <c r="V166" s="170">
        <v>5.0000000000000004E-6</v>
      </c>
      <c r="W166" s="170">
        <v>2.07871135103103E-2</v>
      </c>
      <c r="X166" s="170">
        <v>2.3573880520315399E-3</v>
      </c>
    </row>
    <row r="167" spans="1:24">
      <c r="A167" s="5">
        <v>158</v>
      </c>
      <c r="B167" s="5">
        <v>9937</v>
      </c>
      <c r="C167" s="5" t="s">
        <v>303</v>
      </c>
      <c r="D167" s="5" t="s">
        <v>304</v>
      </c>
      <c r="E167" s="5" t="s">
        <v>121</v>
      </c>
      <c r="F167" s="5" t="s">
        <v>767</v>
      </c>
      <c r="G167" s="5" t="s">
        <v>768</v>
      </c>
      <c r="H167" s="5" t="s">
        <v>124</v>
      </c>
      <c r="I167" s="5" t="s">
        <v>719</v>
      </c>
      <c r="J167" s="5" t="s">
        <v>30</v>
      </c>
      <c r="K167" s="5" t="s">
        <v>30</v>
      </c>
      <c r="L167" s="3" t="s">
        <v>126</v>
      </c>
      <c r="M167" s="3" t="s">
        <v>40</v>
      </c>
      <c r="N167" s="5" t="s">
        <v>217</v>
      </c>
      <c r="O167" s="5" t="s">
        <v>128</v>
      </c>
      <c r="P167" s="5" t="s">
        <v>43</v>
      </c>
      <c r="Q167" s="158">
        <v>3674</v>
      </c>
      <c r="R167" s="169">
        <v>1</v>
      </c>
      <c r="S167" s="172">
        <v>7020</v>
      </c>
      <c r="U167" s="158">
        <v>257.91500000000002</v>
      </c>
      <c r="V167" s="170">
        <v>1.9999999999999999E-6</v>
      </c>
      <c r="W167" s="170">
        <v>6.0613268629964398E-2</v>
      </c>
      <c r="X167" s="170">
        <v>6.8739219224441201E-3</v>
      </c>
    </row>
    <row r="168" spans="1:24">
      <c r="A168" s="5">
        <v>158</v>
      </c>
      <c r="B168" s="5">
        <v>9937</v>
      </c>
      <c r="C168" s="5" t="s">
        <v>769</v>
      </c>
      <c r="D168" s="5" t="s">
        <v>770</v>
      </c>
      <c r="E168" s="5" t="s">
        <v>121</v>
      </c>
      <c r="F168" s="5" t="s">
        <v>771</v>
      </c>
      <c r="G168" s="5" t="s">
        <v>772</v>
      </c>
      <c r="H168" s="5" t="s">
        <v>124</v>
      </c>
      <c r="I168" s="5" t="s">
        <v>719</v>
      </c>
      <c r="J168" s="5" t="s">
        <v>30</v>
      </c>
      <c r="K168" s="5" t="s">
        <v>30</v>
      </c>
      <c r="L168" s="3" t="s">
        <v>126</v>
      </c>
      <c r="M168" s="3" t="s">
        <v>40</v>
      </c>
      <c r="N168" s="5" t="s">
        <v>127</v>
      </c>
      <c r="O168" s="5" t="s">
        <v>128</v>
      </c>
      <c r="P168" s="5" t="s">
        <v>43</v>
      </c>
      <c r="Q168" s="158">
        <v>2300</v>
      </c>
      <c r="R168" s="169">
        <v>1</v>
      </c>
      <c r="S168" s="172">
        <v>1546</v>
      </c>
      <c r="U168" s="158">
        <v>35.558</v>
      </c>
      <c r="V168" s="170">
        <v>1.9999999999999999E-6</v>
      </c>
      <c r="W168" s="170">
        <v>8.3565836700502504E-3</v>
      </c>
      <c r="X168" s="170">
        <v>9.4768859994955002E-4</v>
      </c>
    </row>
    <row r="169" spans="1:24">
      <c r="A169" s="5">
        <v>158</v>
      </c>
      <c r="B169" s="5">
        <v>9937</v>
      </c>
      <c r="C169" s="5" t="s">
        <v>879</v>
      </c>
      <c r="D169" s="5" t="s">
        <v>880</v>
      </c>
      <c r="E169" s="5" t="s">
        <v>121</v>
      </c>
      <c r="F169" s="5" t="s">
        <v>881</v>
      </c>
      <c r="G169" s="5" t="s">
        <v>882</v>
      </c>
      <c r="H169" s="5" t="s">
        <v>124</v>
      </c>
      <c r="I169" s="5" t="s">
        <v>719</v>
      </c>
      <c r="J169" s="5" t="s">
        <v>30</v>
      </c>
      <c r="K169" s="5" t="s">
        <v>30</v>
      </c>
      <c r="L169" s="3" t="s">
        <v>126</v>
      </c>
      <c r="M169" s="3" t="s">
        <v>40</v>
      </c>
      <c r="N169" s="5" t="s">
        <v>456</v>
      </c>
      <c r="O169" s="5" t="s">
        <v>128</v>
      </c>
      <c r="P169" s="5" t="s">
        <v>43</v>
      </c>
      <c r="Q169" s="158">
        <v>1300</v>
      </c>
      <c r="R169" s="169">
        <v>1</v>
      </c>
      <c r="S169" s="172">
        <v>5650</v>
      </c>
      <c r="U169" s="158">
        <v>73.45</v>
      </c>
      <c r="V169" s="170">
        <v>1.8E-5</v>
      </c>
      <c r="W169" s="170">
        <v>1.72616871186566E-2</v>
      </c>
      <c r="X169" s="170">
        <v>1.9575827568000001E-3</v>
      </c>
    </row>
    <row r="170" spans="1:24">
      <c r="A170" s="5">
        <v>158</v>
      </c>
      <c r="B170" s="5">
        <v>9937</v>
      </c>
      <c r="C170" s="5" t="s">
        <v>476</v>
      </c>
      <c r="D170" s="5" t="s">
        <v>477</v>
      </c>
      <c r="E170" s="5" t="s">
        <v>121</v>
      </c>
      <c r="F170" s="5" t="s">
        <v>773</v>
      </c>
      <c r="G170" s="5" t="s">
        <v>774</v>
      </c>
      <c r="H170" s="5" t="s">
        <v>124</v>
      </c>
      <c r="I170" s="5" t="s">
        <v>719</v>
      </c>
      <c r="J170" s="5" t="s">
        <v>30</v>
      </c>
      <c r="K170" s="5" t="s">
        <v>30</v>
      </c>
      <c r="L170" s="3" t="s">
        <v>126</v>
      </c>
      <c r="M170" s="3" t="s">
        <v>40</v>
      </c>
      <c r="N170" s="5" t="s">
        <v>217</v>
      </c>
      <c r="O170" s="5" t="s">
        <v>128</v>
      </c>
      <c r="P170" s="5" t="s">
        <v>43</v>
      </c>
      <c r="Q170" s="158">
        <v>355</v>
      </c>
      <c r="R170" s="169">
        <v>1</v>
      </c>
      <c r="S170" s="172">
        <v>22240</v>
      </c>
      <c r="U170" s="158">
        <v>78.951999999999998</v>
      </c>
      <c r="V170" s="170">
        <v>9.9999999999999995E-7</v>
      </c>
      <c r="W170" s="170">
        <v>1.8554727316435302E-2</v>
      </c>
      <c r="X170" s="170">
        <v>2.1042215631705101E-3</v>
      </c>
    </row>
    <row r="171" spans="1:24">
      <c r="A171" s="5">
        <v>158</v>
      </c>
      <c r="B171" s="5">
        <v>9937</v>
      </c>
      <c r="C171" s="5" t="s">
        <v>373</v>
      </c>
      <c r="D171" s="5" t="s">
        <v>374</v>
      </c>
      <c r="E171" s="5" t="s">
        <v>121</v>
      </c>
      <c r="F171" s="5" t="s">
        <v>775</v>
      </c>
      <c r="G171" s="5" t="s">
        <v>776</v>
      </c>
      <c r="H171" s="5" t="s">
        <v>124</v>
      </c>
      <c r="I171" s="5" t="s">
        <v>719</v>
      </c>
      <c r="J171" s="5" t="s">
        <v>30</v>
      </c>
      <c r="K171" s="5" t="s">
        <v>30</v>
      </c>
      <c r="L171" s="3" t="s">
        <v>126</v>
      </c>
      <c r="M171" s="3" t="s">
        <v>40</v>
      </c>
      <c r="N171" s="5" t="s">
        <v>139</v>
      </c>
      <c r="O171" s="5" t="s">
        <v>128</v>
      </c>
      <c r="P171" s="5" t="s">
        <v>43</v>
      </c>
      <c r="Q171" s="158">
        <v>177</v>
      </c>
      <c r="R171" s="169">
        <v>1</v>
      </c>
      <c r="S171" s="172">
        <v>41330</v>
      </c>
      <c r="U171" s="158">
        <v>73.153999999999996</v>
      </c>
      <c r="V171" s="170">
        <v>3.9999999999999998E-6</v>
      </c>
      <c r="W171" s="170">
        <v>1.7192146843388899E-2</v>
      </c>
      <c r="X171" s="170">
        <v>1.9496964567627399E-3</v>
      </c>
    </row>
    <row r="172" spans="1:24">
      <c r="A172" s="5">
        <v>158</v>
      </c>
      <c r="B172" s="5">
        <v>9937</v>
      </c>
      <c r="C172" s="5" t="s">
        <v>567</v>
      </c>
      <c r="D172" s="5" t="s">
        <v>568</v>
      </c>
      <c r="E172" s="5" t="s">
        <v>569</v>
      </c>
      <c r="F172" s="5" t="s">
        <v>779</v>
      </c>
      <c r="G172" s="5" t="s">
        <v>780</v>
      </c>
      <c r="H172" s="5" t="s">
        <v>124</v>
      </c>
      <c r="I172" s="5" t="s">
        <v>719</v>
      </c>
      <c r="J172" s="5" t="s">
        <v>30</v>
      </c>
      <c r="K172" s="5" t="s">
        <v>77</v>
      </c>
      <c r="L172" s="3" t="s">
        <v>126</v>
      </c>
      <c r="M172" s="3" t="s">
        <v>40</v>
      </c>
      <c r="N172" s="5" t="s">
        <v>474</v>
      </c>
      <c r="O172" s="5" t="s">
        <v>128</v>
      </c>
      <c r="P172" s="5" t="s">
        <v>43</v>
      </c>
      <c r="Q172" s="158">
        <v>1301</v>
      </c>
      <c r="R172" s="169">
        <v>1</v>
      </c>
      <c r="S172" s="172">
        <v>11640</v>
      </c>
      <c r="U172" s="158">
        <v>151.43600000000001</v>
      </c>
      <c r="V172" s="170">
        <v>1.1E-5</v>
      </c>
      <c r="W172" s="170">
        <v>3.5589486115394503E-2</v>
      </c>
      <c r="X172" s="170">
        <v>4.0360692361043901E-3</v>
      </c>
    </row>
    <row r="173" spans="1:24">
      <c r="A173" s="5">
        <v>158</v>
      </c>
      <c r="B173" s="5">
        <v>9937</v>
      </c>
      <c r="C173" s="5" t="s">
        <v>782</v>
      </c>
      <c r="D173" s="5" t="s">
        <v>783</v>
      </c>
      <c r="E173" s="5" t="s">
        <v>569</v>
      </c>
      <c r="F173" s="5" t="s">
        <v>784</v>
      </c>
      <c r="G173" s="5" t="s">
        <v>785</v>
      </c>
      <c r="H173" s="5" t="s">
        <v>124</v>
      </c>
      <c r="I173" s="5" t="s">
        <v>719</v>
      </c>
      <c r="J173" s="5" t="s">
        <v>30</v>
      </c>
      <c r="K173" s="5" t="s">
        <v>30</v>
      </c>
      <c r="L173" s="3" t="s">
        <v>126</v>
      </c>
      <c r="M173" s="3" t="s">
        <v>40</v>
      </c>
      <c r="N173" s="5" t="s">
        <v>474</v>
      </c>
      <c r="O173" s="5" t="s">
        <v>128</v>
      </c>
      <c r="P173" s="5" t="s">
        <v>43</v>
      </c>
      <c r="Q173" s="158">
        <v>2000</v>
      </c>
      <c r="R173" s="169">
        <v>1</v>
      </c>
      <c r="S173" s="172">
        <v>1803</v>
      </c>
      <c r="U173" s="158">
        <v>36.06</v>
      </c>
      <c r="V173" s="170">
        <v>1.9999999999999999E-6</v>
      </c>
      <c r="W173" s="170">
        <v>8.4745600748639405E-3</v>
      </c>
      <c r="X173" s="170">
        <v>9.6106785854605903E-4</v>
      </c>
    </row>
    <row r="174" spans="1:24">
      <c r="A174" s="5">
        <v>158</v>
      </c>
      <c r="B174" s="5">
        <v>9937</v>
      </c>
      <c r="C174" s="5" t="s">
        <v>786</v>
      </c>
      <c r="D174" s="5" t="s">
        <v>787</v>
      </c>
      <c r="E174" s="5" t="s">
        <v>121</v>
      </c>
      <c r="F174" s="5" t="s">
        <v>788</v>
      </c>
      <c r="G174" s="5" t="s">
        <v>789</v>
      </c>
      <c r="H174" s="5" t="s">
        <v>124</v>
      </c>
      <c r="I174" s="5" t="s">
        <v>719</v>
      </c>
      <c r="J174" s="5" t="s">
        <v>30</v>
      </c>
      <c r="K174" s="5" t="s">
        <v>77</v>
      </c>
      <c r="L174" s="3" t="s">
        <v>126</v>
      </c>
      <c r="M174" s="3" t="s">
        <v>40</v>
      </c>
      <c r="N174" s="5" t="s">
        <v>790</v>
      </c>
      <c r="O174" s="5" t="s">
        <v>128</v>
      </c>
      <c r="P174" s="5" t="s">
        <v>43</v>
      </c>
      <c r="Q174" s="158">
        <v>118</v>
      </c>
      <c r="R174" s="169">
        <v>1</v>
      </c>
      <c r="S174" s="172">
        <v>35710</v>
      </c>
      <c r="U174" s="158">
        <v>42.137999999999998</v>
      </c>
      <c r="V174" s="170">
        <v>1.9999999999999999E-6</v>
      </c>
      <c r="W174" s="170">
        <v>9.9029206190405401E-3</v>
      </c>
      <c r="X174" s="170">
        <v>1.1230528344382199E-3</v>
      </c>
    </row>
    <row r="175" spans="1:24">
      <c r="A175" s="5">
        <v>158</v>
      </c>
      <c r="B175" s="5">
        <v>9937</v>
      </c>
      <c r="C175" s="5" t="s">
        <v>791</v>
      </c>
      <c r="D175" s="5" t="s">
        <v>792</v>
      </c>
      <c r="E175" s="5" t="s">
        <v>121</v>
      </c>
      <c r="F175" s="5" t="s">
        <v>791</v>
      </c>
      <c r="G175" s="5" t="s">
        <v>793</v>
      </c>
      <c r="H175" s="5" t="s">
        <v>124</v>
      </c>
      <c r="I175" s="5" t="s">
        <v>719</v>
      </c>
      <c r="J175" s="5" t="s">
        <v>30</v>
      </c>
      <c r="K175" s="5" t="s">
        <v>30</v>
      </c>
      <c r="L175" s="3" t="s">
        <v>126</v>
      </c>
      <c r="M175" s="3" t="s">
        <v>40</v>
      </c>
      <c r="N175" s="5" t="s">
        <v>794</v>
      </c>
      <c r="O175" s="5" t="s">
        <v>128</v>
      </c>
      <c r="P175" s="5" t="s">
        <v>43</v>
      </c>
      <c r="Q175" s="158">
        <v>970</v>
      </c>
      <c r="R175" s="169">
        <v>1</v>
      </c>
      <c r="S175" s="172">
        <v>20990</v>
      </c>
      <c r="U175" s="158">
        <v>203.60300000000001</v>
      </c>
      <c r="V175" s="170">
        <v>1.1E-5</v>
      </c>
      <c r="W175" s="170">
        <v>4.7849302687812602E-2</v>
      </c>
      <c r="X175" s="170">
        <v>5.4264087410857802E-3</v>
      </c>
    </row>
    <row r="176" spans="1:24">
      <c r="A176" s="5">
        <v>158</v>
      </c>
      <c r="B176" s="5">
        <v>9937</v>
      </c>
      <c r="C176" s="5" t="s">
        <v>397</v>
      </c>
      <c r="D176" s="5" t="s">
        <v>398</v>
      </c>
      <c r="E176" s="5" t="s">
        <v>121</v>
      </c>
      <c r="F176" s="5" t="s">
        <v>795</v>
      </c>
      <c r="G176" s="5" t="s">
        <v>796</v>
      </c>
      <c r="H176" s="5" t="s">
        <v>124</v>
      </c>
      <c r="I176" s="5" t="s">
        <v>719</v>
      </c>
      <c r="J176" s="5" t="s">
        <v>30</v>
      </c>
      <c r="K176" s="5" t="s">
        <v>30</v>
      </c>
      <c r="L176" s="3" t="s">
        <v>126</v>
      </c>
      <c r="M176" s="3" t="s">
        <v>40</v>
      </c>
      <c r="N176" s="5" t="s">
        <v>139</v>
      </c>
      <c r="O176" s="5" t="s">
        <v>128</v>
      </c>
      <c r="P176" s="5" t="s">
        <v>43</v>
      </c>
      <c r="Q176" s="158">
        <v>213</v>
      </c>
      <c r="R176" s="169">
        <v>1</v>
      </c>
      <c r="S176" s="172">
        <v>36050</v>
      </c>
      <c r="U176" s="158">
        <v>76.787000000000006</v>
      </c>
      <c r="V176" s="170">
        <v>1.9999999999999999E-6</v>
      </c>
      <c r="W176" s="170">
        <v>1.8045807187702202E-2</v>
      </c>
      <c r="X176" s="170">
        <v>2.0465068530295901E-3</v>
      </c>
    </row>
    <row r="177" spans="1:24">
      <c r="A177" s="5">
        <v>158</v>
      </c>
      <c r="B177" s="5">
        <v>9937</v>
      </c>
      <c r="C177" s="5" t="s">
        <v>404</v>
      </c>
      <c r="D177" s="5" t="s">
        <v>405</v>
      </c>
      <c r="E177" s="5" t="s">
        <v>121</v>
      </c>
      <c r="F177" s="5" t="s">
        <v>797</v>
      </c>
      <c r="G177" s="5" t="s">
        <v>798</v>
      </c>
      <c r="H177" s="5" t="s">
        <v>124</v>
      </c>
      <c r="I177" s="5" t="s">
        <v>719</v>
      </c>
      <c r="J177" s="5" t="s">
        <v>30</v>
      </c>
      <c r="K177" s="5" t="s">
        <v>30</v>
      </c>
      <c r="L177" s="3" t="s">
        <v>126</v>
      </c>
      <c r="M177" s="3" t="s">
        <v>40</v>
      </c>
      <c r="N177" s="5" t="s">
        <v>217</v>
      </c>
      <c r="O177" s="5" t="s">
        <v>128</v>
      </c>
      <c r="P177" s="5" t="s">
        <v>43</v>
      </c>
      <c r="Q177" s="158">
        <v>3990</v>
      </c>
      <c r="R177" s="169">
        <v>1</v>
      </c>
      <c r="S177" s="172">
        <v>7205</v>
      </c>
      <c r="U177" s="158">
        <v>287.47899999999998</v>
      </c>
      <c r="V177" s="170">
        <v>3.0000000000000001E-6</v>
      </c>
      <c r="W177" s="170">
        <v>6.7561350333939202E-2</v>
      </c>
      <c r="X177" s="170">
        <v>7.6618776328588999E-3</v>
      </c>
    </row>
    <row r="178" spans="1:24">
      <c r="A178" s="5">
        <v>158</v>
      </c>
      <c r="B178" s="5">
        <v>9937</v>
      </c>
      <c r="C178" s="5" t="s">
        <v>799</v>
      </c>
      <c r="D178" s="5" t="s">
        <v>800</v>
      </c>
      <c r="E178" s="5" t="s">
        <v>121</v>
      </c>
      <c r="F178" s="5" t="s">
        <v>801</v>
      </c>
      <c r="G178" s="5" t="s">
        <v>802</v>
      </c>
      <c r="H178" s="5" t="s">
        <v>124</v>
      </c>
      <c r="I178" s="5" t="s">
        <v>719</v>
      </c>
      <c r="J178" s="5" t="s">
        <v>30</v>
      </c>
      <c r="K178" s="5" t="s">
        <v>30</v>
      </c>
      <c r="L178" s="3" t="s">
        <v>126</v>
      </c>
      <c r="M178" s="3" t="s">
        <v>40</v>
      </c>
      <c r="N178" s="5" t="s">
        <v>436</v>
      </c>
      <c r="O178" s="5" t="s">
        <v>128</v>
      </c>
      <c r="P178" s="5" t="s">
        <v>43</v>
      </c>
      <c r="Q178" s="158">
        <v>35</v>
      </c>
      <c r="R178" s="169">
        <v>1</v>
      </c>
      <c r="S178" s="172">
        <v>31330</v>
      </c>
      <c r="U178" s="158">
        <v>10.965999999999999</v>
      </c>
      <c r="V178" s="170">
        <v>3.0000000000000001E-6</v>
      </c>
      <c r="W178" s="170">
        <v>2.5770324043516502E-3</v>
      </c>
      <c r="X178" s="170">
        <v>2.9225151422315098E-4</v>
      </c>
    </row>
    <row r="179" spans="1:24">
      <c r="A179" s="5">
        <v>158</v>
      </c>
      <c r="B179" s="5">
        <v>9937</v>
      </c>
      <c r="C179" s="5" t="s">
        <v>598</v>
      </c>
      <c r="D179" s="5" t="s">
        <v>599</v>
      </c>
      <c r="E179" s="5" t="s">
        <v>121</v>
      </c>
      <c r="F179" s="5" t="s">
        <v>803</v>
      </c>
      <c r="G179" s="5" t="s">
        <v>804</v>
      </c>
      <c r="H179" s="5" t="s">
        <v>124</v>
      </c>
      <c r="I179" s="5" t="s">
        <v>719</v>
      </c>
      <c r="J179" s="5" t="s">
        <v>30</v>
      </c>
      <c r="K179" s="5" t="s">
        <v>30</v>
      </c>
      <c r="L179" s="3" t="s">
        <v>126</v>
      </c>
      <c r="M179" s="3" t="s">
        <v>40</v>
      </c>
      <c r="N179" s="5" t="s">
        <v>206</v>
      </c>
      <c r="O179" s="5" t="s">
        <v>128</v>
      </c>
      <c r="P179" s="5" t="s">
        <v>43</v>
      </c>
      <c r="Q179" s="158">
        <v>2150</v>
      </c>
      <c r="R179" s="169">
        <v>1</v>
      </c>
      <c r="S179" s="172">
        <v>3849</v>
      </c>
      <c r="U179" s="158">
        <v>82.754000000000005</v>
      </c>
      <c r="V179" s="170">
        <v>1.1E-5</v>
      </c>
      <c r="W179" s="170">
        <v>1.94481283182267E-2</v>
      </c>
      <c r="X179" s="170">
        <v>2.20553879734308E-3</v>
      </c>
    </row>
    <row r="180" spans="1:24">
      <c r="A180" s="5">
        <v>158</v>
      </c>
      <c r="B180" s="5">
        <v>9937</v>
      </c>
      <c r="C180" s="5" t="s">
        <v>805</v>
      </c>
      <c r="D180" s="5" t="s">
        <v>806</v>
      </c>
      <c r="E180" s="5" t="s">
        <v>121</v>
      </c>
      <c r="F180" s="5" t="s">
        <v>807</v>
      </c>
      <c r="G180" s="5" t="s">
        <v>808</v>
      </c>
      <c r="H180" s="5" t="s">
        <v>124</v>
      </c>
      <c r="I180" s="5" t="s">
        <v>719</v>
      </c>
      <c r="J180" s="5" t="s">
        <v>30</v>
      </c>
      <c r="K180" s="5" t="s">
        <v>30</v>
      </c>
      <c r="L180" s="3" t="s">
        <v>126</v>
      </c>
      <c r="M180" s="3" t="s">
        <v>40</v>
      </c>
      <c r="N180" s="5" t="s">
        <v>809</v>
      </c>
      <c r="O180" s="5" t="s">
        <v>128</v>
      </c>
      <c r="P180" s="5" t="s">
        <v>43</v>
      </c>
      <c r="Q180" s="158">
        <v>3411</v>
      </c>
      <c r="R180" s="169">
        <v>1</v>
      </c>
      <c r="S180" s="172">
        <v>889.3</v>
      </c>
      <c r="U180" s="158">
        <v>30.334</v>
      </c>
      <c r="V180" s="170">
        <v>1.2E-5</v>
      </c>
      <c r="W180" s="170">
        <v>7.1288824244538102E-3</v>
      </c>
      <c r="X180" s="170">
        <v>8.0845963742919903E-4</v>
      </c>
    </row>
    <row r="181" spans="1:24">
      <c r="A181" s="5">
        <v>158</v>
      </c>
      <c r="B181" s="5">
        <v>9937</v>
      </c>
      <c r="C181" s="5" t="s">
        <v>814</v>
      </c>
      <c r="D181" s="5" t="s">
        <v>815</v>
      </c>
      <c r="E181" s="5" t="s">
        <v>452</v>
      </c>
      <c r="F181" s="5" t="s">
        <v>816</v>
      </c>
      <c r="G181" s="5" t="s">
        <v>817</v>
      </c>
      <c r="H181" s="5" t="s">
        <v>124</v>
      </c>
      <c r="I181" s="5" t="s">
        <v>719</v>
      </c>
      <c r="J181" s="5" t="s">
        <v>76</v>
      </c>
      <c r="K181" s="5" t="s">
        <v>77</v>
      </c>
      <c r="L181" s="3" t="s">
        <v>126</v>
      </c>
      <c r="M181" s="3" t="s">
        <v>720</v>
      </c>
      <c r="N181" s="5" t="s">
        <v>818</v>
      </c>
      <c r="O181" s="5" t="s">
        <v>128</v>
      </c>
      <c r="P181" s="5" t="s">
        <v>34</v>
      </c>
      <c r="Q181" s="158">
        <v>79</v>
      </c>
      <c r="R181" s="169">
        <v>3.19</v>
      </c>
      <c r="S181" s="172">
        <v>21416</v>
      </c>
      <c r="U181" s="158">
        <v>53.97</v>
      </c>
      <c r="V181" s="170">
        <v>0</v>
      </c>
      <c r="W181" s="170">
        <v>1.26837470631541E-2</v>
      </c>
      <c r="X181" s="170">
        <v>1.4384158611939601E-3</v>
      </c>
    </row>
    <row r="182" spans="1:24">
      <c r="A182" s="5">
        <v>158</v>
      </c>
      <c r="B182" s="5">
        <v>9937</v>
      </c>
      <c r="C182" s="5" t="s">
        <v>819</v>
      </c>
      <c r="D182" s="5" t="s">
        <v>820</v>
      </c>
      <c r="E182" s="5" t="s">
        <v>452</v>
      </c>
      <c r="F182" s="5" t="s">
        <v>821</v>
      </c>
      <c r="G182" s="5" t="s">
        <v>822</v>
      </c>
      <c r="H182" s="5" t="s">
        <v>124</v>
      </c>
      <c r="I182" s="5" t="s">
        <v>719</v>
      </c>
      <c r="J182" s="5" t="s">
        <v>76</v>
      </c>
      <c r="K182" s="5" t="s">
        <v>77</v>
      </c>
      <c r="L182" s="3" t="s">
        <v>126</v>
      </c>
      <c r="M182" s="3" t="s">
        <v>720</v>
      </c>
      <c r="N182" s="5" t="s">
        <v>823</v>
      </c>
      <c r="O182" s="5" t="s">
        <v>128</v>
      </c>
      <c r="P182" s="5" t="s">
        <v>34</v>
      </c>
      <c r="Q182" s="158">
        <v>65</v>
      </c>
      <c r="R182" s="169">
        <v>3.19</v>
      </c>
      <c r="S182" s="172">
        <v>23082</v>
      </c>
      <c r="U182" s="158">
        <v>47.860999999999997</v>
      </c>
      <c r="V182" s="170">
        <v>0</v>
      </c>
      <c r="W182" s="170">
        <v>1.12478344779852E-2</v>
      </c>
      <c r="X182" s="170">
        <v>1.2755744368490201E-3</v>
      </c>
    </row>
    <row r="183" spans="1:24">
      <c r="A183" s="5">
        <v>158</v>
      </c>
      <c r="B183" s="5">
        <v>9937</v>
      </c>
      <c r="C183" s="5" t="s">
        <v>824</v>
      </c>
      <c r="D183" s="5" t="s">
        <v>825</v>
      </c>
      <c r="E183" s="5" t="s">
        <v>452</v>
      </c>
      <c r="F183" s="5" t="s">
        <v>826</v>
      </c>
      <c r="G183" s="5" t="s">
        <v>827</v>
      </c>
      <c r="H183" s="5" t="s">
        <v>124</v>
      </c>
      <c r="I183" s="5" t="s">
        <v>719</v>
      </c>
      <c r="J183" s="5" t="s">
        <v>76</v>
      </c>
      <c r="K183" s="5" t="s">
        <v>77</v>
      </c>
      <c r="L183" s="3" t="s">
        <v>126</v>
      </c>
      <c r="M183" s="3" t="s">
        <v>720</v>
      </c>
      <c r="N183" s="5" t="s">
        <v>818</v>
      </c>
      <c r="O183" s="5" t="s">
        <v>128</v>
      </c>
      <c r="P183" s="5" t="s">
        <v>34</v>
      </c>
      <c r="Q183" s="158">
        <v>41</v>
      </c>
      <c r="R183" s="169">
        <v>3.19</v>
      </c>
      <c r="S183" s="172">
        <v>106986</v>
      </c>
      <c r="U183" s="158">
        <v>139.92699999999999</v>
      </c>
      <c r="V183" s="170">
        <v>0</v>
      </c>
      <c r="W183" s="170">
        <v>3.28846277805089E-2</v>
      </c>
      <c r="X183" s="170">
        <v>3.7293214657641502E-3</v>
      </c>
    </row>
    <row r="184" spans="1:24">
      <c r="A184" s="5">
        <v>158</v>
      </c>
      <c r="B184" s="5">
        <v>9937</v>
      </c>
      <c r="C184" s="5" t="s">
        <v>828</v>
      </c>
      <c r="D184" s="5" t="s">
        <v>829</v>
      </c>
      <c r="E184" s="5" t="s">
        <v>452</v>
      </c>
      <c r="F184" s="5" t="s">
        <v>830</v>
      </c>
      <c r="G184" s="5" t="s">
        <v>831</v>
      </c>
      <c r="H184" s="5" t="s">
        <v>124</v>
      </c>
      <c r="I184" s="5" t="s">
        <v>719</v>
      </c>
      <c r="J184" s="5" t="s">
        <v>76</v>
      </c>
      <c r="K184" s="5" t="s">
        <v>77</v>
      </c>
      <c r="L184" s="3" t="s">
        <v>126</v>
      </c>
      <c r="M184" s="3" t="s">
        <v>720</v>
      </c>
      <c r="N184" s="5" t="s">
        <v>818</v>
      </c>
      <c r="O184" s="5" t="s">
        <v>128</v>
      </c>
      <c r="P184" s="5" t="s">
        <v>34</v>
      </c>
      <c r="Q184" s="158">
        <v>120</v>
      </c>
      <c r="R184" s="169">
        <v>3.19</v>
      </c>
      <c r="S184" s="172">
        <v>34610</v>
      </c>
      <c r="U184" s="158">
        <v>132.48699999999999</v>
      </c>
      <c r="V184" s="170">
        <v>0</v>
      </c>
      <c r="W184" s="170">
        <v>3.11361541487328E-2</v>
      </c>
      <c r="X184" s="170">
        <v>3.53103367333945E-3</v>
      </c>
    </row>
    <row r="185" spans="1:24">
      <c r="A185" s="5">
        <v>158</v>
      </c>
      <c r="B185" s="5">
        <v>9937</v>
      </c>
      <c r="C185" s="5" t="s">
        <v>810</v>
      </c>
      <c r="D185" s="5" t="s">
        <v>811</v>
      </c>
      <c r="E185" s="5" t="s">
        <v>121</v>
      </c>
      <c r="F185" s="5" t="s">
        <v>887</v>
      </c>
      <c r="G185" s="5" t="s">
        <v>813</v>
      </c>
      <c r="H185" s="5" t="s">
        <v>124</v>
      </c>
      <c r="I185" s="5" t="s">
        <v>719</v>
      </c>
      <c r="J185" s="5" t="s">
        <v>76</v>
      </c>
      <c r="K185" s="5" t="s">
        <v>150</v>
      </c>
      <c r="L185" s="3" t="s">
        <v>126</v>
      </c>
      <c r="M185" s="3" t="s">
        <v>720</v>
      </c>
      <c r="N185" s="5" t="s">
        <v>818</v>
      </c>
      <c r="O185" s="5" t="s">
        <v>128</v>
      </c>
      <c r="P185" s="5" t="s">
        <v>34</v>
      </c>
      <c r="Q185" s="158">
        <v>100</v>
      </c>
      <c r="R185" s="169">
        <v>3.19</v>
      </c>
      <c r="S185" s="172">
        <v>10634.5</v>
      </c>
      <c r="U185" s="158">
        <v>33.923999999999999</v>
      </c>
      <c r="V185" s="170">
        <v>1.9999999999999999E-6</v>
      </c>
      <c r="W185" s="170">
        <v>7.9725857482109905E-3</v>
      </c>
      <c r="X185" s="170">
        <v>9.04140845592034E-4</v>
      </c>
    </row>
    <row r="186" spans="1:24">
      <c r="A186" s="5">
        <v>158</v>
      </c>
      <c r="B186" s="5">
        <v>9937</v>
      </c>
      <c r="C186" s="5" t="s">
        <v>832</v>
      </c>
      <c r="D186" s="5" t="s">
        <v>833</v>
      </c>
      <c r="E186" s="5" t="s">
        <v>452</v>
      </c>
      <c r="F186" s="5" t="s">
        <v>834</v>
      </c>
      <c r="G186" s="5" t="s">
        <v>835</v>
      </c>
      <c r="H186" s="5" t="s">
        <v>124</v>
      </c>
      <c r="I186" s="5" t="s">
        <v>719</v>
      </c>
      <c r="J186" s="5" t="s">
        <v>76</v>
      </c>
      <c r="K186" s="5" t="s">
        <v>30</v>
      </c>
      <c r="L186" s="3" t="s">
        <v>126</v>
      </c>
      <c r="M186" s="3" t="s">
        <v>720</v>
      </c>
      <c r="N186" s="5" t="s">
        <v>836</v>
      </c>
      <c r="O186" s="5" t="s">
        <v>128</v>
      </c>
      <c r="P186" s="5" t="s">
        <v>34</v>
      </c>
      <c r="Q186" s="158">
        <v>90</v>
      </c>
      <c r="R186" s="169">
        <v>3.19</v>
      </c>
      <c r="S186" s="172">
        <v>18556</v>
      </c>
      <c r="U186" s="158">
        <v>53.274000000000001</v>
      </c>
      <c r="V186" s="170">
        <v>9.9999999999999995E-7</v>
      </c>
      <c r="W186" s="170">
        <v>1.2520134564805401E-2</v>
      </c>
      <c r="X186" s="170">
        <v>1.4198611855494099E-3</v>
      </c>
    </row>
    <row r="187" spans="1:24">
      <c r="A187" s="5">
        <v>158</v>
      </c>
      <c r="B187" s="5">
        <v>9937</v>
      </c>
      <c r="C187" s="5" t="s">
        <v>837</v>
      </c>
      <c r="D187" s="5" t="s">
        <v>838</v>
      </c>
      <c r="E187" s="5" t="s">
        <v>452</v>
      </c>
      <c r="F187" s="5" t="s">
        <v>837</v>
      </c>
      <c r="G187" s="5" t="s">
        <v>839</v>
      </c>
      <c r="H187" s="5" t="s">
        <v>124</v>
      </c>
      <c r="I187" s="5" t="s">
        <v>719</v>
      </c>
      <c r="J187" s="5" t="s">
        <v>76</v>
      </c>
      <c r="K187" s="5" t="s">
        <v>150</v>
      </c>
      <c r="L187" s="3" t="s">
        <v>126</v>
      </c>
      <c r="M187" s="3" t="s">
        <v>720</v>
      </c>
      <c r="N187" s="5" t="s">
        <v>840</v>
      </c>
      <c r="O187" s="5" t="s">
        <v>128</v>
      </c>
      <c r="P187" s="5" t="s">
        <v>34</v>
      </c>
      <c r="Q187" s="158">
        <v>20</v>
      </c>
      <c r="R187" s="169">
        <v>3.19</v>
      </c>
      <c r="S187" s="172">
        <v>86234</v>
      </c>
      <c r="U187" s="158">
        <v>55.017000000000003</v>
      </c>
      <c r="V187" s="170">
        <v>0</v>
      </c>
      <c r="W187" s="170">
        <v>1.29297655632371E-2</v>
      </c>
      <c r="X187" s="170">
        <v>1.4663158903339801E-3</v>
      </c>
    </row>
    <row r="188" spans="1:24">
      <c r="A188" s="5">
        <v>158</v>
      </c>
      <c r="B188" s="5">
        <v>9937</v>
      </c>
      <c r="C188" s="5" t="s">
        <v>841</v>
      </c>
      <c r="D188" s="5" t="s">
        <v>842</v>
      </c>
      <c r="E188" s="5" t="s">
        <v>452</v>
      </c>
      <c r="F188" s="5" t="s">
        <v>925</v>
      </c>
      <c r="G188" s="5" t="s">
        <v>926</v>
      </c>
      <c r="H188" s="5" t="s">
        <v>124</v>
      </c>
      <c r="I188" s="5" t="s">
        <v>719</v>
      </c>
      <c r="J188" s="5" t="s">
        <v>76</v>
      </c>
      <c r="K188" s="5" t="s">
        <v>77</v>
      </c>
      <c r="L188" s="3" t="s">
        <v>126</v>
      </c>
      <c r="M188" s="3" t="s">
        <v>720</v>
      </c>
      <c r="N188" s="5" t="s">
        <v>845</v>
      </c>
      <c r="O188" s="5" t="s">
        <v>128</v>
      </c>
      <c r="P188" s="5" t="s">
        <v>34</v>
      </c>
      <c r="Q188" s="158">
        <v>40</v>
      </c>
      <c r="R188" s="169">
        <v>3.19</v>
      </c>
      <c r="S188" s="172">
        <v>31300</v>
      </c>
      <c r="U188" s="158">
        <v>39.939</v>
      </c>
      <c r="V188" s="170">
        <v>0</v>
      </c>
      <c r="W188" s="170">
        <v>9.3861275628945098E-3</v>
      </c>
      <c r="X188" s="170">
        <v>1.06444528532721E-3</v>
      </c>
    </row>
    <row r="189" spans="1:24">
      <c r="A189" s="5">
        <v>158</v>
      </c>
      <c r="B189" s="5">
        <v>9937</v>
      </c>
      <c r="C189" s="5" t="s">
        <v>841</v>
      </c>
      <c r="D189" s="5" t="s">
        <v>842</v>
      </c>
      <c r="E189" s="5" t="s">
        <v>452</v>
      </c>
      <c r="F189" s="5" t="s">
        <v>843</v>
      </c>
      <c r="G189" s="5" t="s">
        <v>844</v>
      </c>
      <c r="H189" s="5" t="s">
        <v>124</v>
      </c>
      <c r="I189" s="5" t="s">
        <v>719</v>
      </c>
      <c r="J189" s="5" t="s">
        <v>76</v>
      </c>
      <c r="K189" s="5" t="s">
        <v>77</v>
      </c>
      <c r="L189" s="3" t="s">
        <v>126</v>
      </c>
      <c r="M189" s="3" t="s">
        <v>720</v>
      </c>
      <c r="N189" s="5" t="s">
        <v>845</v>
      </c>
      <c r="O189" s="5" t="s">
        <v>128</v>
      </c>
      <c r="P189" s="5" t="s">
        <v>34</v>
      </c>
      <c r="Q189" s="158">
        <v>100</v>
      </c>
      <c r="R189" s="169">
        <v>3.19</v>
      </c>
      <c r="S189" s="172">
        <v>31380</v>
      </c>
      <c r="U189" s="158">
        <v>100.102</v>
      </c>
      <c r="V189" s="170">
        <v>0</v>
      </c>
      <c r="W189" s="170">
        <v>2.35252941632292E-2</v>
      </c>
      <c r="X189" s="170">
        <v>2.6679147806364201E-3</v>
      </c>
    </row>
    <row r="190" spans="1:24">
      <c r="A190" s="5">
        <v>158</v>
      </c>
      <c r="B190" s="5">
        <v>9937</v>
      </c>
      <c r="C190" s="5" t="s">
        <v>927</v>
      </c>
      <c r="D190" s="5" t="s">
        <v>928</v>
      </c>
      <c r="E190" s="5" t="s">
        <v>452</v>
      </c>
      <c r="F190" s="5" t="s">
        <v>929</v>
      </c>
      <c r="G190" s="5" t="s">
        <v>930</v>
      </c>
      <c r="H190" s="5" t="s">
        <v>124</v>
      </c>
      <c r="I190" s="5" t="s">
        <v>719</v>
      </c>
      <c r="J190" s="5" t="s">
        <v>76</v>
      </c>
      <c r="K190" s="5" t="s">
        <v>878</v>
      </c>
      <c r="L190" s="3" t="s">
        <v>126</v>
      </c>
      <c r="M190" s="3" t="s">
        <v>931</v>
      </c>
      <c r="N190" s="5" t="s">
        <v>823</v>
      </c>
      <c r="O190" s="5" t="s">
        <v>128</v>
      </c>
      <c r="P190" s="5" t="s">
        <v>932</v>
      </c>
      <c r="Q190" s="158">
        <v>6</v>
      </c>
      <c r="R190" s="169">
        <v>0.4093</v>
      </c>
      <c r="S190" s="172">
        <v>11160</v>
      </c>
      <c r="U190" s="158">
        <v>0.27400000000000002</v>
      </c>
      <c r="V190" s="170">
        <v>0</v>
      </c>
      <c r="W190" s="170">
        <v>6.4409307512882901E-5</v>
      </c>
      <c r="X190" s="170">
        <v>7.30441635848983E-6</v>
      </c>
    </row>
    <row r="191" spans="1:24">
      <c r="A191" s="5">
        <v>158</v>
      </c>
      <c r="B191" s="5">
        <v>9937</v>
      </c>
      <c r="C191" s="5" t="s">
        <v>846</v>
      </c>
      <c r="D191" s="5" t="s">
        <v>847</v>
      </c>
      <c r="E191" s="5" t="s">
        <v>452</v>
      </c>
      <c r="F191" s="5" t="s">
        <v>848</v>
      </c>
      <c r="G191" s="5" t="s">
        <v>849</v>
      </c>
      <c r="H191" s="5" t="s">
        <v>124</v>
      </c>
      <c r="I191" s="5" t="s">
        <v>719</v>
      </c>
      <c r="J191" s="5" t="s">
        <v>76</v>
      </c>
      <c r="K191" s="5" t="s">
        <v>77</v>
      </c>
      <c r="L191" s="3" t="s">
        <v>126</v>
      </c>
      <c r="M191" s="3" t="s">
        <v>850</v>
      </c>
      <c r="N191" s="5" t="s">
        <v>851</v>
      </c>
      <c r="O191" s="5" t="s">
        <v>128</v>
      </c>
      <c r="P191" s="5" t="s">
        <v>34</v>
      </c>
      <c r="Q191" s="158">
        <v>41</v>
      </c>
      <c r="R191" s="169">
        <v>3.19</v>
      </c>
      <c r="S191" s="172">
        <v>57088</v>
      </c>
      <c r="U191" s="158">
        <v>74.665000000000006</v>
      </c>
      <c r="V191" s="170">
        <v>0</v>
      </c>
      <c r="W191" s="170">
        <v>1.7547320497389302E-2</v>
      </c>
      <c r="X191" s="170">
        <v>1.9899753597437402E-3</v>
      </c>
    </row>
    <row r="192" spans="1:24">
      <c r="A192" s="5">
        <v>158</v>
      </c>
      <c r="B192" s="5">
        <v>9937</v>
      </c>
      <c r="C192" s="5" t="s">
        <v>852</v>
      </c>
      <c r="D192" s="5" t="s">
        <v>853</v>
      </c>
      <c r="E192" s="5" t="s">
        <v>452</v>
      </c>
      <c r="F192" s="5" t="s">
        <v>854</v>
      </c>
      <c r="G192" s="5" t="s">
        <v>855</v>
      </c>
      <c r="H192" s="5" t="s">
        <v>124</v>
      </c>
      <c r="I192" s="5" t="s">
        <v>719</v>
      </c>
      <c r="J192" s="5" t="s">
        <v>76</v>
      </c>
      <c r="K192" s="5" t="s">
        <v>77</v>
      </c>
      <c r="L192" s="3" t="s">
        <v>126</v>
      </c>
      <c r="M192" s="3" t="s">
        <v>720</v>
      </c>
      <c r="N192" s="5" t="s">
        <v>836</v>
      </c>
      <c r="O192" s="5" t="s">
        <v>128</v>
      </c>
      <c r="P192" s="5" t="s">
        <v>34</v>
      </c>
      <c r="Q192" s="158">
        <v>59</v>
      </c>
      <c r="R192" s="169">
        <v>3.19</v>
      </c>
      <c r="S192" s="172">
        <v>48362</v>
      </c>
      <c r="U192" s="158">
        <v>91.022000000000006</v>
      </c>
      <c r="V192" s="170">
        <v>0</v>
      </c>
      <c r="W192" s="170">
        <v>2.1391359561186499E-2</v>
      </c>
      <c r="X192" s="170">
        <v>2.4259133150564601E-3</v>
      </c>
    </row>
    <row r="193" spans="1:24">
      <c r="A193" s="5">
        <v>158</v>
      </c>
      <c r="B193" s="5">
        <v>9937</v>
      </c>
      <c r="C193" s="5" t="s">
        <v>888</v>
      </c>
      <c r="D193" s="5" t="s">
        <v>889</v>
      </c>
      <c r="E193" s="5" t="s">
        <v>452</v>
      </c>
      <c r="F193" s="5" t="s">
        <v>890</v>
      </c>
      <c r="G193" s="5" t="s">
        <v>891</v>
      </c>
      <c r="H193" s="5" t="s">
        <v>124</v>
      </c>
      <c r="I193" s="5" t="s">
        <v>719</v>
      </c>
      <c r="J193" s="5" t="s">
        <v>76</v>
      </c>
      <c r="K193" s="5" t="s">
        <v>77</v>
      </c>
      <c r="L193" s="3" t="s">
        <v>126</v>
      </c>
      <c r="M193" s="3" t="s">
        <v>720</v>
      </c>
      <c r="N193" s="5" t="s">
        <v>818</v>
      </c>
      <c r="O193" s="5" t="s">
        <v>128</v>
      </c>
      <c r="P193" s="5" t="s">
        <v>34</v>
      </c>
      <c r="Q193" s="158">
        <v>140</v>
      </c>
      <c r="R193" s="169">
        <v>3.19</v>
      </c>
      <c r="S193" s="172">
        <v>18650</v>
      </c>
      <c r="U193" s="158">
        <v>83.290999999999997</v>
      </c>
      <c r="V193" s="170">
        <v>0</v>
      </c>
      <c r="W193" s="170">
        <v>1.9574424174694498E-2</v>
      </c>
      <c r="X193" s="170">
        <v>2.2198615335378199E-3</v>
      </c>
    </row>
    <row r="194" spans="1:24">
      <c r="A194" s="5">
        <v>158</v>
      </c>
      <c r="B194" s="5">
        <v>9937</v>
      </c>
      <c r="C194" s="5" t="s">
        <v>858</v>
      </c>
      <c r="D194" s="5" t="s">
        <v>859</v>
      </c>
      <c r="E194" s="5" t="s">
        <v>452</v>
      </c>
      <c r="F194" s="5" t="s">
        <v>860</v>
      </c>
      <c r="G194" s="5" t="s">
        <v>861</v>
      </c>
      <c r="H194" s="5" t="s">
        <v>124</v>
      </c>
      <c r="I194" s="5" t="s">
        <v>719</v>
      </c>
      <c r="J194" s="5" t="s">
        <v>76</v>
      </c>
      <c r="K194" s="5" t="s">
        <v>77</v>
      </c>
      <c r="L194" s="3" t="s">
        <v>126</v>
      </c>
      <c r="M194" s="3" t="s">
        <v>850</v>
      </c>
      <c r="N194" s="5" t="s">
        <v>862</v>
      </c>
      <c r="O194" s="5" t="s">
        <v>128</v>
      </c>
      <c r="P194" s="5" t="s">
        <v>34</v>
      </c>
      <c r="Q194" s="158">
        <v>162</v>
      </c>
      <c r="R194" s="169">
        <v>3.19</v>
      </c>
      <c r="S194" s="172">
        <v>11047</v>
      </c>
      <c r="U194" s="158">
        <v>57.088999999999999</v>
      </c>
      <c r="V194" s="170">
        <v>3.0000000000000001E-6</v>
      </c>
      <c r="W194" s="170">
        <v>1.3416569722317801E-2</v>
      </c>
      <c r="X194" s="170">
        <v>1.5215225118654801E-3</v>
      </c>
    </row>
    <row r="195" spans="1:24">
      <c r="A195" s="5">
        <v>158</v>
      </c>
      <c r="B195" s="5">
        <v>9937</v>
      </c>
      <c r="C195" s="5" t="s">
        <v>863</v>
      </c>
      <c r="D195" s="5" t="s">
        <v>864</v>
      </c>
      <c r="E195" s="5" t="s">
        <v>452</v>
      </c>
      <c r="F195" s="5" t="s">
        <v>865</v>
      </c>
      <c r="G195" s="5" t="s">
        <v>866</v>
      </c>
      <c r="H195" s="5" t="s">
        <v>124</v>
      </c>
      <c r="I195" s="5" t="s">
        <v>719</v>
      </c>
      <c r="J195" s="5" t="s">
        <v>76</v>
      </c>
      <c r="K195" s="5" t="s">
        <v>77</v>
      </c>
      <c r="L195" s="3" t="s">
        <v>126</v>
      </c>
      <c r="M195" s="3" t="s">
        <v>720</v>
      </c>
      <c r="N195" s="5" t="s">
        <v>836</v>
      </c>
      <c r="O195" s="5" t="s">
        <v>128</v>
      </c>
      <c r="P195" s="5" t="s">
        <v>34</v>
      </c>
      <c r="Q195" s="158">
        <v>80</v>
      </c>
      <c r="R195" s="169">
        <v>3.19</v>
      </c>
      <c r="S195" s="172">
        <v>18420</v>
      </c>
      <c r="U195" s="158">
        <v>47.008000000000003</v>
      </c>
      <c r="V195" s="170">
        <v>0</v>
      </c>
      <c r="W195" s="170">
        <v>1.1047442153898799E-2</v>
      </c>
      <c r="X195" s="170">
        <v>1.25284870004647E-3</v>
      </c>
    </row>
    <row r="196" spans="1:24">
      <c r="A196" s="5">
        <v>158</v>
      </c>
      <c r="B196" s="5">
        <v>9937</v>
      </c>
      <c r="C196" s="5" t="s">
        <v>867</v>
      </c>
      <c r="D196" s="5" t="s">
        <v>868</v>
      </c>
      <c r="E196" s="5" t="s">
        <v>452</v>
      </c>
      <c r="F196" s="5" t="s">
        <v>867</v>
      </c>
      <c r="G196" s="5" t="s">
        <v>869</v>
      </c>
      <c r="H196" s="5" t="s">
        <v>124</v>
      </c>
      <c r="I196" s="5" t="s">
        <v>719</v>
      </c>
      <c r="J196" s="5" t="s">
        <v>76</v>
      </c>
      <c r="K196" s="5" t="s">
        <v>870</v>
      </c>
      <c r="L196" s="3" t="s">
        <v>126</v>
      </c>
      <c r="M196" s="3" t="s">
        <v>871</v>
      </c>
      <c r="N196" s="5" t="s">
        <v>872</v>
      </c>
      <c r="O196" s="5" t="s">
        <v>128</v>
      </c>
      <c r="P196" s="5" t="s">
        <v>873</v>
      </c>
      <c r="Q196" s="158">
        <v>6</v>
      </c>
      <c r="R196" s="169">
        <v>3.7454999999999998</v>
      </c>
      <c r="S196" s="172">
        <v>156100</v>
      </c>
      <c r="U196" s="158">
        <v>35.08</v>
      </c>
      <c r="V196" s="170">
        <v>0</v>
      </c>
      <c r="W196" s="170">
        <v>8.2443305309465708E-3</v>
      </c>
      <c r="X196" s="170">
        <v>9.3495839530642903E-4</v>
      </c>
    </row>
    <row r="197" spans="1:24">
      <c r="A197" s="5">
        <v>158</v>
      </c>
      <c r="B197" s="5">
        <v>9937</v>
      </c>
      <c r="C197" s="5" t="s">
        <v>874</v>
      </c>
      <c r="D197" s="5" t="s">
        <v>875</v>
      </c>
      <c r="E197" s="5" t="s">
        <v>452</v>
      </c>
      <c r="F197" s="5" t="s">
        <v>876</v>
      </c>
      <c r="G197" s="5" t="s">
        <v>877</v>
      </c>
      <c r="H197" s="5" t="s">
        <v>124</v>
      </c>
      <c r="I197" s="5" t="s">
        <v>719</v>
      </c>
      <c r="J197" s="5" t="s">
        <v>76</v>
      </c>
      <c r="K197" s="5" t="s">
        <v>878</v>
      </c>
      <c r="L197" s="3" t="s">
        <v>126</v>
      </c>
      <c r="M197" s="3" t="s">
        <v>850</v>
      </c>
      <c r="N197" s="5" t="s">
        <v>818</v>
      </c>
      <c r="O197" s="5" t="s">
        <v>128</v>
      </c>
      <c r="P197" s="5" t="s">
        <v>34</v>
      </c>
      <c r="Q197" s="158">
        <v>85</v>
      </c>
      <c r="R197" s="169">
        <v>3.19</v>
      </c>
      <c r="S197" s="172">
        <v>30389</v>
      </c>
      <c r="T197" s="156">
        <v>5.2999999999999999E-2</v>
      </c>
      <c r="U197" s="158">
        <v>82.57</v>
      </c>
      <c r="V197" s="170">
        <v>0</v>
      </c>
      <c r="W197" s="170">
        <v>1.94050231005902E-2</v>
      </c>
      <c r="X197" s="170">
        <v>2.2006503973742201E-3</v>
      </c>
    </row>
    <row r="198" spans="1:24">
      <c r="A198" s="5">
        <v>158</v>
      </c>
      <c r="B198" s="5">
        <v>9937</v>
      </c>
      <c r="C198" s="5" t="s">
        <v>897</v>
      </c>
      <c r="D198" s="5" t="s">
        <v>898</v>
      </c>
      <c r="E198" s="5" t="s">
        <v>452</v>
      </c>
      <c r="F198" s="5" t="s">
        <v>897</v>
      </c>
      <c r="G198" s="5" t="s">
        <v>899</v>
      </c>
      <c r="H198" s="5" t="s">
        <v>124</v>
      </c>
      <c r="I198" s="5" t="s">
        <v>719</v>
      </c>
      <c r="J198" s="5" t="s">
        <v>76</v>
      </c>
      <c r="K198" s="5" t="s">
        <v>77</v>
      </c>
      <c r="L198" s="3" t="s">
        <v>126</v>
      </c>
      <c r="M198" s="3" t="s">
        <v>720</v>
      </c>
      <c r="N198" s="5" t="s">
        <v>900</v>
      </c>
      <c r="O198" s="5" t="s">
        <v>128</v>
      </c>
      <c r="P198" s="5" t="s">
        <v>34</v>
      </c>
      <c r="Q198" s="158">
        <v>20</v>
      </c>
      <c r="R198" s="169">
        <v>3.19</v>
      </c>
      <c r="S198" s="172">
        <v>44972</v>
      </c>
      <c r="U198" s="158">
        <v>28.692</v>
      </c>
      <c r="V198" s="170">
        <v>0</v>
      </c>
      <c r="W198" s="170">
        <v>6.7430180312858098E-3</v>
      </c>
      <c r="X198" s="170">
        <v>7.6470021360599801E-4</v>
      </c>
    </row>
    <row r="199" spans="1:24">
      <c r="A199" s="5">
        <v>158</v>
      </c>
      <c r="B199" s="5">
        <v>9937</v>
      </c>
      <c r="C199" s="5" t="s">
        <v>901</v>
      </c>
      <c r="D199" s="5" t="s">
        <v>902</v>
      </c>
      <c r="E199" s="5" t="s">
        <v>452</v>
      </c>
      <c r="F199" s="5" t="s">
        <v>903</v>
      </c>
      <c r="G199" s="5" t="s">
        <v>904</v>
      </c>
      <c r="H199" s="5" t="s">
        <v>124</v>
      </c>
      <c r="I199" s="5" t="s">
        <v>719</v>
      </c>
      <c r="J199" s="5" t="s">
        <v>76</v>
      </c>
      <c r="K199" s="5" t="s">
        <v>77</v>
      </c>
      <c r="L199" s="3" t="s">
        <v>126</v>
      </c>
      <c r="M199" s="3" t="s">
        <v>850</v>
      </c>
      <c r="N199" s="5" t="s">
        <v>851</v>
      </c>
      <c r="O199" s="5" t="s">
        <v>128</v>
      </c>
      <c r="P199" s="5" t="s">
        <v>34</v>
      </c>
      <c r="Q199" s="158">
        <v>21</v>
      </c>
      <c r="R199" s="169">
        <v>3.19</v>
      </c>
      <c r="S199" s="172">
        <v>35071</v>
      </c>
      <c r="U199" s="158">
        <v>23.494</v>
      </c>
      <c r="V199" s="170">
        <v>0</v>
      </c>
      <c r="W199" s="170">
        <v>5.5214045326866896E-3</v>
      </c>
      <c r="X199" s="170">
        <v>6.26161639485563E-4</v>
      </c>
    </row>
  </sheetData>
  <sheetProtection formatColumns="0"/>
  <customSheetViews>
    <customSheetView guid="{AE318230-F718-49FC-82EB-7CAC3DCD05F1}" showGridLines="0" hiddenRows="1" topLeftCell="O1">
      <selection activeCell="X26" sqref="X26"/>
      <pageMargins left="0.7" right="0.7" top="0.75" bottom="0.75" header="0.3" footer="0.3"/>
    </customSheetView>
  </customSheetViews>
  <dataValidations count="8">
    <dataValidation type="list" allowBlank="1" showInputMessage="1" showErrorMessage="1" sqref="J2:J19" xr:uid="{00000000-0002-0000-0600-000000000000}">
      <formula1>israel_abroad</formula1>
    </dataValidation>
    <dataValidation type="list" allowBlank="1" showInputMessage="1" showErrorMessage="1" sqref="O2:O19" xr:uid="{00000000-0002-0000-0600-000001000000}">
      <formula1>Holding_interest</formula1>
    </dataValidation>
    <dataValidation type="list" allowBlank="1" showInputMessage="1" showErrorMessage="1" sqref="K2:K20" xr:uid="{00000000-0002-0000-0600-000002000000}">
      <formula1>Country_list</formula1>
    </dataValidation>
    <dataValidation type="list" allowBlank="1" showInputMessage="1" showErrorMessage="1" sqref="E2:E20" xr:uid="{00000000-0002-0000-0600-000003000000}">
      <formula1>Issuer_Number_Type_2</formula1>
    </dataValidation>
    <dataValidation type="list" allowBlank="1" showInputMessage="1" showErrorMessage="1" sqref="H2:H20" xr:uid="{00000000-0002-0000-0600-000004000000}">
      <formula1>Security_ID_Number_Type</formula1>
    </dataValidation>
    <dataValidation type="list" allowBlank="1" showInputMessage="1" showErrorMessage="1" sqref="N2:N21" xr:uid="{00000000-0002-0000-0600-000005000000}">
      <formula1>Industry_Sector</formula1>
    </dataValidation>
    <dataValidation type="list" allowBlank="1" showInputMessage="1" showErrorMessage="1" sqref="L2:L20" xr:uid="{00000000-0002-0000-0600-000006000000}">
      <formula1>Tradeable_Status</formula1>
    </dataValidation>
    <dataValidation type="list" allowBlank="1" showInputMessage="1" showErrorMessage="1" sqref="M2:M20" xr:uid="{00000000-0002-0000-06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8000000}">
          <x14:formula1>
            <xm:f>'אפשרויות בחירה'!$C$884:$C$889</xm:f>
          </x14:formula1>
          <xm:sqref>I2:I19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X132"/>
  <sheetViews>
    <sheetView rightToLeft="1" topLeftCell="E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15" width="11.625" style="3" customWidth="1"/>
    <col min="16" max="16" width="11.625" style="5" customWidth="1"/>
    <col min="17" max="23" width="11.625" style="3" customWidth="1"/>
    <col min="24" max="24" width="11.625" style="3" hidden="1" customWidth="1"/>
    <col min="25" max="25" width="9" style="3" hidden="1" customWidth="1"/>
    <col min="26" max="16384" width="9" style="3" hidden="1"/>
  </cols>
  <sheetData>
    <row r="1" spans="1:23" ht="51">
      <c r="A1" s="19" t="s">
        <v>0</v>
      </c>
      <c r="B1" s="19" t="s">
        <v>1</v>
      </c>
      <c r="C1" s="19" t="s">
        <v>2</v>
      </c>
      <c r="D1" s="19" t="s">
        <v>108</v>
      </c>
      <c r="E1" s="19" t="s">
        <v>109</v>
      </c>
      <c r="F1" s="19" t="s">
        <v>3</v>
      </c>
      <c r="G1" s="19" t="s">
        <v>4</v>
      </c>
      <c r="H1" s="19" t="s">
        <v>110</v>
      </c>
      <c r="I1" s="19" t="s">
        <v>5</v>
      </c>
      <c r="J1" s="19" t="s">
        <v>6</v>
      </c>
      <c r="K1" s="19" t="s">
        <v>7</v>
      </c>
      <c r="L1" s="19" t="s">
        <v>8</v>
      </c>
      <c r="M1" s="19" t="s">
        <v>933</v>
      </c>
      <c r="N1" s="19" t="s">
        <v>112</v>
      </c>
      <c r="O1" s="19" t="s">
        <v>11</v>
      </c>
      <c r="P1" s="19" t="s">
        <v>17</v>
      </c>
      <c r="Q1" s="164" t="s">
        <v>18</v>
      </c>
      <c r="R1" s="171" t="s">
        <v>19</v>
      </c>
      <c r="S1" s="19" t="s">
        <v>16</v>
      </c>
      <c r="T1" s="19" t="s">
        <v>20</v>
      </c>
      <c r="U1" s="166" t="s">
        <v>23</v>
      </c>
      <c r="V1" s="166" t="s">
        <v>24</v>
      </c>
      <c r="W1" s="166" t="s">
        <v>25</v>
      </c>
    </row>
    <row r="2" spans="1:23">
      <c r="A2" s="20">
        <v>158</v>
      </c>
      <c r="B2" s="20">
        <v>1441</v>
      </c>
      <c r="C2" s="20" t="s">
        <v>934</v>
      </c>
      <c r="D2" s="20" t="s">
        <v>935</v>
      </c>
      <c r="E2" s="18" t="s">
        <v>121</v>
      </c>
      <c r="F2" s="20" t="s">
        <v>936</v>
      </c>
      <c r="G2" s="20" t="s">
        <v>937</v>
      </c>
      <c r="H2" s="18" t="s">
        <v>124</v>
      </c>
      <c r="I2" s="20" t="s">
        <v>938</v>
      </c>
      <c r="J2" s="18" t="s">
        <v>30</v>
      </c>
      <c r="K2" s="18" t="s">
        <v>30</v>
      </c>
      <c r="L2" s="18" t="s">
        <v>40</v>
      </c>
      <c r="M2" s="20" t="s">
        <v>939</v>
      </c>
      <c r="N2" s="20" t="s">
        <v>128</v>
      </c>
      <c r="O2" s="18" t="s">
        <v>43</v>
      </c>
      <c r="P2" s="160">
        <v>90000</v>
      </c>
      <c r="Q2" s="173">
        <v>1</v>
      </c>
      <c r="R2" s="175">
        <v>505.55</v>
      </c>
      <c r="S2" s="20"/>
      <c r="T2" s="159">
        <v>454.995</v>
      </c>
      <c r="U2" s="174">
        <v>4.2900000000000002E-4</v>
      </c>
      <c r="V2" s="174">
        <v>0.245417049144767</v>
      </c>
      <c r="W2" s="174">
        <v>4.7006582254951697E-2</v>
      </c>
    </row>
    <row r="3" spans="1:23">
      <c r="A3" s="20">
        <v>158</v>
      </c>
      <c r="B3" s="20">
        <v>1441</v>
      </c>
      <c r="C3" s="20" t="s">
        <v>940</v>
      </c>
      <c r="D3" s="20" t="s">
        <v>941</v>
      </c>
      <c r="E3" s="18" t="s">
        <v>121</v>
      </c>
      <c r="F3" s="20" t="s">
        <v>942</v>
      </c>
      <c r="G3" s="20" t="s">
        <v>943</v>
      </c>
      <c r="H3" s="18" t="s">
        <v>124</v>
      </c>
      <c r="I3" s="20" t="s">
        <v>944</v>
      </c>
      <c r="J3" s="18" t="s">
        <v>30</v>
      </c>
      <c r="K3" s="18" t="s">
        <v>30</v>
      </c>
      <c r="L3" s="18" t="s">
        <v>40</v>
      </c>
      <c r="M3" s="20" t="s">
        <v>945</v>
      </c>
      <c r="N3" s="20" t="s">
        <v>128</v>
      </c>
      <c r="O3" s="18" t="s">
        <v>43</v>
      </c>
      <c r="P3" s="160">
        <v>4000</v>
      </c>
      <c r="Q3" s="173">
        <v>1</v>
      </c>
      <c r="R3" s="175">
        <v>3592</v>
      </c>
      <c r="S3" s="20"/>
      <c r="T3" s="159">
        <v>143.68</v>
      </c>
      <c r="U3" s="174">
        <v>1.9000000000000001E-5</v>
      </c>
      <c r="V3" s="174">
        <v>7.74987013508283E-2</v>
      </c>
      <c r="W3" s="174">
        <v>1.4843911995497699E-2</v>
      </c>
    </row>
    <row r="4" spans="1:23">
      <c r="A4" s="20">
        <v>158</v>
      </c>
      <c r="B4" s="20">
        <v>1441</v>
      </c>
      <c r="C4" s="20" t="s">
        <v>946</v>
      </c>
      <c r="D4" s="20" t="s">
        <v>947</v>
      </c>
      <c r="E4" s="18" t="s">
        <v>121</v>
      </c>
      <c r="F4" s="20" t="s">
        <v>948</v>
      </c>
      <c r="G4" s="20" t="s">
        <v>949</v>
      </c>
      <c r="H4" s="18" t="s">
        <v>124</v>
      </c>
      <c r="I4" s="20" t="s">
        <v>938</v>
      </c>
      <c r="J4" s="18" t="s">
        <v>30</v>
      </c>
      <c r="K4" s="18" t="s">
        <v>30</v>
      </c>
      <c r="L4" s="18" t="s">
        <v>40</v>
      </c>
      <c r="M4" s="20" t="s">
        <v>950</v>
      </c>
      <c r="N4" s="20" t="s">
        <v>128</v>
      </c>
      <c r="O4" s="18" t="s">
        <v>43</v>
      </c>
      <c r="P4" s="160">
        <v>12400</v>
      </c>
      <c r="Q4" s="173">
        <v>1</v>
      </c>
      <c r="R4" s="175">
        <v>4274.3100000000004</v>
      </c>
      <c r="S4" s="20"/>
      <c r="T4" s="159">
        <v>530.01400000000001</v>
      </c>
      <c r="U4" s="174">
        <v>2.3000000000000001E-4</v>
      </c>
      <c r="V4" s="174">
        <v>0.28588133906727797</v>
      </c>
      <c r="W4" s="174">
        <v>5.4757013527999603E-2</v>
      </c>
    </row>
    <row r="5" spans="1:23">
      <c r="A5" s="20">
        <v>158</v>
      </c>
      <c r="B5" s="20">
        <v>1441</v>
      </c>
      <c r="C5" s="20" t="s">
        <v>951</v>
      </c>
      <c r="D5" s="20" t="s">
        <v>952</v>
      </c>
      <c r="E5" s="18" t="s">
        <v>121</v>
      </c>
      <c r="F5" s="20" t="s">
        <v>953</v>
      </c>
      <c r="G5" s="20" t="s">
        <v>954</v>
      </c>
      <c r="H5" s="18" t="s">
        <v>124</v>
      </c>
      <c r="I5" s="20" t="s">
        <v>955</v>
      </c>
      <c r="J5" s="18" t="s">
        <v>30</v>
      </c>
      <c r="K5" s="18" t="s">
        <v>77</v>
      </c>
      <c r="L5" s="18" t="s">
        <v>40</v>
      </c>
      <c r="M5" s="20" t="s">
        <v>956</v>
      </c>
      <c r="N5" s="20" t="s">
        <v>128</v>
      </c>
      <c r="O5" s="18" t="s">
        <v>43</v>
      </c>
      <c r="P5" s="160">
        <v>3700</v>
      </c>
      <c r="Q5" s="173">
        <v>1</v>
      </c>
      <c r="R5" s="175">
        <v>5974</v>
      </c>
      <c r="S5" s="20"/>
      <c r="T5" s="159">
        <v>221.03800000000001</v>
      </c>
      <c r="U5" s="174">
        <v>2.9E-5</v>
      </c>
      <c r="V5" s="174">
        <v>0.119224373254346</v>
      </c>
      <c r="W5" s="174">
        <v>2.2835945292739499E-2</v>
      </c>
    </row>
    <row r="6" spans="1:23">
      <c r="A6" s="20">
        <v>158</v>
      </c>
      <c r="B6" s="20">
        <v>1441</v>
      </c>
      <c r="C6" s="20" t="s">
        <v>951</v>
      </c>
      <c r="D6" s="20" t="s">
        <v>952</v>
      </c>
      <c r="E6" s="18" t="s">
        <v>121</v>
      </c>
      <c r="F6" s="20" t="s">
        <v>957</v>
      </c>
      <c r="G6" s="20" t="s">
        <v>958</v>
      </c>
      <c r="H6" s="18" t="s">
        <v>124</v>
      </c>
      <c r="I6" s="20" t="s">
        <v>938</v>
      </c>
      <c r="J6" s="18" t="s">
        <v>30</v>
      </c>
      <c r="K6" s="18" t="s">
        <v>30</v>
      </c>
      <c r="L6" s="18" t="s">
        <v>40</v>
      </c>
      <c r="M6" s="20" t="s">
        <v>950</v>
      </c>
      <c r="N6" s="20" t="s">
        <v>128</v>
      </c>
      <c r="O6" s="18" t="s">
        <v>43</v>
      </c>
      <c r="P6" s="160">
        <v>114000</v>
      </c>
      <c r="Q6" s="173">
        <v>1</v>
      </c>
      <c r="R6" s="175">
        <v>430.3</v>
      </c>
      <c r="S6" s="20"/>
      <c r="T6" s="159">
        <v>490.54199999999997</v>
      </c>
      <c r="U6" s="174">
        <v>1.55E-4</v>
      </c>
      <c r="V6" s="174">
        <v>0.264590534229106</v>
      </c>
      <c r="W6" s="174">
        <v>5.0679024764027102E-2</v>
      </c>
    </row>
    <row r="7" spans="1:23">
      <c r="A7" s="20">
        <v>158</v>
      </c>
      <c r="B7" s="20">
        <v>1441</v>
      </c>
      <c r="C7" s="20" t="s">
        <v>959</v>
      </c>
      <c r="D7" s="20" t="s">
        <v>960</v>
      </c>
      <c r="E7" s="18" t="s">
        <v>452</v>
      </c>
      <c r="F7" s="20" t="s">
        <v>961</v>
      </c>
      <c r="G7" s="20" t="s">
        <v>962</v>
      </c>
      <c r="H7" s="18" t="s">
        <v>124</v>
      </c>
      <c r="I7" s="20" t="s">
        <v>963</v>
      </c>
      <c r="J7" s="18" t="s">
        <v>76</v>
      </c>
      <c r="K7" s="18" t="s">
        <v>77</v>
      </c>
      <c r="L7" s="18" t="s">
        <v>964</v>
      </c>
      <c r="M7" s="20" t="s">
        <v>965</v>
      </c>
      <c r="N7" s="20" t="s">
        <v>128</v>
      </c>
      <c r="O7" s="18" t="s">
        <v>34</v>
      </c>
      <c r="P7" s="160">
        <v>70</v>
      </c>
      <c r="Q7" s="173">
        <v>3.19</v>
      </c>
      <c r="R7" s="175">
        <v>6133.95</v>
      </c>
      <c r="S7" s="20"/>
      <c r="T7" s="159">
        <v>13.696999999999999</v>
      </c>
      <c r="U7" s="174">
        <v>0</v>
      </c>
      <c r="V7" s="174">
        <v>7.3880029536747601E-3</v>
      </c>
      <c r="W7" s="174">
        <v>1.4150800433464701E-3</v>
      </c>
    </row>
    <row r="8" spans="1:23">
      <c r="A8" s="20">
        <v>158</v>
      </c>
      <c r="B8" s="20">
        <v>1522</v>
      </c>
      <c r="C8" s="20" t="s">
        <v>934</v>
      </c>
      <c r="D8" s="20" t="s">
        <v>935</v>
      </c>
      <c r="E8" s="18" t="s">
        <v>121</v>
      </c>
      <c r="F8" s="20" t="s">
        <v>966</v>
      </c>
      <c r="G8" s="20" t="s">
        <v>967</v>
      </c>
      <c r="H8" s="18" t="s">
        <v>124</v>
      </c>
      <c r="I8" s="20" t="s">
        <v>944</v>
      </c>
      <c r="J8" s="18" t="s">
        <v>30</v>
      </c>
      <c r="K8" s="18" t="s">
        <v>30</v>
      </c>
      <c r="L8" s="18" t="s">
        <v>40</v>
      </c>
      <c r="M8" s="20" t="s">
        <v>945</v>
      </c>
      <c r="N8" s="20" t="s">
        <v>128</v>
      </c>
      <c r="O8" s="18" t="s">
        <v>43</v>
      </c>
      <c r="P8" s="160">
        <v>8580</v>
      </c>
      <c r="Q8" s="173">
        <v>1</v>
      </c>
      <c r="R8" s="175">
        <v>5643</v>
      </c>
      <c r="S8" s="20"/>
      <c r="T8" s="159">
        <v>484.16899999999998</v>
      </c>
      <c r="U8" s="174">
        <v>9.0000000000000006E-5</v>
      </c>
      <c r="V8" s="174">
        <v>6.8854277156085594E-2</v>
      </c>
      <c r="W8" s="174">
        <v>2.8574261073669199E-2</v>
      </c>
    </row>
    <row r="9" spans="1:23">
      <c r="A9" s="20">
        <v>158</v>
      </c>
      <c r="B9" s="20">
        <v>1522</v>
      </c>
      <c r="C9" s="20" t="s">
        <v>934</v>
      </c>
      <c r="D9" s="20" t="s">
        <v>935</v>
      </c>
      <c r="E9" s="18" t="s">
        <v>121</v>
      </c>
      <c r="F9" s="20" t="s">
        <v>968</v>
      </c>
      <c r="G9" s="20" t="s">
        <v>969</v>
      </c>
      <c r="H9" s="18" t="s">
        <v>124</v>
      </c>
      <c r="I9" s="20" t="s">
        <v>944</v>
      </c>
      <c r="J9" s="18" t="s">
        <v>30</v>
      </c>
      <c r="K9" s="18" t="s">
        <v>30</v>
      </c>
      <c r="L9" s="18" t="s">
        <v>40</v>
      </c>
      <c r="M9" s="20" t="s">
        <v>970</v>
      </c>
      <c r="N9" s="20" t="s">
        <v>128</v>
      </c>
      <c r="O9" s="18" t="s">
        <v>43</v>
      </c>
      <c r="P9" s="160">
        <v>7800</v>
      </c>
      <c r="Q9" s="173">
        <v>1</v>
      </c>
      <c r="R9" s="175">
        <v>5318</v>
      </c>
      <c r="S9" s="20"/>
      <c r="T9" s="159">
        <v>414.80399999999997</v>
      </c>
      <c r="U9" s="174">
        <v>1.2999999999999999E-4</v>
      </c>
      <c r="V9" s="174">
        <v>5.8989745286366503E-2</v>
      </c>
      <c r="W9" s="174">
        <v>2.4480518162449501E-2</v>
      </c>
    </row>
    <row r="10" spans="1:23">
      <c r="A10" s="20">
        <v>158</v>
      </c>
      <c r="B10" s="20">
        <v>1522</v>
      </c>
      <c r="C10" s="20" t="s">
        <v>940</v>
      </c>
      <c r="D10" s="20" t="s">
        <v>941</v>
      </c>
      <c r="E10" s="18" t="s">
        <v>121</v>
      </c>
      <c r="F10" s="20" t="s">
        <v>942</v>
      </c>
      <c r="G10" s="20" t="s">
        <v>943</v>
      </c>
      <c r="H10" s="18" t="s">
        <v>124</v>
      </c>
      <c r="I10" s="20" t="s">
        <v>944</v>
      </c>
      <c r="J10" s="18" t="s">
        <v>30</v>
      </c>
      <c r="K10" s="18" t="s">
        <v>30</v>
      </c>
      <c r="L10" s="18" t="s">
        <v>40</v>
      </c>
      <c r="M10" s="20" t="s">
        <v>945</v>
      </c>
      <c r="N10" s="20" t="s">
        <v>128</v>
      </c>
      <c r="O10" s="18" t="s">
        <v>43</v>
      </c>
      <c r="P10" s="160">
        <v>18250</v>
      </c>
      <c r="Q10" s="173">
        <v>1</v>
      </c>
      <c r="R10" s="175">
        <v>3592</v>
      </c>
      <c r="S10" s="20"/>
      <c r="T10" s="159">
        <v>655.54</v>
      </c>
      <c r="U10" s="174">
        <v>8.7999999999999998E-5</v>
      </c>
      <c r="V10" s="174">
        <v>9.3225083714295706E-2</v>
      </c>
      <c r="W10" s="174">
        <v>3.8688052372233897E-2</v>
      </c>
    </row>
    <row r="11" spans="1:23">
      <c r="A11" s="20">
        <v>158</v>
      </c>
      <c r="B11" s="20">
        <v>1522</v>
      </c>
      <c r="C11" s="20" t="s">
        <v>971</v>
      </c>
      <c r="D11" s="20" t="s">
        <v>972</v>
      </c>
      <c r="E11" s="18" t="s">
        <v>121</v>
      </c>
      <c r="F11" s="20" t="s">
        <v>973</v>
      </c>
      <c r="G11" s="20" t="s">
        <v>974</v>
      </c>
      <c r="H11" s="18" t="s">
        <v>124</v>
      </c>
      <c r="I11" s="20" t="s">
        <v>944</v>
      </c>
      <c r="J11" s="18" t="s">
        <v>30</v>
      </c>
      <c r="K11" s="18" t="s">
        <v>30</v>
      </c>
      <c r="L11" s="18" t="s">
        <v>40</v>
      </c>
      <c r="M11" s="20" t="s">
        <v>945</v>
      </c>
      <c r="N11" s="20" t="s">
        <v>128</v>
      </c>
      <c r="O11" s="18" t="s">
        <v>43</v>
      </c>
      <c r="P11" s="160">
        <v>6320</v>
      </c>
      <c r="Q11" s="173">
        <v>1</v>
      </c>
      <c r="R11" s="175">
        <v>9943</v>
      </c>
      <c r="S11" s="20"/>
      <c r="T11" s="159">
        <v>628.39800000000002</v>
      </c>
      <c r="U11" s="174">
        <v>3.8299999999999999E-4</v>
      </c>
      <c r="V11" s="174">
        <v>8.9365132357846197E-2</v>
      </c>
      <c r="W11" s="174">
        <v>3.7086187356051702E-2</v>
      </c>
    </row>
    <row r="12" spans="1:23">
      <c r="A12" s="20">
        <v>158</v>
      </c>
      <c r="B12" s="20">
        <v>1522</v>
      </c>
      <c r="C12" s="20" t="s">
        <v>946</v>
      </c>
      <c r="D12" s="20" t="s">
        <v>947</v>
      </c>
      <c r="E12" s="18" t="s">
        <v>121</v>
      </c>
      <c r="F12" s="20" t="s">
        <v>975</v>
      </c>
      <c r="G12" s="20" t="s">
        <v>976</v>
      </c>
      <c r="H12" s="18" t="s">
        <v>124</v>
      </c>
      <c r="I12" s="20" t="s">
        <v>955</v>
      </c>
      <c r="J12" s="18" t="s">
        <v>30</v>
      </c>
      <c r="K12" s="18" t="s">
        <v>77</v>
      </c>
      <c r="L12" s="18" t="s">
        <v>40</v>
      </c>
      <c r="M12" s="20" t="s">
        <v>956</v>
      </c>
      <c r="N12" s="20" t="s">
        <v>128</v>
      </c>
      <c r="O12" s="18" t="s">
        <v>43</v>
      </c>
      <c r="P12" s="160">
        <v>8200</v>
      </c>
      <c r="Q12" s="173">
        <v>1</v>
      </c>
      <c r="R12" s="175">
        <v>6503</v>
      </c>
      <c r="S12" s="20"/>
      <c r="T12" s="159">
        <v>533.24599999999998</v>
      </c>
      <c r="U12" s="174">
        <v>1.18E-4</v>
      </c>
      <c r="V12" s="174">
        <v>7.58335158652612E-2</v>
      </c>
      <c r="W12" s="174">
        <v>3.1470618383751203E-2</v>
      </c>
    </row>
    <row r="13" spans="1:23">
      <c r="A13" s="20">
        <v>158</v>
      </c>
      <c r="B13" s="20">
        <v>1522</v>
      </c>
      <c r="C13" s="20" t="s">
        <v>946</v>
      </c>
      <c r="D13" s="20" t="s">
        <v>947</v>
      </c>
      <c r="E13" s="18" t="s">
        <v>121</v>
      </c>
      <c r="F13" s="20" t="s">
        <v>977</v>
      </c>
      <c r="G13" s="20" t="s">
        <v>978</v>
      </c>
      <c r="H13" s="18" t="s">
        <v>124</v>
      </c>
      <c r="I13" s="20" t="s">
        <v>944</v>
      </c>
      <c r="J13" s="18" t="s">
        <v>30</v>
      </c>
      <c r="K13" s="18" t="s">
        <v>30</v>
      </c>
      <c r="L13" s="18" t="s">
        <v>40</v>
      </c>
      <c r="M13" s="20" t="s">
        <v>970</v>
      </c>
      <c r="N13" s="20" t="s">
        <v>128</v>
      </c>
      <c r="O13" s="18" t="s">
        <v>43</v>
      </c>
      <c r="P13" s="160">
        <v>350</v>
      </c>
      <c r="Q13" s="173">
        <v>1</v>
      </c>
      <c r="R13" s="175">
        <v>33940</v>
      </c>
      <c r="S13" s="20"/>
      <c r="T13" s="159">
        <v>118.79</v>
      </c>
      <c r="U13" s="174">
        <v>1.2E-5</v>
      </c>
      <c r="V13" s="174">
        <v>1.6893260051898E-2</v>
      </c>
      <c r="W13" s="174">
        <v>7.0106381628850601E-3</v>
      </c>
    </row>
    <row r="14" spans="1:23">
      <c r="A14" s="20">
        <v>158</v>
      </c>
      <c r="B14" s="20">
        <v>1522</v>
      </c>
      <c r="C14" s="20" t="s">
        <v>946</v>
      </c>
      <c r="D14" s="20" t="s">
        <v>947</v>
      </c>
      <c r="E14" s="18" t="s">
        <v>121</v>
      </c>
      <c r="F14" s="20" t="s">
        <v>979</v>
      </c>
      <c r="G14" s="20" t="s">
        <v>980</v>
      </c>
      <c r="H14" s="18" t="s">
        <v>124</v>
      </c>
      <c r="I14" s="20" t="s">
        <v>944</v>
      </c>
      <c r="J14" s="18" t="s">
        <v>30</v>
      </c>
      <c r="K14" s="18" t="s">
        <v>30</v>
      </c>
      <c r="L14" s="18" t="s">
        <v>40</v>
      </c>
      <c r="M14" s="20" t="s">
        <v>981</v>
      </c>
      <c r="N14" s="20" t="s">
        <v>128</v>
      </c>
      <c r="O14" s="18" t="s">
        <v>43</v>
      </c>
      <c r="P14" s="160">
        <v>650</v>
      </c>
      <c r="Q14" s="173">
        <v>1</v>
      </c>
      <c r="R14" s="175">
        <v>13460</v>
      </c>
      <c r="S14" s="20"/>
      <c r="T14" s="159">
        <v>87.49</v>
      </c>
      <c r="U14" s="174">
        <v>7.1000000000000005E-5</v>
      </c>
      <c r="V14" s="174">
        <v>1.24420517041885E-2</v>
      </c>
      <c r="W14" s="174">
        <v>5.1634037618554897E-3</v>
      </c>
    </row>
    <row r="15" spans="1:23">
      <c r="A15" s="20">
        <v>158</v>
      </c>
      <c r="B15" s="20">
        <v>1522</v>
      </c>
      <c r="C15" s="20" t="s">
        <v>951</v>
      </c>
      <c r="D15" s="20" t="s">
        <v>952</v>
      </c>
      <c r="E15" s="18" t="s">
        <v>121</v>
      </c>
      <c r="F15" s="20" t="s">
        <v>953</v>
      </c>
      <c r="G15" s="20" t="s">
        <v>954</v>
      </c>
      <c r="H15" s="18" t="s">
        <v>124</v>
      </c>
      <c r="I15" s="20" t="s">
        <v>955</v>
      </c>
      <c r="J15" s="18" t="s">
        <v>30</v>
      </c>
      <c r="K15" s="18" t="s">
        <v>77</v>
      </c>
      <c r="L15" s="18" t="s">
        <v>40</v>
      </c>
      <c r="M15" s="20" t="s">
        <v>956</v>
      </c>
      <c r="N15" s="20" t="s">
        <v>128</v>
      </c>
      <c r="O15" s="18" t="s">
        <v>43</v>
      </c>
      <c r="P15" s="160">
        <v>9800</v>
      </c>
      <c r="Q15" s="173">
        <v>1</v>
      </c>
      <c r="R15" s="175">
        <v>5974</v>
      </c>
      <c r="S15" s="20"/>
      <c r="T15" s="159">
        <v>585.452</v>
      </c>
      <c r="U15" s="174">
        <v>7.6000000000000004E-5</v>
      </c>
      <c r="V15" s="174">
        <v>8.3257790082530203E-2</v>
      </c>
      <c r="W15" s="174">
        <v>3.4551663723692103E-2</v>
      </c>
    </row>
    <row r="16" spans="1:23">
      <c r="A16" s="20">
        <v>158</v>
      </c>
      <c r="B16" s="20">
        <v>1522</v>
      </c>
      <c r="C16" s="20" t="s">
        <v>951</v>
      </c>
      <c r="D16" s="20" t="s">
        <v>952</v>
      </c>
      <c r="E16" s="18" t="s">
        <v>121</v>
      </c>
      <c r="F16" s="20" t="s">
        <v>982</v>
      </c>
      <c r="G16" s="20" t="s">
        <v>983</v>
      </c>
      <c r="H16" s="18" t="s">
        <v>124</v>
      </c>
      <c r="I16" s="20" t="s">
        <v>944</v>
      </c>
      <c r="J16" s="18" t="s">
        <v>30</v>
      </c>
      <c r="K16" s="18" t="s">
        <v>30</v>
      </c>
      <c r="L16" s="18" t="s">
        <v>40</v>
      </c>
      <c r="M16" s="20" t="s">
        <v>970</v>
      </c>
      <c r="N16" s="20" t="s">
        <v>128</v>
      </c>
      <c r="O16" s="18" t="s">
        <v>43</v>
      </c>
      <c r="P16" s="160">
        <v>16048</v>
      </c>
      <c r="Q16" s="173">
        <v>1</v>
      </c>
      <c r="R16" s="175">
        <v>3505</v>
      </c>
      <c r="S16" s="20"/>
      <c r="T16" s="159">
        <v>562.48199999999997</v>
      </c>
      <c r="U16" s="174">
        <v>3.8999999999999999E-5</v>
      </c>
      <c r="V16" s="174">
        <v>7.9991257326506401E-2</v>
      </c>
      <c r="W16" s="174">
        <v>3.3196065151874503E-2</v>
      </c>
    </row>
    <row r="17" spans="1:23">
      <c r="A17" s="20">
        <v>158</v>
      </c>
      <c r="B17" s="20">
        <v>1522</v>
      </c>
      <c r="C17" s="20" t="s">
        <v>984</v>
      </c>
      <c r="D17" s="20" t="s">
        <v>985</v>
      </c>
      <c r="E17" s="18" t="s">
        <v>452</v>
      </c>
      <c r="F17" s="20" t="s">
        <v>986</v>
      </c>
      <c r="G17" s="20" t="s">
        <v>987</v>
      </c>
      <c r="H17" s="18" t="s">
        <v>124</v>
      </c>
      <c r="I17" s="20" t="s">
        <v>955</v>
      </c>
      <c r="J17" s="18" t="s">
        <v>76</v>
      </c>
      <c r="K17" s="18" t="s">
        <v>77</v>
      </c>
      <c r="L17" s="18" t="s">
        <v>31</v>
      </c>
      <c r="M17" s="20" t="s">
        <v>988</v>
      </c>
      <c r="N17" s="20" t="s">
        <v>128</v>
      </c>
      <c r="O17" s="18" t="s">
        <v>34</v>
      </c>
      <c r="P17" s="160">
        <v>6</v>
      </c>
      <c r="Q17" s="173">
        <v>3.19</v>
      </c>
      <c r="R17" s="175">
        <v>145820</v>
      </c>
      <c r="S17" s="20"/>
      <c r="T17" s="159">
        <v>27.91</v>
      </c>
      <c r="U17" s="174">
        <v>0</v>
      </c>
      <c r="V17" s="174">
        <v>3.9691052243366401E-3</v>
      </c>
      <c r="W17" s="174">
        <v>1.6471634529248E-3</v>
      </c>
    </row>
    <row r="18" spans="1:23">
      <c r="A18" s="20">
        <v>158</v>
      </c>
      <c r="B18" s="20">
        <v>1522</v>
      </c>
      <c r="C18" s="20" t="s">
        <v>989</v>
      </c>
      <c r="D18" s="20" t="s">
        <v>990</v>
      </c>
      <c r="E18" s="18" t="s">
        <v>452</v>
      </c>
      <c r="F18" s="20" t="s">
        <v>991</v>
      </c>
      <c r="G18" s="20" t="s">
        <v>992</v>
      </c>
      <c r="H18" s="18" t="s">
        <v>124</v>
      </c>
      <c r="I18" s="20" t="s">
        <v>955</v>
      </c>
      <c r="J18" s="18" t="s">
        <v>76</v>
      </c>
      <c r="K18" s="18" t="s">
        <v>77</v>
      </c>
      <c r="L18" s="18" t="s">
        <v>850</v>
      </c>
      <c r="M18" s="20" t="s">
        <v>993</v>
      </c>
      <c r="N18" s="20" t="s">
        <v>128</v>
      </c>
      <c r="O18" s="18" t="s">
        <v>34</v>
      </c>
      <c r="P18" s="160">
        <v>520</v>
      </c>
      <c r="Q18" s="173">
        <v>3.19</v>
      </c>
      <c r="R18" s="175">
        <v>5477</v>
      </c>
      <c r="S18" s="20"/>
      <c r="T18" s="159">
        <v>90.852000000000004</v>
      </c>
      <c r="U18" s="174">
        <v>9.9999999999999995E-7</v>
      </c>
      <c r="V18" s="174">
        <v>1.29202332134592E-2</v>
      </c>
      <c r="W18" s="174">
        <v>5.3618472551409902E-3</v>
      </c>
    </row>
    <row r="19" spans="1:23">
      <c r="A19" s="20">
        <v>158</v>
      </c>
      <c r="B19" s="20">
        <v>1522</v>
      </c>
      <c r="C19" s="20" t="s">
        <v>984</v>
      </c>
      <c r="D19" s="20" t="s">
        <v>985</v>
      </c>
      <c r="E19" s="18" t="s">
        <v>452</v>
      </c>
      <c r="F19" s="20" t="s">
        <v>994</v>
      </c>
      <c r="G19" s="20" t="s">
        <v>995</v>
      </c>
      <c r="H19" s="18" t="s">
        <v>124</v>
      </c>
      <c r="I19" s="20" t="s">
        <v>955</v>
      </c>
      <c r="J19" s="18" t="s">
        <v>76</v>
      </c>
      <c r="K19" s="18" t="s">
        <v>996</v>
      </c>
      <c r="L19" s="18" t="s">
        <v>871</v>
      </c>
      <c r="M19" s="20" t="s">
        <v>997</v>
      </c>
      <c r="N19" s="20" t="s">
        <v>128</v>
      </c>
      <c r="O19" s="18" t="s">
        <v>873</v>
      </c>
      <c r="P19" s="160">
        <v>450</v>
      </c>
      <c r="Q19" s="173">
        <v>3.7454999999999998</v>
      </c>
      <c r="R19" s="175">
        <v>5840</v>
      </c>
      <c r="S19" s="20"/>
      <c r="T19" s="159">
        <v>98.432000000000002</v>
      </c>
      <c r="U19" s="174">
        <v>5.0000000000000004E-6</v>
      </c>
      <c r="V19" s="174">
        <v>1.3998088906312E-2</v>
      </c>
      <c r="W19" s="174">
        <v>5.8091532358210199E-3</v>
      </c>
    </row>
    <row r="20" spans="1:23">
      <c r="A20" s="3">
        <v>158</v>
      </c>
      <c r="B20" s="3">
        <v>1522</v>
      </c>
      <c r="C20" s="3" t="s">
        <v>984</v>
      </c>
      <c r="D20" s="3" t="s">
        <v>985</v>
      </c>
      <c r="E20" s="18" t="s">
        <v>452</v>
      </c>
      <c r="F20" s="3" t="s">
        <v>998</v>
      </c>
      <c r="G20" s="3" t="s">
        <v>999</v>
      </c>
      <c r="H20" s="18" t="s">
        <v>124</v>
      </c>
      <c r="I20" s="20" t="s">
        <v>955</v>
      </c>
      <c r="J20" s="18" t="s">
        <v>76</v>
      </c>
      <c r="K20" s="18" t="s">
        <v>77</v>
      </c>
      <c r="L20" s="18" t="s">
        <v>720</v>
      </c>
      <c r="M20" s="20" t="s">
        <v>1000</v>
      </c>
      <c r="N20" s="20" t="s">
        <v>128</v>
      </c>
      <c r="O20" s="3" t="s">
        <v>34</v>
      </c>
      <c r="P20" s="160">
        <v>60</v>
      </c>
      <c r="Q20" s="165">
        <v>3.19</v>
      </c>
      <c r="R20" s="176">
        <v>30115</v>
      </c>
      <c r="T20" s="156">
        <v>57.64</v>
      </c>
      <c r="U20" s="168">
        <v>3.0000000000000001E-6</v>
      </c>
      <c r="V20" s="168">
        <v>8.1970651372169703E-3</v>
      </c>
      <c r="W20" s="168">
        <v>3.40175060930122E-3</v>
      </c>
    </row>
    <row r="21" spans="1:23" s="39" customFormat="1">
      <c r="A21" s="39">
        <v>158</v>
      </c>
      <c r="B21" s="39">
        <v>1522</v>
      </c>
      <c r="C21" s="39" t="s">
        <v>984</v>
      </c>
      <c r="D21" s="39" t="s">
        <v>985</v>
      </c>
      <c r="E21" s="42" t="s">
        <v>452</v>
      </c>
      <c r="F21" s="39" t="s">
        <v>1001</v>
      </c>
      <c r="G21" s="39" t="s">
        <v>1002</v>
      </c>
      <c r="H21" s="42" t="s">
        <v>124</v>
      </c>
      <c r="I21" s="39" t="s">
        <v>955</v>
      </c>
      <c r="J21" s="39" t="s">
        <v>76</v>
      </c>
      <c r="K21" s="39" t="s">
        <v>77</v>
      </c>
      <c r="L21" s="42" t="s">
        <v>31</v>
      </c>
      <c r="M21" s="38" t="s">
        <v>1003</v>
      </c>
      <c r="N21" s="39" t="s">
        <v>128</v>
      </c>
      <c r="O21" s="39" t="s">
        <v>34</v>
      </c>
      <c r="P21" s="158">
        <v>4145</v>
      </c>
      <c r="Q21" s="165">
        <v>3.19</v>
      </c>
      <c r="R21" s="176">
        <v>770.6</v>
      </c>
      <c r="T21" s="156">
        <v>101.893</v>
      </c>
      <c r="U21" s="168">
        <v>0</v>
      </c>
      <c r="V21" s="168">
        <v>1.44903143761109E-2</v>
      </c>
      <c r="W21" s="168">
        <v>6.0134249188895797E-3</v>
      </c>
    </row>
    <row r="22" spans="1:23">
      <c r="A22" s="3">
        <v>158</v>
      </c>
      <c r="B22" s="3">
        <v>1522</v>
      </c>
      <c r="C22" s="3" t="s">
        <v>1004</v>
      </c>
      <c r="D22" s="3" t="s">
        <v>1005</v>
      </c>
      <c r="E22" s="5" t="s">
        <v>452</v>
      </c>
      <c r="F22" s="3" t="s">
        <v>1006</v>
      </c>
      <c r="G22" s="3" t="s">
        <v>1007</v>
      </c>
      <c r="H22" s="3" t="s">
        <v>124</v>
      </c>
      <c r="I22" s="3" t="s">
        <v>955</v>
      </c>
      <c r="J22" s="3" t="s">
        <v>76</v>
      </c>
      <c r="K22" s="3" t="s">
        <v>878</v>
      </c>
      <c r="L22" s="5" t="s">
        <v>850</v>
      </c>
      <c r="M22" s="3" t="s">
        <v>1008</v>
      </c>
      <c r="N22" s="3" t="s">
        <v>128</v>
      </c>
      <c r="O22" s="3" t="s">
        <v>34</v>
      </c>
      <c r="P22" s="158">
        <v>1180</v>
      </c>
      <c r="Q22" s="165">
        <v>3.19</v>
      </c>
      <c r="R22" s="176">
        <v>3405</v>
      </c>
      <c r="T22" s="156">
        <v>128.17099999999999</v>
      </c>
      <c r="U22" s="168">
        <v>5.0000000000000004E-6</v>
      </c>
      <c r="V22" s="168">
        <v>1.8227344078158202E-2</v>
      </c>
      <c r="W22" s="168">
        <v>7.5642779197030198E-3</v>
      </c>
    </row>
    <row r="23" spans="1:23">
      <c r="A23" s="3">
        <v>158</v>
      </c>
      <c r="B23" s="3">
        <v>1522</v>
      </c>
      <c r="C23" s="3" t="s">
        <v>1009</v>
      </c>
      <c r="D23" s="3" t="s">
        <v>1010</v>
      </c>
      <c r="E23" s="5" t="s">
        <v>452</v>
      </c>
      <c r="F23" s="3" t="s">
        <v>1011</v>
      </c>
      <c r="G23" s="3" t="s">
        <v>1012</v>
      </c>
      <c r="H23" s="3" t="s">
        <v>124</v>
      </c>
      <c r="I23" s="3" t="s">
        <v>955</v>
      </c>
      <c r="J23" s="3" t="s">
        <v>76</v>
      </c>
      <c r="K23" s="3" t="s">
        <v>996</v>
      </c>
      <c r="L23" s="3" t="s">
        <v>31</v>
      </c>
      <c r="M23" s="3" t="s">
        <v>1013</v>
      </c>
      <c r="N23" s="3" t="s">
        <v>128</v>
      </c>
      <c r="O23" s="3" t="s">
        <v>873</v>
      </c>
      <c r="P23" s="158">
        <v>115</v>
      </c>
      <c r="Q23" s="165">
        <v>3.7454999999999998</v>
      </c>
      <c r="R23" s="176">
        <v>22400</v>
      </c>
      <c r="T23" s="156">
        <v>96.483999999999995</v>
      </c>
      <c r="U23" s="168">
        <v>2.4000000000000001E-5</v>
      </c>
      <c r="V23" s="168">
        <v>1.3721109978181E-2</v>
      </c>
      <c r="W23" s="168">
        <v>5.6942080424181698E-3</v>
      </c>
    </row>
    <row r="24" spans="1:23">
      <c r="A24" s="3">
        <v>158</v>
      </c>
      <c r="B24" s="3">
        <v>1522</v>
      </c>
      <c r="C24" s="3" t="s">
        <v>1014</v>
      </c>
      <c r="D24" s="3" t="s">
        <v>1015</v>
      </c>
      <c r="E24" s="5" t="s">
        <v>452</v>
      </c>
      <c r="F24" s="3" t="s">
        <v>1016</v>
      </c>
      <c r="G24" s="3" t="s">
        <v>1017</v>
      </c>
      <c r="H24" s="3" t="s">
        <v>124</v>
      </c>
      <c r="I24" s="3" t="s">
        <v>955</v>
      </c>
      <c r="J24" s="3" t="s">
        <v>76</v>
      </c>
      <c r="K24" s="3" t="s">
        <v>77</v>
      </c>
      <c r="L24" s="3" t="s">
        <v>720</v>
      </c>
      <c r="M24" s="3" t="s">
        <v>988</v>
      </c>
      <c r="N24" s="3" t="s">
        <v>128</v>
      </c>
      <c r="O24" s="3" t="s">
        <v>34</v>
      </c>
      <c r="P24" s="158">
        <v>120</v>
      </c>
      <c r="Q24" s="165">
        <v>3.19</v>
      </c>
      <c r="R24" s="176">
        <v>61431</v>
      </c>
      <c r="T24" s="156">
        <v>235.15799999999999</v>
      </c>
      <c r="U24" s="168">
        <v>0</v>
      </c>
      <c r="V24" s="168">
        <v>3.34420659767143E-2</v>
      </c>
      <c r="W24" s="168">
        <v>1.3878329183462299E-2</v>
      </c>
    </row>
    <row r="25" spans="1:23">
      <c r="A25" s="3">
        <v>158</v>
      </c>
      <c r="B25" s="3">
        <v>1522</v>
      </c>
      <c r="C25" s="3" t="s">
        <v>1014</v>
      </c>
      <c r="D25" s="3" t="s">
        <v>1015</v>
      </c>
      <c r="E25" s="5" t="s">
        <v>452</v>
      </c>
      <c r="F25" s="3" t="s">
        <v>1018</v>
      </c>
      <c r="G25" s="3" t="s">
        <v>1019</v>
      </c>
      <c r="H25" s="3" t="s">
        <v>124</v>
      </c>
      <c r="I25" s="3" t="s">
        <v>955</v>
      </c>
      <c r="J25" s="3" t="s">
        <v>76</v>
      </c>
      <c r="K25" s="3" t="s">
        <v>77</v>
      </c>
      <c r="L25" s="3" t="s">
        <v>964</v>
      </c>
      <c r="M25" s="3" t="s">
        <v>1020</v>
      </c>
      <c r="N25" s="3" t="s">
        <v>128</v>
      </c>
      <c r="O25" s="3" t="s">
        <v>34</v>
      </c>
      <c r="P25" s="158">
        <v>8200</v>
      </c>
      <c r="Q25" s="165">
        <v>3.19</v>
      </c>
      <c r="R25" s="176">
        <v>1375</v>
      </c>
      <c r="T25" s="156">
        <v>359.673</v>
      </c>
      <c r="U25" s="168">
        <v>3.9999999999999998E-6</v>
      </c>
      <c r="V25" s="168">
        <v>5.1149432410272498E-2</v>
      </c>
      <c r="W25" s="168">
        <v>2.1226818373939499E-2</v>
      </c>
    </row>
    <row r="26" spans="1:23">
      <c r="A26" s="3">
        <v>158</v>
      </c>
      <c r="B26" s="3">
        <v>1522</v>
      </c>
      <c r="C26" s="3" t="s">
        <v>989</v>
      </c>
      <c r="D26" s="3" t="s">
        <v>990</v>
      </c>
      <c r="E26" s="5" t="s">
        <v>452</v>
      </c>
      <c r="F26" s="3" t="s">
        <v>1021</v>
      </c>
      <c r="G26" s="9" t="s">
        <v>1022</v>
      </c>
      <c r="H26" s="3" t="s">
        <v>124</v>
      </c>
      <c r="I26" s="3" t="s">
        <v>955</v>
      </c>
      <c r="J26" s="3" t="s">
        <v>76</v>
      </c>
      <c r="K26" s="3" t="s">
        <v>150</v>
      </c>
      <c r="L26" s="3" t="s">
        <v>31</v>
      </c>
      <c r="M26" s="3" t="s">
        <v>1013</v>
      </c>
      <c r="N26" s="3" t="s">
        <v>128</v>
      </c>
      <c r="O26" s="3" t="s">
        <v>34</v>
      </c>
      <c r="P26" s="158">
        <v>910</v>
      </c>
      <c r="Q26" s="165">
        <v>3.19</v>
      </c>
      <c r="R26" s="176">
        <v>8514</v>
      </c>
      <c r="T26" s="156">
        <v>247.15299999999999</v>
      </c>
      <c r="U26" s="168">
        <v>0</v>
      </c>
      <c r="V26" s="168">
        <v>3.5147893876928099E-2</v>
      </c>
      <c r="W26" s="168">
        <v>1.45862412229274E-2</v>
      </c>
    </row>
    <row r="27" spans="1:23">
      <c r="A27" s="3">
        <v>158</v>
      </c>
      <c r="B27" s="3">
        <v>1522</v>
      </c>
      <c r="C27" s="3" t="s">
        <v>989</v>
      </c>
      <c r="D27" s="3" t="s">
        <v>990</v>
      </c>
      <c r="E27" s="5" t="s">
        <v>452</v>
      </c>
      <c r="F27" s="3" t="s">
        <v>1023</v>
      </c>
      <c r="G27" s="3" t="s">
        <v>1024</v>
      </c>
      <c r="H27" s="3" t="s">
        <v>124</v>
      </c>
      <c r="I27" s="3" t="s">
        <v>955</v>
      </c>
      <c r="J27" s="3" t="s">
        <v>76</v>
      </c>
      <c r="K27" s="3" t="s">
        <v>77</v>
      </c>
      <c r="L27" s="3" t="s">
        <v>964</v>
      </c>
      <c r="M27" s="3" t="s">
        <v>1020</v>
      </c>
      <c r="N27" s="3" t="s">
        <v>128</v>
      </c>
      <c r="O27" s="3" t="s">
        <v>34</v>
      </c>
      <c r="P27" s="158">
        <v>4095</v>
      </c>
      <c r="Q27" s="165">
        <v>3.19</v>
      </c>
      <c r="R27" s="176">
        <v>1695</v>
      </c>
      <c r="T27" s="156">
        <v>221.41900000000001</v>
      </c>
      <c r="U27" s="168">
        <v>0</v>
      </c>
      <c r="V27" s="168">
        <v>3.1488203023992203E-2</v>
      </c>
      <c r="W27" s="168">
        <v>1.3067483548024301E-2</v>
      </c>
    </row>
    <row r="28" spans="1:23">
      <c r="A28" s="3">
        <v>158</v>
      </c>
      <c r="B28" s="3">
        <v>1522</v>
      </c>
      <c r="C28" s="3" t="s">
        <v>1025</v>
      </c>
      <c r="D28" s="3" t="s">
        <v>1026</v>
      </c>
      <c r="E28" s="5" t="s">
        <v>452</v>
      </c>
      <c r="F28" s="3" t="s">
        <v>1027</v>
      </c>
      <c r="G28" s="3" t="s">
        <v>1028</v>
      </c>
      <c r="H28" s="3" t="s">
        <v>124</v>
      </c>
      <c r="I28" s="3" t="s">
        <v>955</v>
      </c>
      <c r="J28" s="3" t="s">
        <v>76</v>
      </c>
      <c r="K28" s="3" t="s">
        <v>77</v>
      </c>
      <c r="L28" s="3" t="s">
        <v>31</v>
      </c>
      <c r="M28" s="3" t="s">
        <v>1013</v>
      </c>
      <c r="N28" s="3" t="s">
        <v>128</v>
      </c>
      <c r="O28" s="3" t="s">
        <v>34</v>
      </c>
      <c r="P28" s="158">
        <v>1050</v>
      </c>
      <c r="Q28" s="165">
        <v>3.19</v>
      </c>
      <c r="R28" s="176">
        <v>4810.625</v>
      </c>
      <c r="T28" s="156">
        <v>161.13200000000001</v>
      </c>
      <c r="U28" s="168">
        <v>0</v>
      </c>
      <c r="V28" s="168">
        <v>2.2914747246394699E-2</v>
      </c>
      <c r="W28" s="168">
        <v>9.50953226582168E-3</v>
      </c>
    </row>
    <row r="29" spans="1:23">
      <c r="A29" s="3">
        <v>158</v>
      </c>
      <c r="B29" s="3">
        <v>1522</v>
      </c>
      <c r="C29" s="3" t="s">
        <v>1029</v>
      </c>
      <c r="D29" s="3" t="s">
        <v>1030</v>
      </c>
      <c r="E29" s="5" t="s">
        <v>452</v>
      </c>
      <c r="F29" s="3" t="s">
        <v>1031</v>
      </c>
      <c r="G29" s="3" t="s">
        <v>1032</v>
      </c>
      <c r="H29" s="3" t="s">
        <v>124</v>
      </c>
      <c r="I29" s="3" t="s">
        <v>955</v>
      </c>
      <c r="J29" s="3" t="s">
        <v>76</v>
      </c>
      <c r="K29" s="3" t="s">
        <v>77</v>
      </c>
      <c r="L29" s="3" t="s">
        <v>720</v>
      </c>
      <c r="M29" s="3" t="s">
        <v>1000</v>
      </c>
      <c r="N29" s="3" t="s">
        <v>128</v>
      </c>
      <c r="O29" s="3" t="s">
        <v>34</v>
      </c>
      <c r="P29" s="158">
        <v>32</v>
      </c>
      <c r="Q29" s="165">
        <v>3.19</v>
      </c>
      <c r="R29" s="176">
        <v>36013</v>
      </c>
      <c r="T29" s="156">
        <v>36.762</v>
      </c>
      <c r="U29" s="168">
        <v>9.9999999999999995E-7</v>
      </c>
      <c r="V29" s="168">
        <v>5.2279755477176596E-3</v>
      </c>
      <c r="W29" s="168">
        <v>2.1695898113722298E-3</v>
      </c>
    </row>
    <row r="30" spans="1:23">
      <c r="A30" s="3">
        <v>158</v>
      </c>
      <c r="B30" s="3">
        <v>1522</v>
      </c>
      <c r="C30" s="3" t="s">
        <v>959</v>
      </c>
      <c r="D30" s="3" t="s">
        <v>960</v>
      </c>
      <c r="E30" s="5" t="s">
        <v>452</v>
      </c>
      <c r="F30" s="3" t="s">
        <v>1033</v>
      </c>
      <c r="G30" s="3" t="s">
        <v>1034</v>
      </c>
      <c r="H30" s="3" t="s">
        <v>124</v>
      </c>
      <c r="I30" s="3" t="s">
        <v>955</v>
      </c>
      <c r="J30" s="3" t="s">
        <v>76</v>
      </c>
      <c r="K30" s="3" t="s">
        <v>150</v>
      </c>
      <c r="L30" s="3" t="s">
        <v>31</v>
      </c>
      <c r="M30" s="3" t="s">
        <v>1035</v>
      </c>
      <c r="N30" s="3" t="s">
        <v>128</v>
      </c>
      <c r="O30" s="3" t="s">
        <v>34</v>
      </c>
      <c r="P30" s="158">
        <v>1285</v>
      </c>
      <c r="Q30" s="165">
        <v>3.19</v>
      </c>
      <c r="R30" s="176">
        <v>7926</v>
      </c>
      <c r="T30" s="156">
        <v>324.899</v>
      </c>
      <c r="U30" s="168">
        <v>0</v>
      </c>
      <c r="V30" s="168">
        <v>4.62042009445418E-2</v>
      </c>
      <c r="W30" s="168">
        <v>1.9174566272720201E-2</v>
      </c>
    </row>
    <row r="31" spans="1:23">
      <c r="A31" s="3">
        <v>158</v>
      </c>
      <c r="B31" s="3">
        <v>1522</v>
      </c>
      <c r="C31" s="3" t="s">
        <v>959</v>
      </c>
      <c r="D31" s="3" t="s">
        <v>960</v>
      </c>
      <c r="E31" s="5" t="s">
        <v>452</v>
      </c>
      <c r="F31" s="3" t="s">
        <v>1036</v>
      </c>
      <c r="G31" s="3" t="s">
        <v>1037</v>
      </c>
      <c r="H31" s="3" t="s">
        <v>124</v>
      </c>
      <c r="I31" s="3" t="s">
        <v>955</v>
      </c>
      <c r="J31" s="3" t="s">
        <v>76</v>
      </c>
      <c r="K31" s="3" t="s">
        <v>77</v>
      </c>
      <c r="L31" s="3" t="s">
        <v>850</v>
      </c>
      <c r="M31" s="3" t="s">
        <v>1020</v>
      </c>
      <c r="N31" s="3" t="s">
        <v>128</v>
      </c>
      <c r="O31" s="3" t="s">
        <v>34</v>
      </c>
      <c r="P31" s="158">
        <v>242</v>
      </c>
      <c r="Q31" s="165">
        <v>3.19</v>
      </c>
      <c r="R31" s="176">
        <v>62713</v>
      </c>
      <c r="T31" s="156">
        <v>484.13200000000001</v>
      </c>
      <c r="U31" s="168">
        <v>0</v>
      </c>
      <c r="V31" s="168">
        <v>6.8848932492096795E-2</v>
      </c>
      <c r="W31" s="168">
        <v>2.8572043058602101E-2</v>
      </c>
    </row>
    <row r="32" spans="1:23">
      <c r="A32" s="3">
        <v>158</v>
      </c>
      <c r="B32" s="3">
        <v>1522</v>
      </c>
      <c r="C32" s="3" t="s">
        <v>1038</v>
      </c>
      <c r="D32" s="3" t="s">
        <v>1039</v>
      </c>
      <c r="E32" s="5" t="s">
        <v>452</v>
      </c>
      <c r="F32" s="3" t="s">
        <v>1040</v>
      </c>
      <c r="G32" s="3" t="s">
        <v>1041</v>
      </c>
      <c r="H32" s="3" t="s">
        <v>124</v>
      </c>
      <c r="I32" s="3" t="s">
        <v>955</v>
      </c>
      <c r="J32" s="3" t="s">
        <v>76</v>
      </c>
      <c r="K32" s="3" t="s">
        <v>1042</v>
      </c>
      <c r="L32" s="3" t="s">
        <v>850</v>
      </c>
      <c r="M32" s="3" t="s">
        <v>1043</v>
      </c>
      <c r="N32" s="3" t="s">
        <v>128</v>
      </c>
      <c r="O32" s="3" t="s">
        <v>34</v>
      </c>
      <c r="P32" s="158">
        <v>630</v>
      </c>
      <c r="Q32" s="165">
        <v>3.19</v>
      </c>
      <c r="R32" s="176">
        <v>14416</v>
      </c>
      <c r="T32" s="156">
        <v>289.71800000000002</v>
      </c>
      <c r="U32" s="168">
        <v>2.0999999999999999E-5</v>
      </c>
      <c r="V32" s="168">
        <v>4.1201174022588702E-2</v>
      </c>
      <c r="W32" s="168">
        <v>1.7098329278721801E-2</v>
      </c>
    </row>
    <row r="33" spans="1:23">
      <c r="A33" s="3">
        <v>158</v>
      </c>
      <c r="B33" s="3">
        <v>9935</v>
      </c>
      <c r="C33" s="3" t="s">
        <v>934</v>
      </c>
      <c r="D33" s="3" t="s">
        <v>935</v>
      </c>
      <c r="E33" s="5" t="s">
        <v>121</v>
      </c>
      <c r="F33" s="3" t="s">
        <v>966</v>
      </c>
      <c r="G33" s="3" t="s">
        <v>967</v>
      </c>
      <c r="H33" s="3" t="s">
        <v>124</v>
      </c>
      <c r="I33" s="3" t="s">
        <v>944</v>
      </c>
      <c r="J33" s="3" t="s">
        <v>30</v>
      </c>
      <c r="K33" s="3" t="s">
        <v>30</v>
      </c>
      <c r="L33" s="3" t="s">
        <v>40</v>
      </c>
      <c r="M33" s="3" t="s">
        <v>945</v>
      </c>
      <c r="N33" s="3" t="s">
        <v>128</v>
      </c>
      <c r="O33" s="3" t="s">
        <v>43</v>
      </c>
      <c r="P33" s="158">
        <v>274300</v>
      </c>
      <c r="Q33" s="165">
        <v>1</v>
      </c>
      <c r="R33" s="176">
        <v>5643</v>
      </c>
      <c r="T33" s="156">
        <v>15478.749</v>
      </c>
      <c r="U33" s="168">
        <v>2.8869999999999998E-3</v>
      </c>
      <c r="V33" s="168">
        <v>5.2910512203994398E-2</v>
      </c>
      <c r="W33" s="168">
        <v>1.3342735585706899E-2</v>
      </c>
    </row>
    <row r="34" spans="1:23">
      <c r="A34" s="3">
        <v>158</v>
      </c>
      <c r="B34" s="3">
        <v>9935</v>
      </c>
      <c r="C34" s="3" t="s">
        <v>934</v>
      </c>
      <c r="D34" s="3" t="s">
        <v>935</v>
      </c>
      <c r="E34" s="5" t="s">
        <v>121</v>
      </c>
      <c r="F34" s="3" t="s">
        <v>968</v>
      </c>
      <c r="G34" s="3" t="s">
        <v>969</v>
      </c>
      <c r="H34" s="3" t="s">
        <v>124</v>
      </c>
      <c r="I34" s="3" t="s">
        <v>944</v>
      </c>
      <c r="J34" s="3" t="s">
        <v>30</v>
      </c>
      <c r="K34" s="3" t="s">
        <v>30</v>
      </c>
      <c r="L34" s="3" t="s">
        <v>40</v>
      </c>
      <c r="M34" s="3" t="s">
        <v>970</v>
      </c>
      <c r="N34" s="3" t="s">
        <v>128</v>
      </c>
      <c r="O34" s="3" t="s">
        <v>43</v>
      </c>
      <c r="P34" s="158">
        <v>285367</v>
      </c>
      <c r="Q34" s="165">
        <v>1</v>
      </c>
      <c r="R34" s="176">
        <v>5318</v>
      </c>
      <c r="T34" s="156">
        <v>15175.816999999999</v>
      </c>
      <c r="U34" s="168">
        <v>4.7559999999999998E-3</v>
      </c>
      <c r="V34" s="168">
        <v>5.1875009650890799E-2</v>
      </c>
      <c r="W34" s="168">
        <v>1.30816071976256E-2</v>
      </c>
    </row>
    <row r="35" spans="1:23">
      <c r="A35" s="3">
        <v>158</v>
      </c>
      <c r="B35" s="3">
        <v>9935</v>
      </c>
      <c r="C35" s="3" t="s">
        <v>940</v>
      </c>
      <c r="D35" s="3" t="s">
        <v>941</v>
      </c>
      <c r="E35" s="5" t="s">
        <v>121</v>
      </c>
      <c r="F35" s="3" t="s">
        <v>1044</v>
      </c>
      <c r="G35" s="3" t="s">
        <v>1045</v>
      </c>
      <c r="H35" s="3" t="s">
        <v>124</v>
      </c>
      <c r="I35" s="3" t="s">
        <v>944</v>
      </c>
      <c r="J35" s="3" t="s">
        <v>30</v>
      </c>
      <c r="K35" s="3" t="s">
        <v>30</v>
      </c>
      <c r="L35" s="3" t="s">
        <v>40</v>
      </c>
      <c r="M35" s="3" t="s">
        <v>970</v>
      </c>
      <c r="N35" s="3" t="s">
        <v>128</v>
      </c>
      <c r="O35" s="3" t="s">
        <v>43</v>
      </c>
      <c r="P35" s="158">
        <v>530000</v>
      </c>
      <c r="Q35" s="165">
        <v>1</v>
      </c>
      <c r="R35" s="176">
        <v>3540</v>
      </c>
      <c r="T35" s="156">
        <v>18762</v>
      </c>
      <c r="U35" s="168">
        <v>2.1189999999999998E-3</v>
      </c>
      <c r="V35" s="168">
        <v>6.4133543994501205E-2</v>
      </c>
      <c r="W35" s="168">
        <v>1.6172909390741699E-2</v>
      </c>
    </row>
    <row r="36" spans="1:23">
      <c r="A36" s="3">
        <v>158</v>
      </c>
      <c r="B36" s="3">
        <v>9935</v>
      </c>
      <c r="C36" s="3" t="s">
        <v>940</v>
      </c>
      <c r="D36" s="3" t="s">
        <v>941</v>
      </c>
      <c r="E36" s="5" t="s">
        <v>121</v>
      </c>
      <c r="F36" s="3" t="s">
        <v>1046</v>
      </c>
      <c r="G36" s="3" t="s">
        <v>1047</v>
      </c>
      <c r="H36" s="3" t="s">
        <v>124</v>
      </c>
      <c r="I36" s="3" t="s">
        <v>938</v>
      </c>
      <c r="J36" s="3" t="s">
        <v>30</v>
      </c>
      <c r="K36" s="3" t="s">
        <v>30</v>
      </c>
      <c r="L36" s="3" t="s">
        <v>40</v>
      </c>
      <c r="M36" s="3" t="s">
        <v>1048</v>
      </c>
      <c r="N36" s="3" t="s">
        <v>128</v>
      </c>
      <c r="O36" s="3" t="s">
        <v>43</v>
      </c>
      <c r="P36" s="158">
        <v>1753000</v>
      </c>
      <c r="Q36" s="165">
        <v>1</v>
      </c>
      <c r="R36" s="176">
        <v>428.69</v>
      </c>
      <c r="T36" s="156">
        <v>7514.9359999999997</v>
      </c>
      <c r="U36" s="168">
        <v>6.4229999999999999E-3</v>
      </c>
      <c r="V36" s="168">
        <v>2.5688064136648401E-2</v>
      </c>
      <c r="W36" s="168">
        <v>6.4779007650223796E-3</v>
      </c>
    </row>
    <row r="37" spans="1:23">
      <c r="A37" s="3">
        <v>158</v>
      </c>
      <c r="B37" s="3">
        <v>9935</v>
      </c>
      <c r="C37" s="3" t="s">
        <v>940</v>
      </c>
      <c r="D37" s="3" t="s">
        <v>941</v>
      </c>
      <c r="E37" s="5" t="s">
        <v>121</v>
      </c>
      <c r="F37" s="3" t="s">
        <v>942</v>
      </c>
      <c r="G37" s="3" t="s">
        <v>943</v>
      </c>
      <c r="H37" s="3" t="s">
        <v>124</v>
      </c>
      <c r="I37" s="3" t="s">
        <v>944</v>
      </c>
      <c r="J37" s="3" t="s">
        <v>30</v>
      </c>
      <c r="K37" s="3" t="s">
        <v>30</v>
      </c>
      <c r="L37" s="3" t="s">
        <v>40</v>
      </c>
      <c r="M37" s="3" t="s">
        <v>945</v>
      </c>
      <c r="N37" s="3" t="s">
        <v>128</v>
      </c>
      <c r="O37" s="3" t="s">
        <v>43</v>
      </c>
      <c r="P37" s="158">
        <v>427920</v>
      </c>
      <c r="Q37" s="165">
        <v>1</v>
      </c>
      <c r="R37" s="176">
        <v>3592</v>
      </c>
      <c r="T37" s="156">
        <v>15370.886</v>
      </c>
      <c r="U37" s="168">
        <v>2.0730000000000002E-3</v>
      </c>
      <c r="V37" s="168">
        <v>5.2541808931290998E-2</v>
      </c>
      <c r="W37" s="168">
        <v>1.3249757648575999E-2</v>
      </c>
    </row>
    <row r="38" spans="1:23">
      <c r="A38" s="3">
        <v>158</v>
      </c>
      <c r="B38" s="3">
        <v>9935</v>
      </c>
      <c r="C38" s="3" t="s">
        <v>971</v>
      </c>
      <c r="D38" s="3" t="s">
        <v>972</v>
      </c>
      <c r="E38" s="5" t="s">
        <v>121</v>
      </c>
      <c r="F38" s="3" t="s">
        <v>973</v>
      </c>
      <c r="G38" s="3" t="s">
        <v>974</v>
      </c>
      <c r="H38" s="3" t="s">
        <v>124</v>
      </c>
      <c r="I38" s="3" t="s">
        <v>944</v>
      </c>
      <c r="J38" s="3" t="s">
        <v>30</v>
      </c>
      <c r="K38" s="3" t="s">
        <v>30</v>
      </c>
      <c r="L38" s="3" t="s">
        <v>40</v>
      </c>
      <c r="M38" s="3" t="s">
        <v>945</v>
      </c>
      <c r="N38" s="3" t="s">
        <v>128</v>
      </c>
      <c r="O38" s="3" t="s">
        <v>43</v>
      </c>
      <c r="P38" s="158">
        <v>46650</v>
      </c>
      <c r="Q38" s="165">
        <v>1</v>
      </c>
      <c r="R38" s="176">
        <v>9943</v>
      </c>
      <c r="T38" s="156">
        <v>4638.4089999999997</v>
      </c>
      <c r="U38" s="168">
        <v>2.8270000000000001E-3</v>
      </c>
      <c r="V38" s="168">
        <v>1.5855326709986298E-2</v>
      </c>
      <c r="W38" s="168">
        <v>3.99832515513566E-3</v>
      </c>
    </row>
    <row r="39" spans="1:23">
      <c r="A39" s="3">
        <v>158</v>
      </c>
      <c r="B39" s="3">
        <v>9935</v>
      </c>
      <c r="C39" s="3" t="s">
        <v>971</v>
      </c>
      <c r="D39" s="3" t="s">
        <v>972</v>
      </c>
      <c r="E39" s="5" t="s">
        <v>121</v>
      </c>
      <c r="F39" s="3" t="s">
        <v>1049</v>
      </c>
      <c r="G39" s="3" t="s">
        <v>1050</v>
      </c>
      <c r="H39" s="3" t="s">
        <v>124</v>
      </c>
      <c r="I39" s="3" t="s">
        <v>955</v>
      </c>
      <c r="J39" s="3" t="s">
        <v>30</v>
      </c>
      <c r="K39" s="3" t="s">
        <v>77</v>
      </c>
      <c r="L39" s="3" t="s">
        <v>40</v>
      </c>
      <c r="M39" s="3" t="s">
        <v>956</v>
      </c>
      <c r="N39" s="3" t="s">
        <v>128</v>
      </c>
      <c r="O39" s="3" t="s">
        <v>43</v>
      </c>
      <c r="P39" s="158">
        <v>78000</v>
      </c>
      <c r="Q39" s="165">
        <v>1</v>
      </c>
      <c r="R39" s="176">
        <v>10690</v>
      </c>
      <c r="T39" s="156">
        <v>8338.2000000000007</v>
      </c>
      <c r="U39" s="168">
        <v>5.7780000000000001E-3</v>
      </c>
      <c r="V39" s="168">
        <v>2.85022021391616E-2</v>
      </c>
      <c r="W39" s="168">
        <v>7.1875574609253897E-3</v>
      </c>
    </row>
    <row r="40" spans="1:23">
      <c r="A40" s="3">
        <v>158</v>
      </c>
      <c r="B40" s="3">
        <v>9935</v>
      </c>
      <c r="C40" s="3" t="s">
        <v>946</v>
      </c>
      <c r="D40" s="3" t="s">
        <v>947</v>
      </c>
      <c r="E40" s="5" t="s">
        <v>121</v>
      </c>
      <c r="F40" s="3" t="s">
        <v>1051</v>
      </c>
      <c r="G40" s="3" t="s">
        <v>1052</v>
      </c>
      <c r="H40" s="3" t="s">
        <v>124</v>
      </c>
      <c r="I40" s="3" t="s">
        <v>944</v>
      </c>
      <c r="J40" s="3" t="s">
        <v>30</v>
      </c>
      <c r="K40" s="3" t="s">
        <v>30</v>
      </c>
      <c r="L40" s="3" t="s">
        <v>40</v>
      </c>
      <c r="M40" s="3" t="s">
        <v>945</v>
      </c>
      <c r="N40" s="3" t="s">
        <v>128</v>
      </c>
      <c r="O40" s="3" t="s">
        <v>43</v>
      </c>
      <c r="P40" s="158">
        <v>9600</v>
      </c>
      <c r="Q40" s="165">
        <v>1</v>
      </c>
      <c r="R40" s="176">
        <v>35680</v>
      </c>
      <c r="T40" s="156">
        <v>3425.28</v>
      </c>
      <c r="U40" s="168">
        <v>2.7099999999999997E-4</v>
      </c>
      <c r="V40" s="168">
        <v>1.17085249746021E-2</v>
      </c>
      <c r="W40" s="168">
        <v>2.9526032980449601E-3</v>
      </c>
    </row>
    <row r="41" spans="1:23">
      <c r="A41" s="3">
        <v>158</v>
      </c>
      <c r="B41" s="3">
        <v>9935</v>
      </c>
      <c r="C41" s="3" t="s">
        <v>946</v>
      </c>
      <c r="D41" s="3" t="s">
        <v>947</v>
      </c>
      <c r="E41" s="5" t="s">
        <v>121</v>
      </c>
      <c r="F41" s="3" t="s">
        <v>979</v>
      </c>
      <c r="G41" s="3" t="s">
        <v>980</v>
      </c>
      <c r="H41" s="3" t="s">
        <v>124</v>
      </c>
      <c r="I41" s="3" t="s">
        <v>944</v>
      </c>
      <c r="J41" s="3" t="s">
        <v>30</v>
      </c>
      <c r="K41" s="3" t="s">
        <v>30</v>
      </c>
      <c r="L41" s="3" t="s">
        <v>40</v>
      </c>
      <c r="M41" s="3" t="s">
        <v>981</v>
      </c>
      <c r="N41" s="3" t="s">
        <v>128</v>
      </c>
      <c r="O41" s="3" t="s">
        <v>43</v>
      </c>
      <c r="P41" s="158">
        <v>72000</v>
      </c>
      <c r="Q41" s="165">
        <v>1</v>
      </c>
      <c r="R41" s="176">
        <v>13460</v>
      </c>
      <c r="T41" s="156">
        <v>9691.2000000000007</v>
      </c>
      <c r="U41" s="168">
        <v>7.8630000000000002E-3</v>
      </c>
      <c r="V41" s="168">
        <v>3.3127118727188501E-2</v>
      </c>
      <c r="W41" s="168">
        <v>8.3538481765033402E-3</v>
      </c>
    </row>
    <row r="42" spans="1:23">
      <c r="A42" s="3">
        <v>158</v>
      </c>
      <c r="B42" s="3">
        <v>9935</v>
      </c>
      <c r="C42" s="3" t="s">
        <v>951</v>
      </c>
      <c r="D42" s="3" t="s">
        <v>952</v>
      </c>
      <c r="E42" s="5" t="s">
        <v>121</v>
      </c>
      <c r="F42" s="3" t="s">
        <v>982</v>
      </c>
      <c r="G42" s="3" t="s">
        <v>983</v>
      </c>
      <c r="H42" s="3" t="s">
        <v>124</v>
      </c>
      <c r="I42" s="3" t="s">
        <v>944</v>
      </c>
      <c r="J42" s="3" t="s">
        <v>30</v>
      </c>
      <c r="K42" s="3" t="s">
        <v>30</v>
      </c>
      <c r="L42" s="3" t="s">
        <v>40</v>
      </c>
      <c r="M42" s="3" t="s">
        <v>970</v>
      </c>
      <c r="N42" s="3" t="s">
        <v>128</v>
      </c>
      <c r="O42" s="3" t="s">
        <v>43</v>
      </c>
      <c r="P42" s="158">
        <v>73140</v>
      </c>
      <c r="Q42" s="165">
        <v>1</v>
      </c>
      <c r="R42" s="176">
        <v>3505</v>
      </c>
      <c r="T42" s="156">
        <v>2563.5569999999998</v>
      </c>
      <c r="U42" s="168">
        <v>1.7899999999999999E-4</v>
      </c>
      <c r="V42" s="168">
        <v>8.7629248290113908E-3</v>
      </c>
      <c r="W42" s="168">
        <v>2.2097950687027801E-3</v>
      </c>
    </row>
    <row r="43" spans="1:23">
      <c r="A43" s="3">
        <v>158</v>
      </c>
      <c r="B43" s="3">
        <v>9935</v>
      </c>
      <c r="C43" s="3" t="s">
        <v>951</v>
      </c>
      <c r="D43" s="3" t="s">
        <v>952</v>
      </c>
      <c r="E43" s="5" t="s">
        <v>121</v>
      </c>
      <c r="F43" s="3" t="s">
        <v>1053</v>
      </c>
      <c r="G43" s="3" t="s">
        <v>1054</v>
      </c>
      <c r="H43" s="3" t="s">
        <v>124</v>
      </c>
      <c r="I43" s="3" t="s">
        <v>938</v>
      </c>
      <c r="J43" s="3" t="s">
        <v>30</v>
      </c>
      <c r="K43" s="3" t="s">
        <v>30</v>
      </c>
      <c r="L43" s="3" t="s">
        <v>40</v>
      </c>
      <c r="M43" s="3" t="s">
        <v>939</v>
      </c>
      <c r="N43" s="3" t="s">
        <v>128</v>
      </c>
      <c r="O43" s="3" t="s">
        <v>43</v>
      </c>
      <c r="P43" s="158">
        <v>1000000</v>
      </c>
      <c r="Q43" s="165">
        <v>1</v>
      </c>
      <c r="R43" s="176">
        <v>396.66</v>
      </c>
      <c r="T43" s="156">
        <v>3966.6</v>
      </c>
      <c r="U43" s="168">
        <v>7.3399999999999995E-4</v>
      </c>
      <c r="V43" s="168">
        <v>1.35589018019715E-2</v>
      </c>
      <c r="W43" s="168">
        <v>3.4192230246943801E-3</v>
      </c>
    </row>
    <row r="44" spans="1:23">
      <c r="A44" s="3">
        <v>158</v>
      </c>
      <c r="B44" s="3">
        <v>9935</v>
      </c>
      <c r="C44" s="3" t="s">
        <v>989</v>
      </c>
      <c r="D44" s="3" t="s">
        <v>990</v>
      </c>
      <c r="E44" s="5" t="s">
        <v>452</v>
      </c>
      <c r="F44" s="3" t="s">
        <v>991</v>
      </c>
      <c r="G44" s="3" t="s">
        <v>992</v>
      </c>
      <c r="H44" s="3" t="s">
        <v>124</v>
      </c>
      <c r="I44" s="3" t="s">
        <v>955</v>
      </c>
      <c r="J44" s="3" t="s">
        <v>76</v>
      </c>
      <c r="K44" s="3" t="s">
        <v>77</v>
      </c>
      <c r="L44" s="3" t="s">
        <v>850</v>
      </c>
      <c r="M44" s="3" t="s">
        <v>993</v>
      </c>
      <c r="N44" s="3" t="s">
        <v>128</v>
      </c>
      <c r="O44" s="3" t="s">
        <v>34</v>
      </c>
      <c r="P44" s="158">
        <v>21500</v>
      </c>
      <c r="Q44" s="165">
        <v>3.19</v>
      </c>
      <c r="R44" s="176">
        <v>5477</v>
      </c>
      <c r="T44" s="156">
        <v>3756.4</v>
      </c>
      <c r="U44" s="168">
        <v>2.4000000000000001E-5</v>
      </c>
      <c r="V44" s="168">
        <v>1.28403834090736E-2</v>
      </c>
      <c r="W44" s="168">
        <v>3.2380302799909998E-3</v>
      </c>
    </row>
    <row r="45" spans="1:23">
      <c r="A45" s="3">
        <v>158</v>
      </c>
      <c r="B45" s="3">
        <v>9935</v>
      </c>
      <c r="C45" s="3" t="s">
        <v>984</v>
      </c>
      <c r="D45" s="3" t="s">
        <v>985</v>
      </c>
      <c r="E45" s="5" t="s">
        <v>452</v>
      </c>
      <c r="F45" s="3" t="s">
        <v>994</v>
      </c>
      <c r="G45" s="3" t="s">
        <v>995</v>
      </c>
      <c r="H45" s="3" t="s">
        <v>124</v>
      </c>
      <c r="I45" s="3" t="s">
        <v>955</v>
      </c>
      <c r="J45" s="3" t="s">
        <v>76</v>
      </c>
      <c r="K45" s="3" t="s">
        <v>996</v>
      </c>
      <c r="L45" s="3" t="s">
        <v>871</v>
      </c>
      <c r="M45" s="3" t="s">
        <v>997</v>
      </c>
      <c r="N45" s="3" t="s">
        <v>128</v>
      </c>
      <c r="O45" s="3" t="s">
        <v>873</v>
      </c>
      <c r="P45" s="158">
        <v>133850</v>
      </c>
      <c r="Q45" s="165">
        <v>3.7454999999999998</v>
      </c>
      <c r="R45" s="176">
        <v>5840</v>
      </c>
      <c r="T45" s="156">
        <v>29277.973999999998</v>
      </c>
      <c r="U45" s="168">
        <v>1.371E-3</v>
      </c>
      <c r="V45" s="168">
        <v>0.10007996203540399</v>
      </c>
      <c r="W45" s="168">
        <v>2.5237715819450501E-2</v>
      </c>
    </row>
    <row r="46" spans="1:23">
      <c r="A46" s="3">
        <v>158</v>
      </c>
      <c r="B46" s="3">
        <v>9935</v>
      </c>
      <c r="C46" s="3" t="s">
        <v>984</v>
      </c>
      <c r="D46" s="3" t="s">
        <v>985</v>
      </c>
      <c r="E46" s="5" t="s">
        <v>452</v>
      </c>
      <c r="F46" s="3" t="s">
        <v>1001</v>
      </c>
      <c r="G46" s="3" t="s">
        <v>1002</v>
      </c>
      <c r="H46" s="3" t="s">
        <v>124</v>
      </c>
      <c r="I46" s="3" t="s">
        <v>955</v>
      </c>
      <c r="J46" s="3" t="s">
        <v>76</v>
      </c>
      <c r="K46" s="3" t="s">
        <v>77</v>
      </c>
      <c r="L46" s="3" t="s">
        <v>31</v>
      </c>
      <c r="M46" s="3" t="s">
        <v>1003</v>
      </c>
      <c r="N46" s="3" t="s">
        <v>128</v>
      </c>
      <c r="O46" s="3" t="s">
        <v>34</v>
      </c>
      <c r="P46" s="158">
        <v>186025</v>
      </c>
      <c r="Q46" s="165">
        <v>3.19</v>
      </c>
      <c r="R46" s="176">
        <v>770.6</v>
      </c>
      <c r="T46" s="156">
        <v>4572.893</v>
      </c>
      <c r="U46" s="168">
        <v>0</v>
      </c>
      <c r="V46" s="168">
        <v>1.5631372365811799E-2</v>
      </c>
      <c r="W46" s="168">
        <v>3.9418493533881901E-3</v>
      </c>
    </row>
    <row r="47" spans="1:23">
      <c r="A47" s="3">
        <v>158</v>
      </c>
      <c r="B47" s="3">
        <v>9935</v>
      </c>
      <c r="C47" s="3" t="s">
        <v>984</v>
      </c>
      <c r="D47" s="3" t="s">
        <v>985</v>
      </c>
      <c r="E47" s="5" t="s">
        <v>452</v>
      </c>
      <c r="F47" s="3" t="s">
        <v>1055</v>
      </c>
      <c r="G47" s="3" t="s">
        <v>1056</v>
      </c>
      <c r="H47" s="3" t="s">
        <v>124</v>
      </c>
      <c r="I47" s="3" t="s">
        <v>963</v>
      </c>
      <c r="J47" s="3" t="s">
        <v>76</v>
      </c>
      <c r="K47" s="3" t="s">
        <v>77</v>
      </c>
      <c r="L47" s="3" t="s">
        <v>964</v>
      </c>
      <c r="M47" s="3" t="s">
        <v>965</v>
      </c>
      <c r="N47" s="3" t="s">
        <v>128</v>
      </c>
      <c r="O47" s="3" t="s">
        <v>34</v>
      </c>
      <c r="P47" s="158">
        <v>88400</v>
      </c>
      <c r="Q47" s="165">
        <v>3.19</v>
      </c>
      <c r="R47" s="176">
        <v>631.79999999999995</v>
      </c>
      <c r="T47" s="156">
        <v>1781.6510000000001</v>
      </c>
      <c r="U47" s="168">
        <v>0</v>
      </c>
      <c r="V47" s="168">
        <v>6.0901596496654503E-3</v>
      </c>
      <c r="W47" s="168">
        <v>1.5357891370798901E-3</v>
      </c>
    </row>
    <row r="48" spans="1:23">
      <c r="A48" s="3">
        <v>158</v>
      </c>
      <c r="B48" s="3">
        <v>9935</v>
      </c>
      <c r="C48" s="3" t="s">
        <v>1004</v>
      </c>
      <c r="D48" s="3" t="s">
        <v>1005</v>
      </c>
      <c r="E48" s="5" t="s">
        <v>452</v>
      </c>
      <c r="F48" s="3" t="s">
        <v>1006</v>
      </c>
      <c r="G48" s="3" t="s">
        <v>1007</v>
      </c>
      <c r="H48" s="3" t="s">
        <v>124</v>
      </c>
      <c r="I48" s="3" t="s">
        <v>955</v>
      </c>
      <c r="J48" s="3" t="s">
        <v>76</v>
      </c>
      <c r="K48" s="3" t="s">
        <v>878</v>
      </c>
      <c r="L48" s="3" t="s">
        <v>850</v>
      </c>
      <c r="M48" s="3" t="s">
        <v>1008</v>
      </c>
      <c r="N48" s="3" t="s">
        <v>128</v>
      </c>
      <c r="O48" s="3" t="s">
        <v>34</v>
      </c>
      <c r="P48" s="158">
        <v>25052</v>
      </c>
      <c r="Q48" s="165">
        <v>3.19</v>
      </c>
      <c r="R48" s="176">
        <v>3405</v>
      </c>
      <c r="T48" s="156">
        <v>2721.136</v>
      </c>
      <c r="U48" s="168">
        <v>1.01E-4</v>
      </c>
      <c r="V48" s="168">
        <v>9.3015711026984103E-3</v>
      </c>
      <c r="W48" s="168">
        <v>2.34562846937603E-3</v>
      </c>
    </row>
    <row r="49" spans="1:23">
      <c r="A49" s="3">
        <v>158</v>
      </c>
      <c r="B49" s="3">
        <v>9935</v>
      </c>
      <c r="C49" s="3" t="s">
        <v>1009</v>
      </c>
      <c r="D49" s="3" t="s">
        <v>1010</v>
      </c>
      <c r="E49" s="5" t="s">
        <v>452</v>
      </c>
      <c r="F49" s="3" t="s">
        <v>1011</v>
      </c>
      <c r="G49" s="3" t="s">
        <v>1012</v>
      </c>
      <c r="H49" s="3" t="s">
        <v>124</v>
      </c>
      <c r="I49" s="3" t="s">
        <v>955</v>
      </c>
      <c r="J49" s="3" t="s">
        <v>76</v>
      </c>
      <c r="K49" s="3" t="s">
        <v>996</v>
      </c>
      <c r="L49" s="3" t="s">
        <v>31</v>
      </c>
      <c r="M49" s="3" t="s">
        <v>1013</v>
      </c>
      <c r="N49" s="3" t="s">
        <v>128</v>
      </c>
      <c r="O49" s="3" t="s">
        <v>873</v>
      </c>
      <c r="P49" s="158">
        <v>5620</v>
      </c>
      <c r="Q49" s="165">
        <v>3.7454999999999998</v>
      </c>
      <c r="R49" s="176">
        <v>22400</v>
      </c>
      <c r="T49" s="156">
        <v>4715.1350000000002</v>
      </c>
      <c r="U49" s="168">
        <v>1.16E-3</v>
      </c>
      <c r="V49" s="168">
        <v>1.6117595167245199E-2</v>
      </c>
      <c r="W49" s="168">
        <v>4.0644628380253197E-3</v>
      </c>
    </row>
    <row r="50" spans="1:23">
      <c r="A50" s="3">
        <v>158</v>
      </c>
      <c r="B50" s="3">
        <v>9935</v>
      </c>
      <c r="C50" s="3" t="s">
        <v>1057</v>
      </c>
      <c r="D50" s="3" t="s">
        <v>1010</v>
      </c>
      <c r="E50" s="5" t="s">
        <v>452</v>
      </c>
      <c r="F50" s="3" t="s">
        <v>1058</v>
      </c>
      <c r="G50" s="3" t="s">
        <v>1059</v>
      </c>
      <c r="H50" s="3" t="s">
        <v>124</v>
      </c>
      <c r="I50" s="3" t="s">
        <v>955</v>
      </c>
      <c r="J50" s="3" t="s">
        <v>76</v>
      </c>
      <c r="K50" s="3" t="s">
        <v>77</v>
      </c>
      <c r="L50" s="3" t="s">
        <v>964</v>
      </c>
      <c r="M50" s="3" t="s">
        <v>1020</v>
      </c>
      <c r="N50" s="3" t="s">
        <v>128</v>
      </c>
      <c r="O50" s="3" t="s">
        <v>34</v>
      </c>
      <c r="P50" s="158">
        <v>8173</v>
      </c>
      <c r="Q50" s="165">
        <v>3.19</v>
      </c>
      <c r="R50" s="176">
        <v>49771.5</v>
      </c>
      <c r="T50" s="156">
        <v>12976.361000000001</v>
      </c>
      <c r="U50" s="168">
        <v>9.2100000000000005E-4</v>
      </c>
      <c r="V50" s="168">
        <v>4.435667864745E-2</v>
      </c>
      <c r="W50" s="168">
        <v>1.11856682160113E-2</v>
      </c>
    </row>
    <row r="51" spans="1:23">
      <c r="A51" s="3">
        <v>158</v>
      </c>
      <c r="B51" s="3">
        <v>9935</v>
      </c>
      <c r="C51" s="3" t="s">
        <v>1060</v>
      </c>
      <c r="D51" s="3" t="s">
        <v>1061</v>
      </c>
      <c r="E51" s="5" t="s">
        <v>452</v>
      </c>
      <c r="F51" s="3" t="s">
        <v>1062</v>
      </c>
      <c r="G51" s="3" t="s">
        <v>1063</v>
      </c>
      <c r="H51" s="3" t="s">
        <v>124</v>
      </c>
      <c r="I51" s="3" t="s">
        <v>955</v>
      </c>
      <c r="J51" s="3" t="s">
        <v>76</v>
      </c>
      <c r="K51" s="3" t="s">
        <v>1042</v>
      </c>
      <c r="L51" s="3" t="s">
        <v>1064</v>
      </c>
      <c r="M51" s="3" t="s">
        <v>1043</v>
      </c>
      <c r="N51" s="3" t="s">
        <v>128</v>
      </c>
      <c r="O51" s="3" t="s">
        <v>1065</v>
      </c>
      <c r="P51" s="158">
        <v>42730</v>
      </c>
      <c r="Q51" s="165">
        <v>2.0365000000000002</v>
      </c>
      <c r="R51" s="176">
        <v>3579</v>
      </c>
      <c r="T51" s="156">
        <v>3114.433</v>
      </c>
      <c r="U51" s="168">
        <v>0</v>
      </c>
      <c r="V51" s="168">
        <v>1.06459669484731E-2</v>
      </c>
      <c r="W51" s="168">
        <v>2.68465218215991E-3</v>
      </c>
    </row>
    <row r="52" spans="1:23">
      <c r="A52" s="3">
        <v>158</v>
      </c>
      <c r="B52" s="3">
        <v>9935</v>
      </c>
      <c r="C52" s="3" t="s">
        <v>1014</v>
      </c>
      <c r="D52" s="3" t="s">
        <v>1015</v>
      </c>
      <c r="E52" s="5" t="s">
        <v>452</v>
      </c>
      <c r="F52" s="3" t="s">
        <v>1016</v>
      </c>
      <c r="G52" s="3" t="s">
        <v>1017</v>
      </c>
      <c r="H52" s="3" t="s">
        <v>124</v>
      </c>
      <c r="I52" s="3" t="s">
        <v>955</v>
      </c>
      <c r="J52" s="3" t="s">
        <v>76</v>
      </c>
      <c r="K52" s="3" t="s">
        <v>77</v>
      </c>
      <c r="L52" s="3" t="s">
        <v>720</v>
      </c>
      <c r="M52" s="3" t="s">
        <v>988</v>
      </c>
      <c r="N52" s="3" t="s">
        <v>128</v>
      </c>
      <c r="O52" s="3" t="s">
        <v>34</v>
      </c>
      <c r="P52" s="158">
        <v>4360</v>
      </c>
      <c r="Q52" s="165">
        <v>3.19</v>
      </c>
      <c r="R52" s="176">
        <v>61431</v>
      </c>
      <c r="T52" s="156">
        <v>8544.0689999999995</v>
      </c>
      <c r="U52" s="168">
        <v>7.9999999999999996E-6</v>
      </c>
      <c r="V52" s="168">
        <v>2.92059182489499E-2</v>
      </c>
      <c r="W52" s="168">
        <v>7.3650174322843097E-3</v>
      </c>
    </row>
    <row r="53" spans="1:23">
      <c r="A53" s="3">
        <v>158</v>
      </c>
      <c r="B53" s="3">
        <v>9935</v>
      </c>
      <c r="C53" s="3" t="s">
        <v>1014</v>
      </c>
      <c r="D53" s="3" t="s">
        <v>1015</v>
      </c>
      <c r="E53" s="5" t="s">
        <v>452</v>
      </c>
      <c r="F53" s="3" t="s">
        <v>1018</v>
      </c>
      <c r="G53" s="3" t="s">
        <v>1019</v>
      </c>
      <c r="H53" s="3" t="s">
        <v>124</v>
      </c>
      <c r="I53" s="3" t="s">
        <v>955</v>
      </c>
      <c r="J53" s="3" t="s">
        <v>76</v>
      </c>
      <c r="K53" s="3" t="s">
        <v>77</v>
      </c>
      <c r="L53" s="3" t="s">
        <v>964</v>
      </c>
      <c r="M53" s="3" t="s">
        <v>1020</v>
      </c>
      <c r="N53" s="3" t="s">
        <v>128</v>
      </c>
      <c r="O53" s="3" t="s">
        <v>34</v>
      </c>
      <c r="P53" s="158">
        <v>722400</v>
      </c>
      <c r="Q53" s="165">
        <v>3.19</v>
      </c>
      <c r="R53" s="176">
        <v>1375</v>
      </c>
      <c r="T53" s="156">
        <v>31686.27</v>
      </c>
      <c r="U53" s="168">
        <v>3.3199999999999999E-4</v>
      </c>
      <c r="V53" s="168">
        <v>0.108312162406281</v>
      </c>
      <c r="W53" s="168">
        <v>2.7313675175385101E-2</v>
      </c>
    </row>
    <row r="54" spans="1:23">
      <c r="A54" s="3">
        <v>158</v>
      </c>
      <c r="B54" s="3">
        <v>9935</v>
      </c>
      <c r="C54" s="3" t="s">
        <v>989</v>
      </c>
      <c r="D54" s="3" t="s">
        <v>990</v>
      </c>
      <c r="E54" s="5" t="s">
        <v>452</v>
      </c>
      <c r="F54" s="3" t="s">
        <v>1066</v>
      </c>
      <c r="G54" s="3" t="s">
        <v>1067</v>
      </c>
      <c r="H54" s="3" t="s">
        <v>124</v>
      </c>
      <c r="I54" s="3" t="s">
        <v>963</v>
      </c>
      <c r="J54" s="3" t="s">
        <v>76</v>
      </c>
      <c r="K54" s="3" t="s">
        <v>77</v>
      </c>
      <c r="L54" s="3" t="s">
        <v>850</v>
      </c>
      <c r="M54" s="3" t="s">
        <v>965</v>
      </c>
      <c r="N54" s="3" t="s">
        <v>128</v>
      </c>
      <c r="O54" s="3" t="s">
        <v>34</v>
      </c>
      <c r="P54" s="158">
        <v>27000</v>
      </c>
      <c r="Q54" s="165">
        <v>3.19</v>
      </c>
      <c r="R54" s="176">
        <v>1163.0999999999999</v>
      </c>
      <c r="T54" s="156">
        <v>1001.778</v>
      </c>
      <c r="U54" s="168">
        <v>0</v>
      </c>
      <c r="V54" s="168">
        <v>3.4243457712253402E-3</v>
      </c>
      <c r="W54" s="168">
        <v>8.6353615333256998E-4</v>
      </c>
    </row>
    <row r="55" spans="1:23">
      <c r="A55" s="3">
        <v>158</v>
      </c>
      <c r="B55" s="3">
        <v>9935</v>
      </c>
      <c r="C55" s="3" t="s">
        <v>989</v>
      </c>
      <c r="D55" s="3" t="s">
        <v>990</v>
      </c>
      <c r="E55" s="5" t="s">
        <v>452</v>
      </c>
      <c r="F55" s="3" t="s">
        <v>1021</v>
      </c>
      <c r="G55" s="3" t="s">
        <v>1022</v>
      </c>
      <c r="H55" s="3" t="s">
        <v>124</v>
      </c>
      <c r="I55" s="3" t="s">
        <v>955</v>
      </c>
      <c r="J55" s="3" t="s">
        <v>76</v>
      </c>
      <c r="K55" s="3" t="s">
        <v>150</v>
      </c>
      <c r="L55" s="3" t="s">
        <v>31</v>
      </c>
      <c r="M55" s="3" t="s">
        <v>1013</v>
      </c>
      <c r="N55" s="3" t="s">
        <v>128</v>
      </c>
      <c r="O55" s="3" t="s">
        <v>34</v>
      </c>
      <c r="P55" s="158">
        <v>17000</v>
      </c>
      <c r="Q55" s="165">
        <v>3.19</v>
      </c>
      <c r="R55" s="176">
        <v>8514</v>
      </c>
      <c r="T55" s="156">
        <v>4617.1419999999998</v>
      </c>
      <c r="U55" s="168">
        <v>0</v>
      </c>
      <c r="V55" s="168">
        <v>1.5782629379201E-2</v>
      </c>
      <c r="W55" s="168">
        <v>3.9799926684132604E-3</v>
      </c>
    </row>
    <row r="56" spans="1:23">
      <c r="A56" s="3">
        <v>158</v>
      </c>
      <c r="B56" s="3">
        <v>9935</v>
      </c>
      <c r="C56" s="3" t="s">
        <v>989</v>
      </c>
      <c r="D56" s="3" t="s">
        <v>990</v>
      </c>
      <c r="E56" s="5" t="s">
        <v>452</v>
      </c>
      <c r="F56" s="3" t="s">
        <v>1023</v>
      </c>
      <c r="G56" s="3" t="s">
        <v>1024</v>
      </c>
      <c r="H56" s="3" t="s">
        <v>124</v>
      </c>
      <c r="I56" s="3" t="s">
        <v>955</v>
      </c>
      <c r="J56" s="3" t="s">
        <v>76</v>
      </c>
      <c r="K56" s="3" t="s">
        <v>77</v>
      </c>
      <c r="L56" s="3" t="s">
        <v>964</v>
      </c>
      <c r="M56" s="3" t="s">
        <v>1020</v>
      </c>
      <c r="N56" s="3" t="s">
        <v>128</v>
      </c>
      <c r="O56" s="3" t="s">
        <v>34</v>
      </c>
      <c r="P56" s="158">
        <v>383720</v>
      </c>
      <c r="Q56" s="165">
        <v>3.19</v>
      </c>
      <c r="R56" s="176">
        <v>1695</v>
      </c>
      <c r="T56" s="156">
        <v>20747.932000000001</v>
      </c>
      <c r="U56" s="168">
        <v>0</v>
      </c>
      <c r="V56" s="168">
        <v>7.0921992665581607E-2</v>
      </c>
      <c r="W56" s="168">
        <v>1.7884789920383001E-2</v>
      </c>
    </row>
    <row r="57" spans="1:23">
      <c r="A57" s="3">
        <v>158</v>
      </c>
      <c r="B57" s="3">
        <v>9935</v>
      </c>
      <c r="C57" s="3" t="s">
        <v>989</v>
      </c>
      <c r="D57" s="3" t="s">
        <v>990</v>
      </c>
      <c r="E57" s="5" t="s">
        <v>452</v>
      </c>
      <c r="F57" s="3" t="s">
        <v>1068</v>
      </c>
      <c r="G57" s="3" t="s">
        <v>1069</v>
      </c>
      <c r="H57" s="3" t="s">
        <v>124</v>
      </c>
      <c r="I57" s="3" t="s">
        <v>955</v>
      </c>
      <c r="J57" s="3" t="s">
        <v>76</v>
      </c>
      <c r="K57" s="3" t="s">
        <v>77</v>
      </c>
      <c r="L57" s="3" t="s">
        <v>964</v>
      </c>
      <c r="M57" s="3" t="s">
        <v>1000</v>
      </c>
      <c r="N57" s="3" t="s">
        <v>128</v>
      </c>
      <c r="O57" s="3" t="s">
        <v>34</v>
      </c>
      <c r="P57" s="158">
        <v>32400</v>
      </c>
      <c r="Q57" s="165">
        <v>3.19</v>
      </c>
      <c r="R57" s="176">
        <v>3601.75</v>
      </c>
      <c r="T57" s="156">
        <v>3722.625</v>
      </c>
      <c r="U57" s="168">
        <v>0</v>
      </c>
      <c r="V57" s="168">
        <v>1.2724928946619401E-2</v>
      </c>
      <c r="W57" s="168">
        <v>3.2089154916333101E-3</v>
      </c>
    </row>
    <row r="58" spans="1:23">
      <c r="A58" s="3">
        <v>158</v>
      </c>
      <c r="B58" s="3">
        <v>9935</v>
      </c>
      <c r="C58" s="3" t="s">
        <v>989</v>
      </c>
      <c r="D58" s="3" t="s">
        <v>990</v>
      </c>
      <c r="E58" s="5" t="s">
        <v>452</v>
      </c>
      <c r="F58" s="3" t="s">
        <v>1070</v>
      </c>
      <c r="G58" s="3" t="s">
        <v>1071</v>
      </c>
      <c r="H58" s="3" t="s">
        <v>124</v>
      </c>
      <c r="I58" s="3" t="s">
        <v>955</v>
      </c>
      <c r="J58" s="3" t="s">
        <v>76</v>
      </c>
      <c r="K58" s="3" t="s">
        <v>77</v>
      </c>
      <c r="L58" s="3" t="s">
        <v>964</v>
      </c>
      <c r="M58" s="3" t="s">
        <v>993</v>
      </c>
      <c r="N58" s="3" t="s">
        <v>128</v>
      </c>
      <c r="O58" s="3" t="s">
        <v>34</v>
      </c>
      <c r="P58" s="158">
        <v>10800</v>
      </c>
      <c r="Q58" s="165">
        <v>3.19</v>
      </c>
      <c r="R58" s="176">
        <v>6506.375</v>
      </c>
      <c r="T58" s="156">
        <v>2241.576</v>
      </c>
      <c r="U58" s="168">
        <v>0</v>
      </c>
      <c r="V58" s="168">
        <v>7.6623085606590197E-3</v>
      </c>
      <c r="W58" s="168">
        <v>1.9322465960413401E-3</v>
      </c>
    </row>
    <row r="59" spans="1:23">
      <c r="A59" s="3">
        <v>158</v>
      </c>
      <c r="B59" s="3">
        <v>9935</v>
      </c>
      <c r="C59" s="3" t="s">
        <v>1025</v>
      </c>
      <c r="D59" s="3" t="s">
        <v>1026</v>
      </c>
      <c r="E59" s="5" t="s">
        <v>452</v>
      </c>
      <c r="F59" s="3" t="s">
        <v>1027</v>
      </c>
      <c r="G59" s="3" t="s">
        <v>1028</v>
      </c>
      <c r="H59" s="3" t="s">
        <v>124</v>
      </c>
      <c r="I59" s="3" t="s">
        <v>955</v>
      </c>
      <c r="J59" s="3" t="s">
        <v>76</v>
      </c>
      <c r="K59" s="3" t="s">
        <v>77</v>
      </c>
      <c r="L59" s="3" t="s">
        <v>31</v>
      </c>
      <c r="M59" s="3" t="s">
        <v>1013</v>
      </c>
      <c r="N59" s="3" t="s">
        <v>128</v>
      </c>
      <c r="O59" s="3" t="s">
        <v>34</v>
      </c>
      <c r="P59" s="158">
        <v>47500</v>
      </c>
      <c r="Q59" s="165">
        <v>3.19</v>
      </c>
      <c r="R59" s="176">
        <v>4810.625</v>
      </c>
      <c r="T59" s="156">
        <v>7289.3</v>
      </c>
      <c r="U59" s="168">
        <v>0</v>
      </c>
      <c r="V59" s="168">
        <v>2.49167792440315E-2</v>
      </c>
      <c r="W59" s="168">
        <v>6.2834016011556297E-3</v>
      </c>
    </row>
    <row r="60" spans="1:23">
      <c r="A60" s="3">
        <v>158</v>
      </c>
      <c r="B60" s="3">
        <v>9935</v>
      </c>
      <c r="C60" s="3" t="s">
        <v>959</v>
      </c>
      <c r="D60" s="3" t="s">
        <v>960</v>
      </c>
      <c r="E60" s="5" t="s">
        <v>452</v>
      </c>
      <c r="F60" s="3" t="s">
        <v>1033</v>
      </c>
      <c r="G60" s="3" t="s">
        <v>1034</v>
      </c>
      <c r="H60" s="3" t="s">
        <v>124</v>
      </c>
      <c r="I60" s="3" t="s">
        <v>955</v>
      </c>
      <c r="J60" s="3" t="s">
        <v>76</v>
      </c>
      <c r="K60" s="3" t="s">
        <v>150</v>
      </c>
      <c r="L60" s="3" t="s">
        <v>31</v>
      </c>
      <c r="M60" s="3" t="s">
        <v>1035</v>
      </c>
      <c r="N60" s="3" t="s">
        <v>128</v>
      </c>
      <c r="O60" s="3" t="s">
        <v>34</v>
      </c>
      <c r="P60" s="158">
        <v>48555</v>
      </c>
      <c r="Q60" s="165">
        <v>3.19</v>
      </c>
      <c r="R60" s="176">
        <v>7926</v>
      </c>
      <c r="T60" s="156">
        <v>12276.617</v>
      </c>
      <c r="U60" s="168">
        <v>0</v>
      </c>
      <c r="V60" s="168">
        <v>4.1964767123445802E-2</v>
      </c>
      <c r="W60" s="168">
        <v>1.05824866991485E-2</v>
      </c>
    </row>
    <row r="61" spans="1:23">
      <c r="A61" s="3">
        <v>158</v>
      </c>
      <c r="B61" s="3">
        <v>9935</v>
      </c>
      <c r="C61" s="3" t="s">
        <v>959</v>
      </c>
      <c r="D61" s="3" t="s">
        <v>960</v>
      </c>
      <c r="E61" s="5" t="s">
        <v>452</v>
      </c>
      <c r="F61" s="3" t="s">
        <v>1033</v>
      </c>
      <c r="G61" s="3" t="s">
        <v>1034</v>
      </c>
      <c r="H61" s="3" t="s">
        <v>124</v>
      </c>
      <c r="I61" s="3" t="s">
        <v>955</v>
      </c>
      <c r="J61" s="3" t="s">
        <v>76</v>
      </c>
      <c r="K61" s="3" t="s">
        <v>150</v>
      </c>
      <c r="L61" s="3" t="s">
        <v>31</v>
      </c>
      <c r="M61" s="3" t="s">
        <v>1035</v>
      </c>
      <c r="N61" s="3" t="s">
        <v>128</v>
      </c>
      <c r="O61" s="3" t="s">
        <v>873</v>
      </c>
      <c r="P61" s="158">
        <v>7960</v>
      </c>
      <c r="Q61" s="165">
        <v>3.7454999999999998</v>
      </c>
      <c r="R61" s="176">
        <v>6729</v>
      </c>
      <c r="T61" s="156">
        <v>2006.1959999999999</v>
      </c>
      <c r="U61" s="168">
        <v>0</v>
      </c>
      <c r="V61" s="168">
        <v>6.8577161534691799E-3</v>
      </c>
      <c r="W61" s="168">
        <v>1.7293480925830601E-3</v>
      </c>
    </row>
    <row r="62" spans="1:23">
      <c r="A62" s="3">
        <v>158</v>
      </c>
      <c r="B62" s="3">
        <v>9935</v>
      </c>
      <c r="C62" s="3" t="s">
        <v>959</v>
      </c>
      <c r="D62" s="3" t="s">
        <v>960</v>
      </c>
      <c r="E62" s="5" t="s">
        <v>452</v>
      </c>
      <c r="F62" s="3" t="s">
        <v>1036</v>
      </c>
      <c r="G62" s="3" t="s">
        <v>1037</v>
      </c>
      <c r="H62" s="3" t="s">
        <v>124</v>
      </c>
      <c r="I62" s="3" t="s">
        <v>955</v>
      </c>
      <c r="J62" s="3" t="s">
        <v>76</v>
      </c>
      <c r="K62" s="3" t="s">
        <v>77</v>
      </c>
      <c r="L62" s="3" t="s">
        <v>850</v>
      </c>
      <c r="M62" s="3" t="s">
        <v>1020</v>
      </c>
      <c r="N62" s="3" t="s">
        <v>128</v>
      </c>
      <c r="O62" s="3" t="s">
        <v>34</v>
      </c>
      <c r="P62" s="158">
        <v>7520</v>
      </c>
      <c r="Q62" s="165">
        <v>3.19</v>
      </c>
      <c r="R62" s="176">
        <v>62713</v>
      </c>
      <c r="T62" s="156">
        <v>15044.096</v>
      </c>
      <c r="U62" s="168">
        <v>1.0000000000000001E-5</v>
      </c>
      <c r="V62" s="168">
        <v>5.1424752260352299E-2</v>
      </c>
      <c r="W62" s="168">
        <v>1.2968063308949901E-2</v>
      </c>
    </row>
    <row r="63" spans="1:23">
      <c r="A63" s="3">
        <v>158</v>
      </c>
      <c r="B63" s="3">
        <v>9935</v>
      </c>
      <c r="C63" s="3" t="s">
        <v>1038</v>
      </c>
      <c r="D63" s="3" t="s">
        <v>1039</v>
      </c>
      <c r="E63" s="5" t="s">
        <v>452</v>
      </c>
      <c r="F63" s="3" t="s">
        <v>1072</v>
      </c>
      <c r="G63" s="3" t="s">
        <v>1073</v>
      </c>
      <c r="H63" s="3" t="s">
        <v>124</v>
      </c>
      <c r="I63" s="3" t="s">
        <v>955</v>
      </c>
      <c r="J63" s="3" t="s">
        <v>76</v>
      </c>
      <c r="K63" s="3" t="s">
        <v>77</v>
      </c>
      <c r="L63" s="3" t="s">
        <v>964</v>
      </c>
      <c r="M63" s="3" t="s">
        <v>1043</v>
      </c>
      <c r="N63" s="3" t="s">
        <v>128</v>
      </c>
      <c r="O63" s="3" t="s">
        <v>34</v>
      </c>
      <c r="P63" s="158">
        <v>11500</v>
      </c>
      <c r="Q63" s="165">
        <v>3.19</v>
      </c>
      <c r="R63" s="176">
        <v>5720</v>
      </c>
      <c r="T63" s="156">
        <v>2098.3820000000001</v>
      </c>
      <c r="U63" s="168">
        <v>0</v>
      </c>
      <c r="V63" s="168">
        <v>7.1728320176031096E-3</v>
      </c>
      <c r="W63" s="168">
        <v>1.8088125974396799E-3</v>
      </c>
    </row>
    <row r="64" spans="1:23">
      <c r="A64" s="3">
        <v>158</v>
      </c>
      <c r="B64" s="3">
        <v>9935</v>
      </c>
      <c r="C64" s="3" t="s">
        <v>1038</v>
      </c>
      <c r="D64" s="3" t="s">
        <v>1039</v>
      </c>
      <c r="E64" s="5" t="s">
        <v>452</v>
      </c>
      <c r="F64" s="3" t="s">
        <v>1040</v>
      </c>
      <c r="G64" s="3" t="s">
        <v>1041</v>
      </c>
      <c r="H64" s="3" t="s">
        <v>124</v>
      </c>
      <c r="I64" s="3" t="s">
        <v>955</v>
      </c>
      <c r="J64" s="3" t="s">
        <v>76</v>
      </c>
      <c r="K64" s="3" t="s">
        <v>1042</v>
      </c>
      <c r="L64" s="3" t="s">
        <v>850</v>
      </c>
      <c r="M64" s="3" t="s">
        <v>1043</v>
      </c>
      <c r="N64" s="3" t="s">
        <v>128</v>
      </c>
      <c r="O64" s="3" t="s">
        <v>34</v>
      </c>
      <c r="P64" s="158">
        <v>29200</v>
      </c>
      <c r="Q64" s="165">
        <v>3.19</v>
      </c>
      <c r="R64" s="176">
        <v>14416</v>
      </c>
      <c r="T64" s="156">
        <v>13428.216</v>
      </c>
      <c r="U64" s="168">
        <v>9.7000000000000005E-4</v>
      </c>
      <c r="V64" s="168">
        <v>4.5901239797512601E-2</v>
      </c>
      <c r="W64" s="168">
        <v>1.15751687171931E-2</v>
      </c>
    </row>
    <row r="65" spans="1:23">
      <c r="A65" s="3">
        <v>158</v>
      </c>
      <c r="B65" s="3">
        <v>9936</v>
      </c>
      <c r="C65" s="3" t="s">
        <v>934</v>
      </c>
      <c r="D65" s="3" t="s">
        <v>935</v>
      </c>
      <c r="E65" s="5" t="s">
        <v>121</v>
      </c>
      <c r="F65" s="3" t="s">
        <v>966</v>
      </c>
      <c r="G65" s="3" t="s">
        <v>967</v>
      </c>
      <c r="H65" s="3" t="s">
        <v>124</v>
      </c>
      <c r="I65" s="3" t="s">
        <v>944</v>
      </c>
      <c r="J65" s="3" t="s">
        <v>30</v>
      </c>
      <c r="K65" s="3" t="s">
        <v>30</v>
      </c>
      <c r="L65" s="3" t="s">
        <v>40</v>
      </c>
      <c r="M65" s="3" t="s">
        <v>945</v>
      </c>
      <c r="N65" s="3" t="s">
        <v>128</v>
      </c>
      <c r="O65" s="3" t="s">
        <v>43</v>
      </c>
      <c r="P65" s="158">
        <v>6600</v>
      </c>
      <c r="Q65" s="165">
        <v>1</v>
      </c>
      <c r="R65" s="176">
        <v>5643</v>
      </c>
      <c r="T65" s="156">
        <v>372.43799999999999</v>
      </c>
      <c r="U65" s="168">
        <v>6.8999999999999997E-5</v>
      </c>
      <c r="V65" s="168">
        <v>4.3546978302930403E-2</v>
      </c>
      <c r="W65" s="168">
        <v>1.5785595820493201E-2</v>
      </c>
    </row>
    <row r="66" spans="1:23">
      <c r="A66" s="3">
        <v>158</v>
      </c>
      <c r="B66" s="3">
        <v>9936</v>
      </c>
      <c r="C66" s="3" t="s">
        <v>934</v>
      </c>
      <c r="D66" s="3" t="s">
        <v>935</v>
      </c>
      <c r="E66" s="5" t="s">
        <v>121</v>
      </c>
      <c r="F66" s="3" t="s">
        <v>968</v>
      </c>
      <c r="G66" s="3" t="s">
        <v>969</v>
      </c>
      <c r="H66" s="3" t="s">
        <v>124</v>
      </c>
      <c r="I66" s="3" t="s">
        <v>944</v>
      </c>
      <c r="J66" s="3" t="s">
        <v>30</v>
      </c>
      <c r="K66" s="3" t="s">
        <v>30</v>
      </c>
      <c r="L66" s="3" t="s">
        <v>40</v>
      </c>
      <c r="M66" s="3" t="s">
        <v>970</v>
      </c>
      <c r="N66" s="3" t="s">
        <v>128</v>
      </c>
      <c r="O66" s="3" t="s">
        <v>43</v>
      </c>
      <c r="P66" s="158">
        <v>6130</v>
      </c>
      <c r="Q66" s="165">
        <v>1</v>
      </c>
      <c r="R66" s="176">
        <v>5318</v>
      </c>
      <c r="T66" s="156">
        <v>325.99299999999999</v>
      </c>
      <c r="U66" s="168">
        <v>1.02E-4</v>
      </c>
      <c r="V66" s="168">
        <v>3.8116485204781801E-2</v>
      </c>
      <c r="W66" s="168">
        <v>1.38170649948404E-2</v>
      </c>
    </row>
    <row r="67" spans="1:23">
      <c r="A67" s="3">
        <v>158</v>
      </c>
      <c r="B67" s="3">
        <v>9936</v>
      </c>
      <c r="C67" s="3" t="s">
        <v>940</v>
      </c>
      <c r="D67" s="3" t="s">
        <v>941</v>
      </c>
      <c r="E67" s="5" t="s">
        <v>121</v>
      </c>
      <c r="F67" s="3" t="s">
        <v>1074</v>
      </c>
      <c r="G67" s="3" t="s">
        <v>1075</v>
      </c>
      <c r="H67" s="3" t="s">
        <v>124</v>
      </c>
      <c r="I67" s="3" t="s">
        <v>955</v>
      </c>
      <c r="J67" s="3" t="s">
        <v>30</v>
      </c>
      <c r="K67" s="3" t="s">
        <v>77</v>
      </c>
      <c r="L67" s="3" t="s">
        <v>40</v>
      </c>
      <c r="M67" s="3" t="s">
        <v>956</v>
      </c>
      <c r="N67" s="3" t="s">
        <v>128</v>
      </c>
      <c r="O67" s="3" t="s">
        <v>43</v>
      </c>
      <c r="P67" s="158">
        <v>14800</v>
      </c>
      <c r="Q67" s="165">
        <v>1</v>
      </c>
      <c r="R67" s="176">
        <v>6585</v>
      </c>
      <c r="T67" s="156">
        <v>974.58</v>
      </c>
      <c r="U67" s="168">
        <v>1.22E-4</v>
      </c>
      <c r="V67" s="168">
        <v>0.11395189028635599</v>
      </c>
      <c r="W67" s="168">
        <v>4.1307079231271401E-2</v>
      </c>
    </row>
    <row r="68" spans="1:23">
      <c r="A68" s="3">
        <v>158</v>
      </c>
      <c r="B68" s="3">
        <v>9936</v>
      </c>
      <c r="C68" s="3" t="s">
        <v>940</v>
      </c>
      <c r="D68" s="3" t="s">
        <v>941</v>
      </c>
      <c r="E68" s="5" t="s">
        <v>121</v>
      </c>
      <c r="F68" s="3" t="s">
        <v>1076</v>
      </c>
      <c r="G68" s="3" t="s">
        <v>1077</v>
      </c>
      <c r="H68" s="3" t="s">
        <v>124</v>
      </c>
      <c r="I68" s="3" t="s">
        <v>938</v>
      </c>
      <c r="J68" s="3" t="s">
        <v>30</v>
      </c>
      <c r="K68" s="3" t="s">
        <v>30</v>
      </c>
      <c r="L68" s="3" t="s">
        <v>40</v>
      </c>
      <c r="M68" s="3" t="s">
        <v>939</v>
      </c>
      <c r="N68" s="3" t="s">
        <v>128</v>
      </c>
      <c r="O68" s="3" t="s">
        <v>43</v>
      </c>
      <c r="P68" s="158">
        <v>100000</v>
      </c>
      <c r="Q68" s="165">
        <v>1</v>
      </c>
      <c r="R68" s="176">
        <v>395.49</v>
      </c>
      <c r="T68" s="156">
        <v>395.49</v>
      </c>
      <c r="U68" s="168">
        <v>3.2400000000000001E-4</v>
      </c>
      <c r="V68" s="168">
        <v>4.6242312677615999E-2</v>
      </c>
      <c r="W68" s="168">
        <v>1.67626431541541E-2</v>
      </c>
    </row>
    <row r="69" spans="1:23">
      <c r="A69" s="3">
        <v>158</v>
      </c>
      <c r="B69" s="3">
        <v>9936</v>
      </c>
      <c r="C69" s="3" t="s">
        <v>940</v>
      </c>
      <c r="D69" s="3" t="s">
        <v>941</v>
      </c>
      <c r="E69" s="5" t="s">
        <v>121</v>
      </c>
      <c r="F69" s="3" t="s">
        <v>1046</v>
      </c>
      <c r="G69" s="3" t="s">
        <v>1047</v>
      </c>
      <c r="H69" s="3" t="s">
        <v>124</v>
      </c>
      <c r="I69" s="3" t="s">
        <v>938</v>
      </c>
      <c r="J69" s="3" t="s">
        <v>30</v>
      </c>
      <c r="K69" s="3" t="s">
        <v>30</v>
      </c>
      <c r="L69" s="3" t="s">
        <v>40</v>
      </c>
      <c r="M69" s="3" t="s">
        <v>1048</v>
      </c>
      <c r="N69" s="3" t="s">
        <v>128</v>
      </c>
      <c r="O69" s="3" t="s">
        <v>43</v>
      </c>
      <c r="P69" s="158">
        <v>43000</v>
      </c>
      <c r="Q69" s="165">
        <v>1</v>
      </c>
      <c r="R69" s="176">
        <v>428.69</v>
      </c>
      <c r="T69" s="156">
        <v>184.33699999999999</v>
      </c>
      <c r="U69" s="168">
        <v>1.5799999999999999E-4</v>
      </c>
      <c r="V69" s="168">
        <v>2.1553402916280801E-2</v>
      </c>
      <c r="W69" s="168">
        <v>7.8130175789890097E-3</v>
      </c>
    </row>
    <row r="70" spans="1:23">
      <c r="A70" s="3">
        <v>158</v>
      </c>
      <c r="B70" s="3">
        <v>9936</v>
      </c>
      <c r="C70" s="3" t="s">
        <v>940</v>
      </c>
      <c r="D70" s="3" t="s">
        <v>941</v>
      </c>
      <c r="E70" s="5" t="s">
        <v>121</v>
      </c>
      <c r="F70" s="3" t="s">
        <v>942</v>
      </c>
      <c r="G70" s="3" t="s">
        <v>943</v>
      </c>
      <c r="H70" s="3" t="s">
        <v>124</v>
      </c>
      <c r="I70" s="3" t="s">
        <v>944</v>
      </c>
      <c r="J70" s="3" t="s">
        <v>30</v>
      </c>
      <c r="K70" s="3" t="s">
        <v>30</v>
      </c>
      <c r="L70" s="3" t="s">
        <v>40</v>
      </c>
      <c r="M70" s="3" t="s">
        <v>945</v>
      </c>
      <c r="N70" s="3" t="s">
        <v>128</v>
      </c>
      <c r="O70" s="3" t="s">
        <v>43</v>
      </c>
      <c r="P70" s="158">
        <v>1340</v>
      </c>
      <c r="Q70" s="165">
        <v>1</v>
      </c>
      <c r="R70" s="176">
        <v>3592</v>
      </c>
      <c r="T70" s="156">
        <v>48.133000000000003</v>
      </c>
      <c r="U70" s="168">
        <v>6.0000000000000002E-6</v>
      </c>
      <c r="V70" s="168">
        <v>5.6278843653421199E-3</v>
      </c>
      <c r="W70" s="168">
        <v>2.0400843268104599E-3</v>
      </c>
    </row>
    <row r="71" spans="1:23">
      <c r="A71" s="3">
        <v>158</v>
      </c>
      <c r="B71" s="3">
        <v>9936</v>
      </c>
      <c r="C71" s="3" t="s">
        <v>971</v>
      </c>
      <c r="D71" s="3" t="s">
        <v>972</v>
      </c>
      <c r="E71" s="5" t="s">
        <v>121</v>
      </c>
      <c r="F71" s="3" t="s">
        <v>1049</v>
      </c>
      <c r="G71" s="3" t="s">
        <v>1050</v>
      </c>
      <c r="H71" s="3" t="s">
        <v>124</v>
      </c>
      <c r="I71" s="3" t="s">
        <v>955</v>
      </c>
      <c r="J71" s="3" t="s">
        <v>30</v>
      </c>
      <c r="K71" s="3" t="s">
        <v>77</v>
      </c>
      <c r="L71" s="3" t="s">
        <v>40</v>
      </c>
      <c r="M71" s="3" t="s">
        <v>956</v>
      </c>
      <c r="N71" s="3" t="s">
        <v>128</v>
      </c>
      <c r="O71" s="3" t="s">
        <v>43</v>
      </c>
      <c r="P71" s="158">
        <v>9700</v>
      </c>
      <c r="Q71" s="165">
        <v>1</v>
      </c>
      <c r="R71" s="176">
        <v>10690</v>
      </c>
      <c r="T71" s="156">
        <v>1036.93</v>
      </c>
      <c r="U71" s="168">
        <v>7.1900000000000002E-4</v>
      </c>
      <c r="V71" s="168">
        <v>0.12124210797946899</v>
      </c>
      <c r="W71" s="168">
        <v>4.3949752372593603E-2</v>
      </c>
    </row>
    <row r="72" spans="1:23">
      <c r="A72" s="3">
        <v>158</v>
      </c>
      <c r="B72" s="3">
        <v>9936</v>
      </c>
      <c r="C72" s="3" t="s">
        <v>946</v>
      </c>
      <c r="D72" s="3" t="s">
        <v>947</v>
      </c>
      <c r="E72" s="5" t="s">
        <v>121</v>
      </c>
      <c r="F72" s="3" t="s">
        <v>975</v>
      </c>
      <c r="G72" s="3" t="s">
        <v>976</v>
      </c>
      <c r="H72" s="3" t="s">
        <v>124</v>
      </c>
      <c r="I72" s="3" t="s">
        <v>955</v>
      </c>
      <c r="J72" s="3" t="s">
        <v>30</v>
      </c>
      <c r="K72" s="3" t="s">
        <v>77</v>
      </c>
      <c r="L72" s="3" t="s">
        <v>40</v>
      </c>
      <c r="M72" s="3" t="s">
        <v>956</v>
      </c>
      <c r="N72" s="3" t="s">
        <v>128</v>
      </c>
      <c r="O72" s="3" t="s">
        <v>43</v>
      </c>
      <c r="P72" s="158">
        <v>3400</v>
      </c>
      <c r="Q72" s="165">
        <v>1</v>
      </c>
      <c r="R72" s="176">
        <v>6503</v>
      </c>
      <c r="T72" s="156">
        <v>221.102</v>
      </c>
      <c r="U72" s="168">
        <v>4.8999999999999998E-5</v>
      </c>
      <c r="V72" s="168">
        <v>2.5852152564277898E-2</v>
      </c>
      <c r="W72" s="168">
        <v>9.3712961811165604E-3</v>
      </c>
    </row>
    <row r="73" spans="1:23">
      <c r="A73" s="3">
        <v>158</v>
      </c>
      <c r="B73" s="3">
        <v>9936</v>
      </c>
      <c r="C73" s="3" t="s">
        <v>946</v>
      </c>
      <c r="D73" s="3" t="s">
        <v>947</v>
      </c>
      <c r="E73" s="5" t="s">
        <v>121</v>
      </c>
      <c r="F73" s="3" t="s">
        <v>1051</v>
      </c>
      <c r="G73" s="3" t="s">
        <v>1052</v>
      </c>
      <c r="H73" s="3" t="s">
        <v>124</v>
      </c>
      <c r="I73" s="3" t="s">
        <v>944</v>
      </c>
      <c r="J73" s="3" t="s">
        <v>30</v>
      </c>
      <c r="K73" s="3" t="s">
        <v>30</v>
      </c>
      <c r="L73" s="3" t="s">
        <v>40</v>
      </c>
      <c r="M73" s="3" t="s">
        <v>945</v>
      </c>
      <c r="N73" s="3" t="s">
        <v>128</v>
      </c>
      <c r="O73" s="3" t="s">
        <v>43</v>
      </c>
      <c r="P73" s="158">
        <v>1670</v>
      </c>
      <c r="Q73" s="165">
        <v>1</v>
      </c>
      <c r="R73" s="176">
        <v>35680</v>
      </c>
      <c r="T73" s="156">
        <v>595.85599999999999</v>
      </c>
      <c r="U73" s="168">
        <v>4.6999999999999997E-5</v>
      </c>
      <c r="V73" s="168">
        <v>6.9669927084966901E-2</v>
      </c>
      <c r="W73" s="168">
        <v>2.5255054487500699E-2</v>
      </c>
    </row>
    <row r="74" spans="1:23">
      <c r="A74" s="3">
        <v>158</v>
      </c>
      <c r="B74" s="3">
        <v>9936</v>
      </c>
      <c r="C74" s="3" t="s">
        <v>946</v>
      </c>
      <c r="D74" s="3" t="s">
        <v>947</v>
      </c>
      <c r="E74" s="5" t="s">
        <v>121</v>
      </c>
      <c r="F74" s="3" t="s">
        <v>1078</v>
      </c>
      <c r="G74" s="3" t="s">
        <v>1079</v>
      </c>
      <c r="H74" s="3" t="s">
        <v>124</v>
      </c>
      <c r="I74" s="3" t="s">
        <v>938</v>
      </c>
      <c r="J74" s="3" t="s">
        <v>30</v>
      </c>
      <c r="K74" s="3" t="s">
        <v>30</v>
      </c>
      <c r="L74" s="3" t="s">
        <v>40</v>
      </c>
      <c r="M74" s="3" t="s">
        <v>939</v>
      </c>
      <c r="N74" s="3" t="s">
        <v>128</v>
      </c>
      <c r="O74" s="3" t="s">
        <v>43</v>
      </c>
      <c r="P74" s="158">
        <v>8700</v>
      </c>
      <c r="Q74" s="165">
        <v>1</v>
      </c>
      <c r="R74" s="176">
        <v>3947.29</v>
      </c>
      <c r="T74" s="156">
        <v>343.41399999999999</v>
      </c>
      <c r="U74" s="168">
        <v>1.21E-4</v>
      </c>
      <c r="V74" s="168">
        <v>4.0153400090021801E-2</v>
      </c>
      <c r="W74" s="168">
        <v>1.45554380428042E-2</v>
      </c>
    </row>
    <row r="75" spans="1:23">
      <c r="A75" s="3">
        <v>158</v>
      </c>
      <c r="B75" s="3">
        <v>9936</v>
      </c>
      <c r="C75" s="3" t="s">
        <v>946</v>
      </c>
      <c r="D75" s="3" t="s">
        <v>947</v>
      </c>
      <c r="E75" s="5" t="s">
        <v>121</v>
      </c>
      <c r="F75" s="3" t="s">
        <v>977</v>
      </c>
      <c r="G75" s="3" t="s">
        <v>978</v>
      </c>
      <c r="H75" s="3" t="s">
        <v>124</v>
      </c>
      <c r="I75" s="3" t="s">
        <v>944</v>
      </c>
      <c r="J75" s="3" t="s">
        <v>30</v>
      </c>
      <c r="K75" s="3" t="s">
        <v>30</v>
      </c>
      <c r="L75" s="3" t="s">
        <v>40</v>
      </c>
      <c r="M75" s="3" t="s">
        <v>970</v>
      </c>
      <c r="N75" s="3" t="s">
        <v>128</v>
      </c>
      <c r="O75" s="3" t="s">
        <v>43</v>
      </c>
      <c r="P75" s="158">
        <v>561</v>
      </c>
      <c r="Q75" s="165">
        <v>1</v>
      </c>
      <c r="R75" s="176">
        <v>33940</v>
      </c>
      <c r="T75" s="156">
        <v>190.40299999999999</v>
      </c>
      <c r="U75" s="168">
        <v>1.9000000000000001E-5</v>
      </c>
      <c r="V75" s="168">
        <v>2.2262746359405301E-2</v>
      </c>
      <c r="W75" s="168">
        <v>8.0701515829418504E-3</v>
      </c>
    </row>
    <row r="76" spans="1:23">
      <c r="A76" s="3">
        <v>158</v>
      </c>
      <c r="B76" s="3">
        <v>9936</v>
      </c>
      <c r="C76" s="3" t="s">
        <v>946</v>
      </c>
      <c r="D76" s="3" t="s">
        <v>947</v>
      </c>
      <c r="E76" s="5" t="s">
        <v>121</v>
      </c>
      <c r="F76" s="3" t="s">
        <v>1080</v>
      </c>
      <c r="G76" s="3" t="s">
        <v>1081</v>
      </c>
      <c r="H76" s="3" t="s">
        <v>124</v>
      </c>
      <c r="I76" s="3" t="s">
        <v>938</v>
      </c>
      <c r="J76" s="3" t="s">
        <v>30</v>
      </c>
      <c r="K76" s="3" t="s">
        <v>30</v>
      </c>
      <c r="L76" s="3" t="s">
        <v>40</v>
      </c>
      <c r="M76" s="3" t="s">
        <v>1048</v>
      </c>
      <c r="N76" s="3" t="s">
        <v>128</v>
      </c>
      <c r="O76" s="3" t="s">
        <v>43</v>
      </c>
      <c r="P76" s="158">
        <v>5300</v>
      </c>
      <c r="Q76" s="165">
        <v>1</v>
      </c>
      <c r="R76" s="176">
        <v>4341.57</v>
      </c>
      <c r="T76" s="156">
        <v>230.10300000000001</v>
      </c>
      <c r="U76" s="168">
        <v>1.36E-4</v>
      </c>
      <c r="V76" s="168">
        <v>2.6904610950828401E-2</v>
      </c>
      <c r="W76" s="168">
        <v>9.7528079037533001E-3</v>
      </c>
    </row>
    <row r="77" spans="1:23">
      <c r="A77" s="3">
        <v>158</v>
      </c>
      <c r="B77" s="3">
        <v>9936</v>
      </c>
      <c r="C77" s="3" t="s">
        <v>951</v>
      </c>
      <c r="D77" s="3" t="s">
        <v>952</v>
      </c>
      <c r="E77" s="5" t="s">
        <v>121</v>
      </c>
      <c r="F77" s="3" t="s">
        <v>982</v>
      </c>
      <c r="G77" s="3" t="s">
        <v>983</v>
      </c>
      <c r="H77" s="3" t="s">
        <v>124</v>
      </c>
      <c r="I77" s="3" t="s">
        <v>944</v>
      </c>
      <c r="J77" s="3" t="s">
        <v>30</v>
      </c>
      <c r="K77" s="3" t="s">
        <v>30</v>
      </c>
      <c r="L77" s="3" t="s">
        <v>40</v>
      </c>
      <c r="M77" s="3" t="s">
        <v>970</v>
      </c>
      <c r="N77" s="3" t="s">
        <v>128</v>
      </c>
      <c r="O77" s="3" t="s">
        <v>43</v>
      </c>
      <c r="P77" s="158">
        <v>4738</v>
      </c>
      <c r="Q77" s="165">
        <v>1</v>
      </c>
      <c r="R77" s="176">
        <v>3505</v>
      </c>
      <c r="T77" s="156">
        <v>166.06700000000001</v>
      </c>
      <c r="U77" s="168">
        <v>1.2E-5</v>
      </c>
      <c r="V77" s="168">
        <v>1.9417222977072501E-2</v>
      </c>
      <c r="W77" s="168">
        <v>7.03866136796531E-3</v>
      </c>
    </row>
    <row r="78" spans="1:23">
      <c r="A78" s="3">
        <v>158</v>
      </c>
      <c r="B78" s="3">
        <v>9936</v>
      </c>
      <c r="C78" s="3" t="s">
        <v>984</v>
      </c>
      <c r="D78" s="3" t="s">
        <v>985</v>
      </c>
      <c r="E78" s="5" t="s">
        <v>452</v>
      </c>
      <c r="F78" s="3" t="s">
        <v>986</v>
      </c>
      <c r="G78" s="3" t="s">
        <v>987</v>
      </c>
      <c r="H78" s="3" t="s">
        <v>124</v>
      </c>
      <c r="I78" s="3" t="s">
        <v>955</v>
      </c>
      <c r="J78" s="3" t="s">
        <v>76</v>
      </c>
      <c r="K78" s="3" t="s">
        <v>77</v>
      </c>
      <c r="L78" s="3" t="s">
        <v>31</v>
      </c>
      <c r="M78" s="3" t="s">
        <v>988</v>
      </c>
      <c r="N78" s="3" t="s">
        <v>128</v>
      </c>
      <c r="O78" s="3" t="s">
        <v>34</v>
      </c>
      <c r="P78" s="158">
        <v>5</v>
      </c>
      <c r="Q78" s="165">
        <v>3.19</v>
      </c>
      <c r="R78" s="176">
        <v>145820</v>
      </c>
      <c r="T78" s="156">
        <v>23.257999999999999</v>
      </c>
      <c r="U78" s="168">
        <v>0</v>
      </c>
      <c r="V78" s="168">
        <v>2.7194546474668601E-3</v>
      </c>
      <c r="W78" s="168">
        <v>9.857908307310721E-4</v>
      </c>
    </row>
    <row r="79" spans="1:23">
      <c r="A79" s="3">
        <v>158</v>
      </c>
      <c r="B79" s="3">
        <v>9936</v>
      </c>
      <c r="C79" s="3" t="s">
        <v>989</v>
      </c>
      <c r="D79" s="3" t="s">
        <v>990</v>
      </c>
      <c r="E79" s="5" t="s">
        <v>452</v>
      </c>
      <c r="F79" s="3" t="s">
        <v>991</v>
      </c>
      <c r="G79" s="3" t="s">
        <v>992</v>
      </c>
      <c r="H79" s="3" t="s">
        <v>124</v>
      </c>
      <c r="I79" s="3" t="s">
        <v>955</v>
      </c>
      <c r="J79" s="3" t="s">
        <v>76</v>
      </c>
      <c r="K79" s="3" t="s">
        <v>77</v>
      </c>
      <c r="L79" s="3" t="s">
        <v>850</v>
      </c>
      <c r="M79" s="3" t="s">
        <v>993</v>
      </c>
      <c r="N79" s="3" t="s">
        <v>128</v>
      </c>
      <c r="O79" s="3" t="s">
        <v>34</v>
      </c>
      <c r="P79" s="158">
        <v>275</v>
      </c>
      <c r="Q79" s="165">
        <v>3.19</v>
      </c>
      <c r="R79" s="176">
        <v>5477</v>
      </c>
      <c r="T79" s="156">
        <v>48.046999999999997</v>
      </c>
      <c r="U79" s="168">
        <v>0</v>
      </c>
      <c r="V79" s="168">
        <v>5.6178502313103899E-3</v>
      </c>
      <c r="W79" s="168">
        <v>2.0364469955786199E-3</v>
      </c>
    </row>
    <row r="80" spans="1:23">
      <c r="A80" s="3">
        <v>158</v>
      </c>
      <c r="B80" s="3">
        <v>9936</v>
      </c>
      <c r="C80" s="3" t="s">
        <v>984</v>
      </c>
      <c r="D80" s="3" t="s">
        <v>985</v>
      </c>
      <c r="E80" s="5" t="s">
        <v>452</v>
      </c>
      <c r="F80" s="3" t="s">
        <v>994</v>
      </c>
      <c r="G80" s="3" t="s">
        <v>995</v>
      </c>
      <c r="H80" s="3" t="s">
        <v>124</v>
      </c>
      <c r="I80" s="3" t="s">
        <v>955</v>
      </c>
      <c r="J80" s="3" t="s">
        <v>76</v>
      </c>
      <c r="K80" s="3" t="s">
        <v>996</v>
      </c>
      <c r="L80" s="3" t="s">
        <v>871</v>
      </c>
      <c r="M80" s="3" t="s">
        <v>997</v>
      </c>
      <c r="N80" s="3" t="s">
        <v>128</v>
      </c>
      <c r="O80" s="3" t="s">
        <v>873</v>
      </c>
      <c r="P80" s="158">
        <v>1200</v>
      </c>
      <c r="Q80" s="165">
        <v>3.7454999999999998</v>
      </c>
      <c r="R80" s="176">
        <v>5840</v>
      </c>
      <c r="T80" s="156">
        <v>262.48500000000001</v>
      </c>
      <c r="U80" s="168">
        <v>1.2E-5</v>
      </c>
      <c r="V80" s="168">
        <v>3.0690780540472501E-2</v>
      </c>
      <c r="W80" s="168">
        <v>1.1125278398358E-2</v>
      </c>
    </row>
    <row r="81" spans="1:23">
      <c r="A81" s="3">
        <v>158</v>
      </c>
      <c r="B81" s="3">
        <v>9936</v>
      </c>
      <c r="C81" s="3" t="s">
        <v>984</v>
      </c>
      <c r="D81" s="3" t="s">
        <v>985</v>
      </c>
      <c r="E81" s="5" t="s">
        <v>452</v>
      </c>
      <c r="F81" s="3" t="s">
        <v>1001</v>
      </c>
      <c r="G81" s="3" t="s">
        <v>1002</v>
      </c>
      <c r="H81" s="3" t="s">
        <v>124</v>
      </c>
      <c r="I81" s="3" t="s">
        <v>955</v>
      </c>
      <c r="J81" s="3" t="s">
        <v>76</v>
      </c>
      <c r="K81" s="3" t="s">
        <v>77</v>
      </c>
      <c r="L81" s="3" t="s">
        <v>31</v>
      </c>
      <c r="M81" s="3" t="s">
        <v>1003</v>
      </c>
      <c r="N81" s="3" t="s">
        <v>128</v>
      </c>
      <c r="O81" s="3" t="s">
        <v>34</v>
      </c>
      <c r="P81" s="158">
        <v>3385</v>
      </c>
      <c r="Q81" s="165">
        <v>3.19</v>
      </c>
      <c r="R81" s="176">
        <v>770.6</v>
      </c>
      <c r="T81" s="156">
        <v>83.210999999999999</v>
      </c>
      <c r="U81" s="168">
        <v>0</v>
      </c>
      <c r="V81" s="168">
        <v>9.7293180335742795E-3</v>
      </c>
      <c r="W81" s="168">
        <v>3.5268367191554199E-3</v>
      </c>
    </row>
    <row r="82" spans="1:23">
      <c r="A82" s="3">
        <v>158</v>
      </c>
      <c r="B82" s="3">
        <v>9936</v>
      </c>
      <c r="C82" s="3" t="s">
        <v>984</v>
      </c>
      <c r="D82" s="3" t="s">
        <v>985</v>
      </c>
      <c r="E82" s="5" t="s">
        <v>452</v>
      </c>
      <c r="F82" s="3" t="s">
        <v>1082</v>
      </c>
      <c r="G82" s="3" t="s">
        <v>1083</v>
      </c>
      <c r="H82" s="3" t="s">
        <v>124</v>
      </c>
      <c r="I82" s="3" t="s">
        <v>963</v>
      </c>
      <c r="J82" s="3" t="s">
        <v>76</v>
      </c>
      <c r="K82" s="3" t="s">
        <v>77</v>
      </c>
      <c r="L82" s="3" t="s">
        <v>964</v>
      </c>
      <c r="M82" s="3" t="s">
        <v>965</v>
      </c>
      <c r="N82" s="3" t="s">
        <v>128</v>
      </c>
      <c r="O82" s="3" t="s">
        <v>34</v>
      </c>
      <c r="P82" s="158">
        <v>2000</v>
      </c>
      <c r="Q82" s="165">
        <v>3.19</v>
      </c>
      <c r="R82" s="176">
        <v>633.1</v>
      </c>
      <c r="T82" s="156">
        <v>40.392000000000003</v>
      </c>
      <c r="U82" s="168">
        <v>0</v>
      </c>
      <c r="V82" s="168">
        <v>4.72277256154511E-3</v>
      </c>
      <c r="W82" s="168">
        <v>1.7119851184634199E-3</v>
      </c>
    </row>
    <row r="83" spans="1:23">
      <c r="A83" s="3">
        <v>158</v>
      </c>
      <c r="B83" s="3">
        <v>9936</v>
      </c>
      <c r="C83" s="3" t="s">
        <v>1004</v>
      </c>
      <c r="D83" s="3" t="s">
        <v>1005</v>
      </c>
      <c r="E83" s="5" t="s">
        <v>452</v>
      </c>
      <c r="F83" s="3" t="s">
        <v>1006</v>
      </c>
      <c r="G83" s="3" t="s">
        <v>1007</v>
      </c>
      <c r="H83" s="3" t="s">
        <v>124</v>
      </c>
      <c r="I83" s="3" t="s">
        <v>955</v>
      </c>
      <c r="J83" s="3" t="s">
        <v>76</v>
      </c>
      <c r="K83" s="3" t="s">
        <v>878</v>
      </c>
      <c r="L83" s="3" t="s">
        <v>850</v>
      </c>
      <c r="M83" s="3" t="s">
        <v>1008</v>
      </c>
      <c r="N83" s="3" t="s">
        <v>128</v>
      </c>
      <c r="O83" s="3" t="s">
        <v>34</v>
      </c>
      <c r="P83" s="158">
        <v>270</v>
      </c>
      <c r="Q83" s="165">
        <v>3.19</v>
      </c>
      <c r="R83" s="176">
        <v>3405</v>
      </c>
      <c r="T83" s="156">
        <v>29.327000000000002</v>
      </c>
      <c r="U83" s="168">
        <v>9.9999999999999995E-7</v>
      </c>
      <c r="V83" s="168">
        <v>3.4290640929209399E-3</v>
      </c>
      <c r="W83" s="168">
        <v>1.2430212594055801E-3</v>
      </c>
    </row>
    <row r="84" spans="1:23">
      <c r="A84" s="3">
        <v>158</v>
      </c>
      <c r="B84" s="3">
        <v>9936</v>
      </c>
      <c r="C84" s="3" t="s">
        <v>1009</v>
      </c>
      <c r="D84" s="3" t="s">
        <v>1010</v>
      </c>
      <c r="E84" s="5" t="s">
        <v>452</v>
      </c>
      <c r="F84" s="3" t="s">
        <v>1011</v>
      </c>
      <c r="G84" s="3" t="s">
        <v>1012</v>
      </c>
      <c r="H84" s="3" t="s">
        <v>124</v>
      </c>
      <c r="I84" s="3" t="s">
        <v>955</v>
      </c>
      <c r="J84" s="3" t="s">
        <v>76</v>
      </c>
      <c r="K84" s="3" t="s">
        <v>996</v>
      </c>
      <c r="L84" s="3" t="s">
        <v>31</v>
      </c>
      <c r="M84" s="3" t="s">
        <v>1013</v>
      </c>
      <c r="N84" s="3" t="s">
        <v>128</v>
      </c>
      <c r="O84" s="3" t="s">
        <v>873</v>
      </c>
      <c r="P84" s="158">
        <v>180</v>
      </c>
      <c r="Q84" s="165">
        <v>3.7454999999999998</v>
      </c>
      <c r="R84" s="176">
        <v>22400</v>
      </c>
      <c r="T84" s="156">
        <v>151.01900000000001</v>
      </c>
      <c r="U84" s="168">
        <v>3.6999999999999998E-5</v>
      </c>
      <c r="V84" s="168">
        <v>1.76577093520527E-2</v>
      </c>
      <c r="W84" s="168">
        <v>6.4008451059046102E-3</v>
      </c>
    </row>
    <row r="85" spans="1:23">
      <c r="A85" s="3">
        <v>158</v>
      </c>
      <c r="B85" s="3">
        <v>9936</v>
      </c>
      <c r="C85" s="3" t="s">
        <v>1014</v>
      </c>
      <c r="D85" s="3" t="s">
        <v>1015</v>
      </c>
      <c r="E85" s="5" t="s">
        <v>452</v>
      </c>
      <c r="F85" s="3" t="s">
        <v>1016</v>
      </c>
      <c r="G85" s="3" t="s">
        <v>1017</v>
      </c>
      <c r="H85" s="3" t="s">
        <v>124</v>
      </c>
      <c r="I85" s="3" t="s">
        <v>955</v>
      </c>
      <c r="J85" s="3" t="s">
        <v>76</v>
      </c>
      <c r="K85" s="3" t="s">
        <v>77</v>
      </c>
      <c r="L85" s="3" t="s">
        <v>720</v>
      </c>
      <c r="M85" s="3" t="s">
        <v>988</v>
      </c>
      <c r="N85" s="3" t="s">
        <v>128</v>
      </c>
      <c r="O85" s="3" t="s">
        <v>34</v>
      </c>
      <c r="P85" s="158">
        <v>254</v>
      </c>
      <c r="Q85" s="165">
        <v>3.19</v>
      </c>
      <c r="R85" s="176">
        <v>61431</v>
      </c>
      <c r="T85" s="156">
        <v>497.75099999999998</v>
      </c>
      <c r="U85" s="168">
        <v>0</v>
      </c>
      <c r="V85" s="168">
        <v>5.8199067186844602E-2</v>
      </c>
      <c r="W85" s="168">
        <v>2.1096916193595799E-2</v>
      </c>
    </row>
    <row r="86" spans="1:23">
      <c r="A86" s="3">
        <v>158</v>
      </c>
      <c r="B86" s="3">
        <v>9936</v>
      </c>
      <c r="C86" s="3" t="s">
        <v>1014</v>
      </c>
      <c r="D86" s="3" t="s">
        <v>1015</v>
      </c>
      <c r="E86" s="5" t="s">
        <v>452</v>
      </c>
      <c r="F86" s="3" t="s">
        <v>1018</v>
      </c>
      <c r="G86" s="3" t="s">
        <v>1019</v>
      </c>
      <c r="H86" s="3" t="s">
        <v>124</v>
      </c>
      <c r="I86" s="3" t="s">
        <v>955</v>
      </c>
      <c r="J86" s="3" t="s">
        <v>76</v>
      </c>
      <c r="K86" s="3" t="s">
        <v>77</v>
      </c>
      <c r="L86" s="3" t="s">
        <v>964</v>
      </c>
      <c r="M86" s="3" t="s">
        <v>1020</v>
      </c>
      <c r="N86" s="3" t="s">
        <v>128</v>
      </c>
      <c r="O86" s="3" t="s">
        <v>34</v>
      </c>
      <c r="P86" s="158">
        <v>12700</v>
      </c>
      <c r="Q86" s="165">
        <v>3.19</v>
      </c>
      <c r="R86" s="176">
        <v>1375</v>
      </c>
      <c r="T86" s="156">
        <v>557.05399999999997</v>
      </c>
      <c r="U86" s="168">
        <v>6.0000000000000002E-6</v>
      </c>
      <c r="V86" s="168">
        <v>6.5133008889576294E-2</v>
      </c>
      <c r="W86" s="168">
        <v>2.3610440792266301E-2</v>
      </c>
    </row>
    <row r="87" spans="1:23">
      <c r="A87" s="3">
        <v>158</v>
      </c>
      <c r="B87" s="3">
        <v>9936</v>
      </c>
      <c r="C87" s="3" t="s">
        <v>989</v>
      </c>
      <c r="D87" s="3" t="s">
        <v>990</v>
      </c>
      <c r="E87" s="5" t="s">
        <v>452</v>
      </c>
      <c r="F87" s="3" t="s">
        <v>1066</v>
      </c>
      <c r="G87" s="3" t="s">
        <v>1067</v>
      </c>
      <c r="H87" s="3" t="s">
        <v>124</v>
      </c>
      <c r="I87" s="3" t="s">
        <v>963</v>
      </c>
      <c r="J87" s="3" t="s">
        <v>76</v>
      </c>
      <c r="K87" s="3" t="s">
        <v>77</v>
      </c>
      <c r="L87" s="3" t="s">
        <v>850</v>
      </c>
      <c r="M87" s="3" t="s">
        <v>965</v>
      </c>
      <c r="N87" s="3" t="s">
        <v>128</v>
      </c>
      <c r="O87" s="3" t="s">
        <v>34</v>
      </c>
      <c r="P87" s="158">
        <v>800</v>
      </c>
      <c r="Q87" s="165">
        <v>3.19</v>
      </c>
      <c r="R87" s="176">
        <v>1163.0999999999999</v>
      </c>
      <c r="T87" s="156">
        <v>29.681999999999999</v>
      </c>
      <c r="U87" s="168">
        <v>0</v>
      </c>
      <c r="V87" s="168">
        <v>3.4705776441845701E-3</v>
      </c>
      <c r="W87" s="168">
        <v>1.2580697465075399E-3</v>
      </c>
    </row>
    <row r="88" spans="1:23">
      <c r="A88" s="3">
        <v>158</v>
      </c>
      <c r="B88" s="3">
        <v>9936</v>
      </c>
      <c r="C88" s="3" t="s">
        <v>989</v>
      </c>
      <c r="D88" s="3" t="s">
        <v>990</v>
      </c>
      <c r="E88" s="5" t="s">
        <v>452</v>
      </c>
      <c r="F88" s="3" t="s">
        <v>1021</v>
      </c>
      <c r="G88" s="3" t="s">
        <v>1022</v>
      </c>
      <c r="H88" s="3" t="s">
        <v>124</v>
      </c>
      <c r="I88" s="3" t="s">
        <v>955</v>
      </c>
      <c r="J88" s="3" t="s">
        <v>76</v>
      </c>
      <c r="K88" s="3" t="s">
        <v>150</v>
      </c>
      <c r="L88" s="3" t="s">
        <v>31</v>
      </c>
      <c r="M88" s="3" t="s">
        <v>1013</v>
      </c>
      <c r="N88" s="3" t="s">
        <v>128</v>
      </c>
      <c r="O88" s="3" t="s">
        <v>34</v>
      </c>
      <c r="P88" s="158">
        <v>250</v>
      </c>
      <c r="Q88" s="165">
        <v>3.19</v>
      </c>
      <c r="R88" s="176">
        <v>8514</v>
      </c>
      <c r="T88" s="156">
        <v>67.899000000000001</v>
      </c>
      <c r="U88" s="168">
        <v>0</v>
      </c>
      <c r="V88" s="168">
        <v>7.9390470678003203E-3</v>
      </c>
      <c r="W88" s="168">
        <v>2.87787105089986E-3</v>
      </c>
    </row>
    <row r="89" spans="1:23">
      <c r="A89" s="3">
        <v>158</v>
      </c>
      <c r="B89" s="3">
        <v>9936</v>
      </c>
      <c r="C89" s="3" t="s">
        <v>989</v>
      </c>
      <c r="D89" s="3" t="s">
        <v>990</v>
      </c>
      <c r="E89" s="5" t="s">
        <v>452</v>
      </c>
      <c r="F89" s="3" t="s">
        <v>1023</v>
      </c>
      <c r="G89" s="3" t="s">
        <v>1024</v>
      </c>
      <c r="H89" s="3" t="s">
        <v>124</v>
      </c>
      <c r="I89" s="3" t="s">
        <v>955</v>
      </c>
      <c r="J89" s="3" t="s">
        <v>76</v>
      </c>
      <c r="K89" s="3" t="s">
        <v>77</v>
      </c>
      <c r="L89" s="3" t="s">
        <v>964</v>
      </c>
      <c r="M89" s="3" t="s">
        <v>1020</v>
      </c>
      <c r="N89" s="3" t="s">
        <v>128</v>
      </c>
      <c r="O89" s="3" t="s">
        <v>34</v>
      </c>
      <c r="P89" s="158">
        <v>10121</v>
      </c>
      <c r="Q89" s="165">
        <v>3.19</v>
      </c>
      <c r="R89" s="176">
        <v>1695</v>
      </c>
      <c r="T89" s="156">
        <v>547.24800000000005</v>
      </c>
      <c r="U89" s="168">
        <v>0</v>
      </c>
      <c r="V89" s="168">
        <v>6.3986425490996507E-2</v>
      </c>
      <c r="W89" s="168">
        <v>2.3194809150076101E-2</v>
      </c>
    </row>
    <row r="90" spans="1:23">
      <c r="A90" s="3">
        <v>158</v>
      </c>
      <c r="B90" s="3">
        <v>9936</v>
      </c>
      <c r="C90" s="3" t="s">
        <v>1025</v>
      </c>
      <c r="D90" s="3" t="s">
        <v>1026</v>
      </c>
      <c r="E90" s="5" t="s">
        <v>452</v>
      </c>
      <c r="F90" s="3" t="s">
        <v>1027</v>
      </c>
      <c r="G90" s="3" t="s">
        <v>1028</v>
      </c>
      <c r="H90" s="3" t="s">
        <v>124</v>
      </c>
      <c r="I90" s="3" t="s">
        <v>955</v>
      </c>
      <c r="J90" s="3" t="s">
        <v>76</v>
      </c>
      <c r="K90" s="3" t="s">
        <v>77</v>
      </c>
      <c r="L90" s="3" t="s">
        <v>31</v>
      </c>
      <c r="M90" s="3" t="s">
        <v>1013</v>
      </c>
      <c r="N90" s="3" t="s">
        <v>128</v>
      </c>
      <c r="O90" s="3" t="s">
        <v>34</v>
      </c>
      <c r="P90" s="158">
        <v>720</v>
      </c>
      <c r="Q90" s="165">
        <v>3.19</v>
      </c>
      <c r="R90" s="176">
        <v>4810.625</v>
      </c>
      <c r="T90" s="156">
        <v>110.49</v>
      </c>
      <c r="U90" s="168">
        <v>0</v>
      </c>
      <c r="V90" s="168">
        <v>1.2918994773966E-2</v>
      </c>
      <c r="W90" s="168">
        <v>4.6830810737370403E-3</v>
      </c>
    </row>
    <row r="91" spans="1:23">
      <c r="A91" s="3">
        <v>158</v>
      </c>
      <c r="B91" s="3">
        <v>9936</v>
      </c>
      <c r="C91" s="3" t="s">
        <v>959</v>
      </c>
      <c r="D91" s="3" t="s">
        <v>960</v>
      </c>
      <c r="E91" s="5" t="s">
        <v>452</v>
      </c>
      <c r="F91" s="3" t="s">
        <v>1033</v>
      </c>
      <c r="G91" s="3" t="s">
        <v>1034</v>
      </c>
      <c r="H91" s="3" t="s">
        <v>124</v>
      </c>
      <c r="I91" s="3" t="s">
        <v>955</v>
      </c>
      <c r="J91" s="3" t="s">
        <v>76</v>
      </c>
      <c r="K91" s="3" t="s">
        <v>150</v>
      </c>
      <c r="L91" s="3" t="s">
        <v>31</v>
      </c>
      <c r="M91" s="3" t="s">
        <v>1035</v>
      </c>
      <c r="N91" s="3" t="s">
        <v>128</v>
      </c>
      <c r="O91" s="3" t="s">
        <v>34</v>
      </c>
      <c r="P91" s="158">
        <v>703</v>
      </c>
      <c r="Q91" s="165">
        <v>3.19</v>
      </c>
      <c r="R91" s="176">
        <v>7926</v>
      </c>
      <c r="T91" s="156">
        <v>177.74600000000001</v>
      </c>
      <c r="U91" s="168">
        <v>0</v>
      </c>
      <c r="V91" s="168">
        <v>2.0782802726214699E-2</v>
      </c>
      <c r="W91" s="168">
        <v>7.5336782628380996E-3</v>
      </c>
    </row>
    <row r="92" spans="1:23">
      <c r="A92" s="3">
        <v>158</v>
      </c>
      <c r="B92" s="3">
        <v>9936</v>
      </c>
      <c r="C92" s="3" t="s">
        <v>959</v>
      </c>
      <c r="D92" s="3" t="s">
        <v>960</v>
      </c>
      <c r="E92" s="5" t="s">
        <v>452</v>
      </c>
      <c r="F92" s="3" t="s">
        <v>1036</v>
      </c>
      <c r="G92" s="3" t="s">
        <v>1037</v>
      </c>
      <c r="H92" s="3" t="s">
        <v>124</v>
      </c>
      <c r="I92" s="3" t="s">
        <v>955</v>
      </c>
      <c r="J92" s="3" t="s">
        <v>76</v>
      </c>
      <c r="K92" s="3" t="s">
        <v>77</v>
      </c>
      <c r="L92" s="3" t="s">
        <v>850</v>
      </c>
      <c r="M92" s="3" t="s">
        <v>1020</v>
      </c>
      <c r="N92" s="3" t="s">
        <v>128</v>
      </c>
      <c r="O92" s="3" t="s">
        <v>34</v>
      </c>
      <c r="P92" s="158">
        <v>306</v>
      </c>
      <c r="Q92" s="165">
        <v>3.19</v>
      </c>
      <c r="R92" s="176">
        <v>62713</v>
      </c>
      <c r="T92" s="156">
        <v>612.16700000000003</v>
      </c>
      <c r="U92" s="168">
        <v>0</v>
      </c>
      <c r="V92" s="168">
        <v>7.1577038469093898E-2</v>
      </c>
      <c r="W92" s="168">
        <v>2.59463743142191E-2</v>
      </c>
    </row>
    <row r="93" spans="1:23">
      <c r="A93" s="3">
        <v>158</v>
      </c>
      <c r="B93" s="3">
        <v>9936</v>
      </c>
      <c r="C93" s="3" t="s">
        <v>1038</v>
      </c>
      <c r="D93" s="3" t="s">
        <v>1039</v>
      </c>
      <c r="E93" s="5" t="s">
        <v>452</v>
      </c>
      <c r="F93" s="3" t="s">
        <v>1040</v>
      </c>
      <c r="G93" s="3" t="s">
        <v>1041</v>
      </c>
      <c r="H93" s="3" t="s">
        <v>124</v>
      </c>
      <c r="I93" s="3" t="s">
        <v>955</v>
      </c>
      <c r="J93" s="3" t="s">
        <v>76</v>
      </c>
      <c r="K93" s="3" t="s">
        <v>1042</v>
      </c>
      <c r="L93" s="3" t="s">
        <v>850</v>
      </c>
      <c r="M93" s="3" t="s">
        <v>1043</v>
      </c>
      <c r="N93" s="3" t="s">
        <v>128</v>
      </c>
      <c r="O93" s="3" t="s">
        <v>34</v>
      </c>
      <c r="P93" s="158">
        <v>500</v>
      </c>
      <c r="Q93" s="165">
        <v>3.19</v>
      </c>
      <c r="R93" s="176">
        <v>14416</v>
      </c>
      <c r="T93" s="156">
        <v>229.935</v>
      </c>
      <c r="U93" s="168">
        <v>1.7E-5</v>
      </c>
      <c r="V93" s="168">
        <v>2.68849665326308E-2</v>
      </c>
      <c r="W93" s="168">
        <v>9.7456868850769006E-3</v>
      </c>
    </row>
    <row r="94" spans="1:23">
      <c r="A94" s="3">
        <v>158</v>
      </c>
      <c r="B94" s="3">
        <v>9937</v>
      </c>
      <c r="C94" s="3" t="s">
        <v>934</v>
      </c>
      <c r="D94" s="3" t="s">
        <v>935</v>
      </c>
      <c r="E94" s="5" t="s">
        <v>121</v>
      </c>
      <c r="F94" s="3" t="s">
        <v>936</v>
      </c>
      <c r="G94" s="3" t="s">
        <v>937</v>
      </c>
      <c r="H94" s="3" t="s">
        <v>124</v>
      </c>
      <c r="I94" s="3" t="s">
        <v>938</v>
      </c>
      <c r="J94" s="3" t="s">
        <v>30</v>
      </c>
      <c r="K94" s="3" t="s">
        <v>30</v>
      </c>
      <c r="L94" s="3" t="s">
        <v>40</v>
      </c>
      <c r="M94" s="3" t="s">
        <v>939</v>
      </c>
      <c r="N94" s="3" t="s">
        <v>128</v>
      </c>
      <c r="O94" s="3" t="s">
        <v>43</v>
      </c>
      <c r="P94" s="158">
        <v>129466</v>
      </c>
      <c r="Q94" s="165">
        <v>1</v>
      </c>
      <c r="R94" s="176">
        <v>505.55</v>
      </c>
      <c r="T94" s="156">
        <v>654.51499999999999</v>
      </c>
      <c r="U94" s="168">
        <v>6.1700000000000004E-4</v>
      </c>
      <c r="V94" s="168">
        <v>6.3416376181159598E-2</v>
      </c>
      <c r="W94" s="168">
        <v>1.7444084256902598E-2</v>
      </c>
    </row>
    <row r="95" spans="1:23">
      <c r="A95" s="3">
        <v>158</v>
      </c>
      <c r="B95" s="3">
        <v>9937</v>
      </c>
      <c r="C95" s="3" t="s">
        <v>934</v>
      </c>
      <c r="D95" s="3" t="s">
        <v>935</v>
      </c>
      <c r="E95" s="5" t="s">
        <v>121</v>
      </c>
      <c r="F95" s="3" t="s">
        <v>1084</v>
      </c>
      <c r="G95" s="3" t="s">
        <v>1085</v>
      </c>
      <c r="H95" s="3" t="s">
        <v>124</v>
      </c>
      <c r="I95" s="3" t="s">
        <v>938</v>
      </c>
      <c r="J95" s="3" t="s">
        <v>30</v>
      </c>
      <c r="K95" s="3" t="s">
        <v>30</v>
      </c>
      <c r="L95" s="3" t="s">
        <v>40</v>
      </c>
      <c r="M95" s="3" t="s">
        <v>1048</v>
      </c>
      <c r="N95" s="3" t="s">
        <v>128</v>
      </c>
      <c r="O95" s="3" t="s">
        <v>43</v>
      </c>
      <c r="P95" s="158">
        <v>172000</v>
      </c>
      <c r="Q95" s="165">
        <v>1</v>
      </c>
      <c r="R95" s="176">
        <v>498.26</v>
      </c>
      <c r="T95" s="156">
        <v>857.00699999999995</v>
      </c>
      <c r="U95" s="168">
        <v>6.9899999999999997E-4</v>
      </c>
      <c r="V95" s="168">
        <v>8.3035928654225197E-2</v>
      </c>
      <c r="W95" s="168">
        <v>2.2840878382211698E-2</v>
      </c>
    </row>
    <row r="96" spans="1:23">
      <c r="A96" s="3">
        <v>158</v>
      </c>
      <c r="B96" s="3">
        <v>9937</v>
      </c>
      <c r="C96" s="3" t="s">
        <v>934</v>
      </c>
      <c r="D96" s="3" t="s">
        <v>935</v>
      </c>
      <c r="E96" s="5" t="s">
        <v>121</v>
      </c>
      <c r="F96" s="3" t="s">
        <v>1086</v>
      </c>
      <c r="G96" s="3" t="s">
        <v>1087</v>
      </c>
      <c r="H96" s="3" t="s">
        <v>124</v>
      </c>
      <c r="I96" s="3" t="s">
        <v>955</v>
      </c>
      <c r="J96" s="3" t="s">
        <v>30</v>
      </c>
      <c r="K96" s="3" t="s">
        <v>77</v>
      </c>
      <c r="L96" s="3" t="s">
        <v>40</v>
      </c>
      <c r="M96" s="3" t="s">
        <v>956</v>
      </c>
      <c r="N96" s="3" t="s">
        <v>128</v>
      </c>
      <c r="O96" s="3" t="s">
        <v>43</v>
      </c>
      <c r="P96" s="158">
        <v>11000</v>
      </c>
      <c r="Q96" s="165">
        <v>1</v>
      </c>
      <c r="R96" s="176">
        <v>8701</v>
      </c>
      <c r="T96" s="156">
        <v>957.11</v>
      </c>
      <c r="U96" s="168">
        <v>4.5100000000000001E-4</v>
      </c>
      <c r="V96" s="168">
        <v>9.2734947470972801E-2</v>
      </c>
      <c r="W96" s="168">
        <v>2.5508809153993901E-2</v>
      </c>
    </row>
    <row r="97" spans="1:23">
      <c r="A97" s="3">
        <v>158</v>
      </c>
      <c r="B97" s="3">
        <v>9937</v>
      </c>
      <c r="C97" s="3" t="s">
        <v>940</v>
      </c>
      <c r="D97" s="3" t="s">
        <v>941</v>
      </c>
      <c r="E97" s="5" t="s">
        <v>121</v>
      </c>
      <c r="F97" s="3" t="s">
        <v>942</v>
      </c>
      <c r="G97" s="3" t="s">
        <v>943</v>
      </c>
      <c r="H97" s="3" t="s">
        <v>124</v>
      </c>
      <c r="I97" s="3" t="s">
        <v>944</v>
      </c>
      <c r="J97" s="3" t="s">
        <v>30</v>
      </c>
      <c r="K97" s="3" t="s">
        <v>30</v>
      </c>
      <c r="L97" s="3" t="s">
        <v>40</v>
      </c>
      <c r="M97" s="3" t="s">
        <v>945</v>
      </c>
      <c r="N97" s="3" t="s">
        <v>128</v>
      </c>
      <c r="O97" s="3" t="s">
        <v>43</v>
      </c>
      <c r="P97" s="158">
        <v>20603</v>
      </c>
      <c r="Q97" s="165">
        <v>1</v>
      </c>
      <c r="R97" s="176">
        <v>3592</v>
      </c>
      <c r="T97" s="156">
        <v>740.06</v>
      </c>
      <c r="U97" s="168">
        <v>1E-4</v>
      </c>
      <c r="V97" s="168">
        <v>7.1704822819718503E-2</v>
      </c>
      <c r="W97" s="168">
        <v>1.9724005788666399E-2</v>
      </c>
    </row>
    <row r="98" spans="1:23">
      <c r="A98" s="3">
        <v>158</v>
      </c>
      <c r="B98" s="3">
        <v>9937</v>
      </c>
      <c r="C98" s="3" t="s">
        <v>946</v>
      </c>
      <c r="D98" s="3" t="s">
        <v>947</v>
      </c>
      <c r="E98" s="5" t="s">
        <v>121</v>
      </c>
      <c r="F98" s="3" t="s">
        <v>1088</v>
      </c>
      <c r="G98" s="3" t="s">
        <v>1089</v>
      </c>
      <c r="H98" s="3" t="s">
        <v>124</v>
      </c>
      <c r="I98" s="3" t="s">
        <v>955</v>
      </c>
      <c r="J98" s="3" t="s">
        <v>30</v>
      </c>
      <c r="K98" s="3" t="s">
        <v>77</v>
      </c>
      <c r="L98" s="3" t="s">
        <v>40</v>
      </c>
      <c r="M98" s="3" t="s">
        <v>1020</v>
      </c>
      <c r="N98" s="3" t="s">
        <v>128</v>
      </c>
      <c r="O98" s="3" t="s">
        <v>43</v>
      </c>
      <c r="P98" s="158">
        <v>1559</v>
      </c>
      <c r="Q98" s="165">
        <v>1</v>
      </c>
      <c r="R98" s="176">
        <v>24160</v>
      </c>
      <c r="T98" s="156">
        <v>376.654</v>
      </c>
      <c r="U98" s="168">
        <v>5.3000000000000001E-5</v>
      </c>
      <c r="V98" s="168">
        <v>3.6494265025661402E-2</v>
      </c>
      <c r="W98" s="168">
        <v>1.0038559002217199E-2</v>
      </c>
    </row>
    <row r="99" spans="1:23">
      <c r="A99" s="3">
        <v>158</v>
      </c>
      <c r="B99" s="3">
        <v>9937</v>
      </c>
      <c r="C99" s="3" t="s">
        <v>946</v>
      </c>
      <c r="D99" s="3" t="s">
        <v>947</v>
      </c>
      <c r="E99" s="5" t="s">
        <v>121</v>
      </c>
      <c r="F99" s="3" t="s">
        <v>1078</v>
      </c>
      <c r="G99" s="3" t="s">
        <v>1079</v>
      </c>
      <c r="H99" s="3" t="s">
        <v>124</v>
      </c>
      <c r="I99" s="3" t="s">
        <v>938</v>
      </c>
      <c r="J99" s="3" t="s">
        <v>30</v>
      </c>
      <c r="K99" s="3" t="s">
        <v>30</v>
      </c>
      <c r="L99" s="3" t="s">
        <v>40</v>
      </c>
      <c r="M99" s="3" t="s">
        <v>939</v>
      </c>
      <c r="N99" s="3" t="s">
        <v>128</v>
      </c>
      <c r="O99" s="3" t="s">
        <v>43</v>
      </c>
      <c r="P99" s="158">
        <v>14695</v>
      </c>
      <c r="Q99" s="165">
        <v>1</v>
      </c>
      <c r="R99" s="176">
        <v>3947.29</v>
      </c>
      <c r="T99" s="156">
        <v>580.05399999999997</v>
      </c>
      <c r="U99" s="168">
        <v>2.04E-4</v>
      </c>
      <c r="V99" s="168">
        <v>5.6201796910967598E-2</v>
      </c>
      <c r="W99" s="168">
        <v>1.5459553820981501E-2</v>
      </c>
    </row>
    <row r="100" spans="1:23">
      <c r="A100" s="3">
        <v>158</v>
      </c>
      <c r="B100" s="3">
        <v>9937</v>
      </c>
      <c r="C100" s="3" t="s">
        <v>946</v>
      </c>
      <c r="D100" s="3" t="s">
        <v>947</v>
      </c>
      <c r="E100" s="5" t="s">
        <v>121</v>
      </c>
      <c r="F100" s="3" t="s">
        <v>977</v>
      </c>
      <c r="G100" s="3" t="s">
        <v>978</v>
      </c>
      <c r="H100" s="3" t="s">
        <v>124</v>
      </c>
      <c r="I100" s="3" t="s">
        <v>944</v>
      </c>
      <c r="J100" s="3" t="s">
        <v>30</v>
      </c>
      <c r="K100" s="3" t="s">
        <v>30</v>
      </c>
      <c r="L100" s="3" t="s">
        <v>40</v>
      </c>
      <c r="M100" s="3" t="s">
        <v>970</v>
      </c>
      <c r="N100" s="3" t="s">
        <v>128</v>
      </c>
      <c r="O100" s="3" t="s">
        <v>43</v>
      </c>
      <c r="P100" s="158">
        <v>873</v>
      </c>
      <c r="Q100" s="165">
        <v>1</v>
      </c>
      <c r="R100" s="176">
        <v>33940</v>
      </c>
      <c r="T100" s="156">
        <v>296.29599999999999</v>
      </c>
      <c r="U100" s="168">
        <v>2.9E-5</v>
      </c>
      <c r="V100" s="168">
        <v>2.8708312046524301E-2</v>
      </c>
      <c r="W100" s="168">
        <v>7.8968595238307002E-3</v>
      </c>
    </row>
    <row r="101" spans="1:23">
      <c r="A101" s="3">
        <v>158</v>
      </c>
      <c r="B101" s="3">
        <v>9937</v>
      </c>
      <c r="C101" s="3" t="s">
        <v>946</v>
      </c>
      <c r="D101" s="3" t="s">
        <v>947</v>
      </c>
      <c r="E101" s="5" t="s">
        <v>121</v>
      </c>
      <c r="F101" s="3" t="s">
        <v>1080</v>
      </c>
      <c r="G101" s="3" t="s">
        <v>1081</v>
      </c>
      <c r="H101" s="3" t="s">
        <v>124</v>
      </c>
      <c r="I101" s="3" t="s">
        <v>938</v>
      </c>
      <c r="J101" s="3" t="s">
        <v>30</v>
      </c>
      <c r="K101" s="3" t="s">
        <v>30</v>
      </c>
      <c r="L101" s="3" t="s">
        <v>40</v>
      </c>
      <c r="M101" s="3" t="s">
        <v>1048</v>
      </c>
      <c r="N101" s="3" t="s">
        <v>128</v>
      </c>
      <c r="O101" s="3" t="s">
        <v>43</v>
      </c>
      <c r="P101" s="158">
        <v>22700</v>
      </c>
      <c r="Q101" s="165">
        <v>1</v>
      </c>
      <c r="R101" s="176">
        <v>4341.57</v>
      </c>
      <c r="T101" s="156">
        <v>985.53599999999994</v>
      </c>
      <c r="U101" s="168">
        <v>5.8200000000000005E-4</v>
      </c>
      <c r="V101" s="168">
        <v>9.54891970174611E-2</v>
      </c>
      <c r="W101" s="168">
        <v>2.62664267292433E-2</v>
      </c>
    </row>
    <row r="102" spans="1:23">
      <c r="A102" s="3">
        <v>158</v>
      </c>
      <c r="B102" s="3">
        <v>9937</v>
      </c>
      <c r="C102" s="3" t="s">
        <v>951</v>
      </c>
      <c r="D102" s="3" t="s">
        <v>952</v>
      </c>
      <c r="E102" s="5" t="s">
        <v>121</v>
      </c>
      <c r="F102" s="3" t="s">
        <v>982</v>
      </c>
      <c r="G102" s="3" t="s">
        <v>983</v>
      </c>
      <c r="H102" s="3" t="s">
        <v>124</v>
      </c>
      <c r="I102" s="3" t="s">
        <v>944</v>
      </c>
      <c r="J102" s="3" t="s">
        <v>30</v>
      </c>
      <c r="K102" s="3" t="s">
        <v>30</v>
      </c>
      <c r="L102" s="3" t="s">
        <v>40</v>
      </c>
      <c r="M102" s="3" t="s">
        <v>970</v>
      </c>
      <c r="N102" s="3" t="s">
        <v>128</v>
      </c>
      <c r="O102" s="3" t="s">
        <v>43</v>
      </c>
      <c r="P102" s="158">
        <v>1500</v>
      </c>
      <c r="Q102" s="165">
        <v>1</v>
      </c>
      <c r="R102" s="176">
        <v>3505</v>
      </c>
      <c r="T102" s="156">
        <v>52.575000000000003</v>
      </c>
      <c r="U102" s="168">
        <v>3.9999999999999998E-6</v>
      </c>
      <c r="V102" s="168">
        <v>5.0940224877876099E-3</v>
      </c>
      <c r="W102" s="168">
        <v>1.40122414484357E-3</v>
      </c>
    </row>
    <row r="103" spans="1:23">
      <c r="A103" s="3">
        <v>158</v>
      </c>
      <c r="B103" s="3">
        <v>9937</v>
      </c>
      <c r="C103" s="3" t="s">
        <v>951</v>
      </c>
      <c r="D103" s="3" t="s">
        <v>952</v>
      </c>
      <c r="E103" s="5" t="s">
        <v>121</v>
      </c>
      <c r="F103" s="3" t="s">
        <v>1053</v>
      </c>
      <c r="G103" s="3" t="s">
        <v>1054</v>
      </c>
      <c r="H103" s="3" t="s">
        <v>124</v>
      </c>
      <c r="I103" s="3" t="s">
        <v>938</v>
      </c>
      <c r="J103" s="3" t="s">
        <v>30</v>
      </c>
      <c r="K103" s="3" t="s">
        <v>30</v>
      </c>
      <c r="L103" s="3" t="s">
        <v>40</v>
      </c>
      <c r="M103" s="3" t="s">
        <v>939</v>
      </c>
      <c r="N103" s="3" t="s">
        <v>128</v>
      </c>
      <c r="O103" s="3" t="s">
        <v>43</v>
      </c>
      <c r="P103" s="158">
        <v>330753</v>
      </c>
      <c r="Q103" s="165">
        <v>1</v>
      </c>
      <c r="R103" s="176">
        <v>396.66</v>
      </c>
      <c r="T103" s="156">
        <v>1311.9649999999999</v>
      </c>
      <c r="U103" s="168">
        <v>2.43E-4</v>
      </c>
      <c r="V103" s="168">
        <v>0.127117041332726</v>
      </c>
      <c r="W103" s="168">
        <v>3.4966368515945298E-2</v>
      </c>
    </row>
    <row r="104" spans="1:23">
      <c r="A104" s="3">
        <v>158</v>
      </c>
      <c r="B104" s="3">
        <v>9937</v>
      </c>
      <c r="C104" s="3" t="s">
        <v>1009</v>
      </c>
      <c r="D104" s="3" t="s">
        <v>1010</v>
      </c>
      <c r="E104" s="5" t="s">
        <v>452</v>
      </c>
      <c r="F104" s="3" t="s">
        <v>1090</v>
      </c>
      <c r="G104" s="3" t="s">
        <v>1091</v>
      </c>
      <c r="H104" s="3" t="s">
        <v>124</v>
      </c>
      <c r="I104" s="3" t="s">
        <v>955</v>
      </c>
      <c r="J104" s="3" t="s">
        <v>76</v>
      </c>
      <c r="K104" s="3" t="s">
        <v>77</v>
      </c>
      <c r="L104" s="3" t="s">
        <v>1092</v>
      </c>
      <c r="M104" s="3" t="s">
        <v>1020</v>
      </c>
      <c r="N104" s="3" t="s">
        <v>128</v>
      </c>
      <c r="O104" s="3" t="s">
        <v>34</v>
      </c>
      <c r="P104" s="158">
        <v>59</v>
      </c>
      <c r="Q104" s="165">
        <v>3.19</v>
      </c>
      <c r="R104" s="176">
        <v>13688.17</v>
      </c>
      <c r="T104" s="156">
        <v>25.763000000000002</v>
      </c>
      <c r="U104" s="168">
        <v>0</v>
      </c>
      <c r="V104" s="168">
        <v>2.4961441478629199E-3</v>
      </c>
      <c r="W104" s="168">
        <v>6.8661994668864801E-4</v>
      </c>
    </row>
    <row r="105" spans="1:23">
      <c r="A105" s="3">
        <v>158</v>
      </c>
      <c r="B105" s="3">
        <v>9937</v>
      </c>
      <c r="C105" s="3" t="s">
        <v>989</v>
      </c>
      <c r="D105" s="3" t="s">
        <v>990</v>
      </c>
      <c r="E105" s="5" t="s">
        <v>452</v>
      </c>
      <c r="F105" s="3" t="s">
        <v>991</v>
      </c>
      <c r="G105" s="3" t="s">
        <v>992</v>
      </c>
      <c r="H105" s="3" t="s">
        <v>124</v>
      </c>
      <c r="I105" s="3" t="s">
        <v>955</v>
      </c>
      <c r="J105" s="3" t="s">
        <v>76</v>
      </c>
      <c r="K105" s="3" t="s">
        <v>77</v>
      </c>
      <c r="L105" s="3" t="s">
        <v>850</v>
      </c>
      <c r="M105" s="3" t="s">
        <v>993</v>
      </c>
      <c r="N105" s="3" t="s">
        <v>128</v>
      </c>
      <c r="O105" s="3" t="s">
        <v>34</v>
      </c>
      <c r="P105" s="158">
        <v>435</v>
      </c>
      <c r="Q105" s="165">
        <v>3.19</v>
      </c>
      <c r="R105" s="176">
        <v>5477</v>
      </c>
      <c r="T105" s="156">
        <v>76.001999999999995</v>
      </c>
      <c r="U105" s="168">
        <v>0</v>
      </c>
      <c r="V105" s="168">
        <v>7.3638385376058003E-3</v>
      </c>
      <c r="W105" s="168">
        <v>2.0255875160268902E-3</v>
      </c>
    </row>
    <row r="106" spans="1:23">
      <c r="A106" s="3">
        <v>158</v>
      </c>
      <c r="B106" s="3">
        <v>9937</v>
      </c>
      <c r="C106" s="3" t="s">
        <v>984</v>
      </c>
      <c r="D106" s="3" t="s">
        <v>985</v>
      </c>
      <c r="E106" s="5" t="s">
        <v>452</v>
      </c>
      <c r="F106" s="3" t="s">
        <v>994</v>
      </c>
      <c r="G106" s="3" t="s">
        <v>995</v>
      </c>
      <c r="H106" s="3" t="s">
        <v>124</v>
      </c>
      <c r="I106" s="3" t="s">
        <v>955</v>
      </c>
      <c r="J106" s="3" t="s">
        <v>76</v>
      </c>
      <c r="K106" s="3" t="s">
        <v>996</v>
      </c>
      <c r="L106" s="3" t="s">
        <v>871</v>
      </c>
      <c r="M106" s="3" t="s">
        <v>997</v>
      </c>
      <c r="N106" s="3" t="s">
        <v>128</v>
      </c>
      <c r="O106" s="3" t="s">
        <v>873</v>
      </c>
      <c r="P106" s="158">
        <v>1273</v>
      </c>
      <c r="Q106" s="165">
        <v>3.7454999999999998</v>
      </c>
      <c r="R106" s="176">
        <v>5840</v>
      </c>
      <c r="T106" s="156">
        <v>278.452</v>
      </c>
      <c r="U106" s="168">
        <v>1.2999999999999999E-5</v>
      </c>
      <c r="V106" s="168">
        <v>2.69794212193263E-2</v>
      </c>
      <c r="W106" s="168">
        <v>7.4212896619629404E-3</v>
      </c>
    </row>
    <row r="107" spans="1:23">
      <c r="A107" s="3">
        <v>158</v>
      </c>
      <c r="B107" s="3">
        <v>9937</v>
      </c>
      <c r="C107" s="3" t="s">
        <v>984</v>
      </c>
      <c r="D107" s="3" t="s">
        <v>985</v>
      </c>
      <c r="E107" s="5" t="s">
        <v>452</v>
      </c>
      <c r="F107" s="3" t="s">
        <v>1001</v>
      </c>
      <c r="G107" s="3" t="s">
        <v>1002</v>
      </c>
      <c r="H107" s="3" t="s">
        <v>124</v>
      </c>
      <c r="I107" s="3" t="s">
        <v>955</v>
      </c>
      <c r="J107" s="3" t="s">
        <v>76</v>
      </c>
      <c r="K107" s="3" t="s">
        <v>77</v>
      </c>
      <c r="L107" s="3" t="s">
        <v>31</v>
      </c>
      <c r="M107" s="3" t="s">
        <v>1003</v>
      </c>
      <c r="N107" s="3" t="s">
        <v>128</v>
      </c>
      <c r="O107" s="3" t="s">
        <v>34</v>
      </c>
      <c r="P107" s="158">
        <v>3800</v>
      </c>
      <c r="Q107" s="165">
        <v>3.19</v>
      </c>
      <c r="R107" s="176">
        <v>770.6</v>
      </c>
      <c r="T107" s="156">
        <v>93.412000000000006</v>
      </c>
      <c r="U107" s="168">
        <v>0</v>
      </c>
      <c r="V107" s="168">
        <v>9.0507560825522394E-3</v>
      </c>
      <c r="W107" s="168">
        <v>2.4896116933849602E-3</v>
      </c>
    </row>
    <row r="108" spans="1:23">
      <c r="A108" s="3">
        <v>158</v>
      </c>
      <c r="B108" s="3">
        <v>9937</v>
      </c>
      <c r="C108" s="3" t="s">
        <v>1004</v>
      </c>
      <c r="D108" s="3" t="s">
        <v>1005</v>
      </c>
      <c r="E108" s="5" t="s">
        <v>452</v>
      </c>
      <c r="F108" s="3" t="s">
        <v>1006</v>
      </c>
      <c r="G108" s="3" t="s">
        <v>1007</v>
      </c>
      <c r="H108" s="3" t="s">
        <v>124</v>
      </c>
      <c r="I108" s="3" t="s">
        <v>955</v>
      </c>
      <c r="J108" s="3" t="s">
        <v>76</v>
      </c>
      <c r="K108" s="3" t="s">
        <v>878</v>
      </c>
      <c r="L108" s="3" t="s">
        <v>850</v>
      </c>
      <c r="M108" s="3" t="s">
        <v>1008</v>
      </c>
      <c r="N108" s="3" t="s">
        <v>128</v>
      </c>
      <c r="O108" s="3" t="s">
        <v>34</v>
      </c>
      <c r="P108" s="158">
        <v>260</v>
      </c>
      <c r="Q108" s="165">
        <v>3.19</v>
      </c>
      <c r="R108" s="176">
        <v>3405</v>
      </c>
      <c r="T108" s="156">
        <v>28.241</v>
      </c>
      <c r="U108" s="168">
        <v>9.9999999999999995E-7</v>
      </c>
      <c r="V108" s="168">
        <v>2.7362937833415898E-3</v>
      </c>
      <c r="W108" s="168">
        <v>7.5267844337075299E-4</v>
      </c>
    </row>
    <row r="109" spans="1:23">
      <c r="A109" s="3">
        <v>158</v>
      </c>
      <c r="B109" s="3">
        <v>9937</v>
      </c>
      <c r="C109" s="3" t="s">
        <v>1009</v>
      </c>
      <c r="D109" s="3" t="s">
        <v>1010</v>
      </c>
      <c r="E109" s="5" t="s">
        <v>452</v>
      </c>
      <c r="F109" s="3" t="s">
        <v>1011</v>
      </c>
      <c r="G109" s="3" t="s">
        <v>1012</v>
      </c>
      <c r="H109" s="3" t="s">
        <v>124</v>
      </c>
      <c r="I109" s="3" t="s">
        <v>955</v>
      </c>
      <c r="J109" s="3" t="s">
        <v>76</v>
      </c>
      <c r="K109" s="3" t="s">
        <v>996</v>
      </c>
      <c r="L109" s="3" t="s">
        <v>31</v>
      </c>
      <c r="M109" s="3" t="s">
        <v>1013</v>
      </c>
      <c r="N109" s="3" t="s">
        <v>128</v>
      </c>
      <c r="O109" s="3" t="s">
        <v>873</v>
      </c>
      <c r="P109" s="158">
        <v>110</v>
      </c>
      <c r="Q109" s="165">
        <v>3.7454999999999998</v>
      </c>
      <c r="R109" s="176">
        <v>22400</v>
      </c>
      <c r="T109" s="156">
        <v>92.289000000000001</v>
      </c>
      <c r="U109" s="168">
        <v>2.3E-5</v>
      </c>
      <c r="V109" s="168">
        <v>8.9419467933072507E-3</v>
      </c>
      <c r="W109" s="168">
        <v>2.4596812791320101E-3</v>
      </c>
    </row>
    <row r="110" spans="1:23">
      <c r="A110" s="3">
        <v>158</v>
      </c>
      <c r="B110" s="3">
        <v>9937</v>
      </c>
      <c r="C110" s="3" t="s">
        <v>1057</v>
      </c>
      <c r="D110" s="3" t="s">
        <v>1010</v>
      </c>
      <c r="E110" s="5" t="s">
        <v>452</v>
      </c>
      <c r="F110" s="3" t="s">
        <v>1058</v>
      </c>
      <c r="G110" s="3" t="s">
        <v>1059</v>
      </c>
      <c r="H110" s="3" t="s">
        <v>124</v>
      </c>
      <c r="I110" s="3" t="s">
        <v>955</v>
      </c>
      <c r="J110" s="3" t="s">
        <v>76</v>
      </c>
      <c r="K110" s="3" t="s">
        <v>77</v>
      </c>
      <c r="L110" s="3" t="s">
        <v>964</v>
      </c>
      <c r="M110" s="3" t="s">
        <v>1020</v>
      </c>
      <c r="N110" s="3" t="s">
        <v>128</v>
      </c>
      <c r="O110" s="3" t="s">
        <v>34</v>
      </c>
      <c r="P110" s="158">
        <v>299</v>
      </c>
      <c r="Q110" s="165">
        <v>3.19</v>
      </c>
      <c r="R110" s="176">
        <v>49771.5</v>
      </c>
      <c r="T110" s="156">
        <v>474.726</v>
      </c>
      <c r="U110" s="168">
        <v>3.4E-5</v>
      </c>
      <c r="V110" s="168">
        <v>4.5996435519302097E-2</v>
      </c>
      <c r="W110" s="168">
        <v>1.26523422660386E-2</v>
      </c>
    </row>
    <row r="111" spans="1:23">
      <c r="A111" s="3">
        <v>158</v>
      </c>
      <c r="B111" s="3">
        <v>9937</v>
      </c>
      <c r="C111" s="3" t="s">
        <v>1014</v>
      </c>
      <c r="D111" s="3" t="s">
        <v>1015</v>
      </c>
      <c r="E111" s="5" t="s">
        <v>452</v>
      </c>
      <c r="F111" s="3" t="s">
        <v>1016</v>
      </c>
      <c r="G111" s="3" t="s">
        <v>1017</v>
      </c>
      <c r="H111" s="3" t="s">
        <v>124</v>
      </c>
      <c r="I111" s="3" t="s">
        <v>955</v>
      </c>
      <c r="J111" s="3" t="s">
        <v>76</v>
      </c>
      <c r="K111" s="3" t="s">
        <v>77</v>
      </c>
      <c r="L111" s="3" t="s">
        <v>720</v>
      </c>
      <c r="M111" s="3" t="s">
        <v>988</v>
      </c>
      <c r="N111" s="3" t="s">
        <v>128</v>
      </c>
      <c r="O111" s="3" t="s">
        <v>34</v>
      </c>
      <c r="P111" s="158">
        <v>141</v>
      </c>
      <c r="Q111" s="165">
        <v>3.19</v>
      </c>
      <c r="R111" s="176">
        <v>61431</v>
      </c>
      <c r="T111" s="156">
        <v>276.31</v>
      </c>
      <c r="U111" s="168">
        <v>0</v>
      </c>
      <c r="V111" s="168">
        <v>2.6771885394813601E-2</v>
      </c>
      <c r="W111" s="168">
        <v>7.3642023191165997E-3</v>
      </c>
    </row>
    <row r="112" spans="1:23">
      <c r="A112" s="3">
        <v>158</v>
      </c>
      <c r="B112" s="3">
        <v>9937</v>
      </c>
      <c r="C112" s="3" t="s">
        <v>1014</v>
      </c>
      <c r="D112" s="3" t="s">
        <v>1015</v>
      </c>
      <c r="E112" s="5" t="s">
        <v>452</v>
      </c>
      <c r="F112" s="3" t="s">
        <v>1018</v>
      </c>
      <c r="G112" s="3" t="s">
        <v>1019</v>
      </c>
      <c r="H112" s="3" t="s">
        <v>124</v>
      </c>
      <c r="I112" s="3" t="s">
        <v>955</v>
      </c>
      <c r="J112" s="3" t="s">
        <v>76</v>
      </c>
      <c r="K112" s="3" t="s">
        <v>77</v>
      </c>
      <c r="L112" s="3" t="s">
        <v>964</v>
      </c>
      <c r="M112" s="3" t="s">
        <v>1020</v>
      </c>
      <c r="N112" s="3" t="s">
        <v>128</v>
      </c>
      <c r="O112" s="3" t="s">
        <v>34</v>
      </c>
      <c r="P112" s="158">
        <v>6800</v>
      </c>
      <c r="Q112" s="165">
        <v>3.19</v>
      </c>
      <c r="R112" s="176">
        <v>1375</v>
      </c>
      <c r="T112" s="156">
        <v>298.26499999999999</v>
      </c>
      <c r="U112" s="168">
        <v>3.0000000000000001E-6</v>
      </c>
      <c r="V112" s="168">
        <v>2.8899070229576201E-2</v>
      </c>
      <c r="W112" s="168">
        <v>7.9493318033621793E-3</v>
      </c>
    </row>
    <row r="113" spans="1:23">
      <c r="A113" s="3">
        <v>158</v>
      </c>
      <c r="B113" s="3">
        <v>9937</v>
      </c>
      <c r="C113" s="3" t="s">
        <v>989</v>
      </c>
      <c r="D113" s="3" t="s">
        <v>990</v>
      </c>
      <c r="E113" s="5" t="s">
        <v>452</v>
      </c>
      <c r="F113" s="3" t="s">
        <v>1066</v>
      </c>
      <c r="G113" s="3" t="s">
        <v>1067</v>
      </c>
      <c r="H113" s="3" t="s">
        <v>124</v>
      </c>
      <c r="I113" s="3" t="s">
        <v>963</v>
      </c>
      <c r="J113" s="3" t="s">
        <v>76</v>
      </c>
      <c r="K113" s="3" t="s">
        <v>77</v>
      </c>
      <c r="L113" s="3" t="s">
        <v>850</v>
      </c>
      <c r="M113" s="3" t="s">
        <v>965</v>
      </c>
      <c r="N113" s="3" t="s">
        <v>128</v>
      </c>
      <c r="O113" s="3" t="s">
        <v>34</v>
      </c>
      <c r="P113" s="158">
        <v>1700</v>
      </c>
      <c r="Q113" s="165">
        <v>3.19</v>
      </c>
      <c r="R113" s="176">
        <v>1163.0999999999999</v>
      </c>
      <c r="T113" s="156">
        <v>63.075000000000003</v>
      </c>
      <c r="U113" s="168">
        <v>0</v>
      </c>
      <c r="V113" s="168">
        <v>6.11136519709456E-3</v>
      </c>
      <c r="W113" s="168">
        <v>1.68106687645283E-3</v>
      </c>
    </row>
    <row r="114" spans="1:23">
      <c r="A114" s="3">
        <v>158</v>
      </c>
      <c r="B114" s="3">
        <v>9937</v>
      </c>
      <c r="C114" s="3" t="s">
        <v>989</v>
      </c>
      <c r="D114" s="3" t="s">
        <v>990</v>
      </c>
      <c r="E114" s="5" t="s">
        <v>452</v>
      </c>
      <c r="F114" s="3" t="s">
        <v>1093</v>
      </c>
      <c r="G114" s="3" t="s">
        <v>1094</v>
      </c>
      <c r="H114" s="3" t="s">
        <v>124</v>
      </c>
      <c r="I114" s="3" t="s">
        <v>963</v>
      </c>
      <c r="J114" s="3" t="s">
        <v>76</v>
      </c>
      <c r="K114" s="3" t="s">
        <v>77</v>
      </c>
      <c r="L114" s="3" t="s">
        <v>964</v>
      </c>
      <c r="M114" s="3" t="s">
        <v>965</v>
      </c>
      <c r="N114" s="3" t="s">
        <v>128</v>
      </c>
      <c r="O114" s="3" t="s">
        <v>34</v>
      </c>
      <c r="P114" s="158">
        <v>1100</v>
      </c>
      <c r="Q114" s="165">
        <v>3.19</v>
      </c>
      <c r="R114" s="176">
        <v>3050</v>
      </c>
      <c r="T114" s="156">
        <v>107.02500000000001</v>
      </c>
      <c r="U114" s="168">
        <v>0</v>
      </c>
      <c r="V114" s="168">
        <v>1.0369666376495E-2</v>
      </c>
      <c r="W114" s="168">
        <v>2.8524072941476099E-3</v>
      </c>
    </row>
    <row r="115" spans="1:23">
      <c r="A115" s="3">
        <v>158</v>
      </c>
      <c r="B115" s="3">
        <v>9937</v>
      </c>
      <c r="C115" s="3" t="s">
        <v>989</v>
      </c>
      <c r="D115" s="3" t="s">
        <v>990</v>
      </c>
      <c r="E115" s="5" t="s">
        <v>452</v>
      </c>
      <c r="F115" s="3" t="s">
        <v>1021</v>
      </c>
      <c r="G115" s="3" t="s">
        <v>1022</v>
      </c>
      <c r="H115" s="3" t="s">
        <v>124</v>
      </c>
      <c r="I115" s="3" t="s">
        <v>955</v>
      </c>
      <c r="J115" s="3" t="s">
        <v>76</v>
      </c>
      <c r="K115" s="3" t="s">
        <v>150</v>
      </c>
      <c r="L115" s="3" t="s">
        <v>31</v>
      </c>
      <c r="M115" s="3" t="s">
        <v>1013</v>
      </c>
      <c r="N115" s="3" t="s">
        <v>128</v>
      </c>
      <c r="O115" s="3" t="s">
        <v>34</v>
      </c>
      <c r="P115" s="158">
        <v>270</v>
      </c>
      <c r="Q115" s="165">
        <v>3.19</v>
      </c>
      <c r="R115" s="176">
        <v>8514</v>
      </c>
      <c r="T115" s="156">
        <v>73.331000000000003</v>
      </c>
      <c r="U115" s="168">
        <v>0</v>
      </c>
      <c r="V115" s="168">
        <v>7.1050914077374601E-3</v>
      </c>
      <c r="W115" s="168">
        <v>1.95441336501956E-3</v>
      </c>
    </row>
    <row r="116" spans="1:23">
      <c r="A116" s="3">
        <v>158</v>
      </c>
      <c r="B116" s="3">
        <v>9937</v>
      </c>
      <c r="C116" s="3" t="s">
        <v>989</v>
      </c>
      <c r="D116" s="3" t="s">
        <v>990</v>
      </c>
      <c r="E116" s="5" t="s">
        <v>452</v>
      </c>
      <c r="F116" s="3" t="s">
        <v>1023</v>
      </c>
      <c r="G116" s="3" t="s">
        <v>1024</v>
      </c>
      <c r="H116" s="3" t="s">
        <v>124</v>
      </c>
      <c r="I116" s="3" t="s">
        <v>955</v>
      </c>
      <c r="J116" s="3" t="s">
        <v>76</v>
      </c>
      <c r="K116" s="3" t="s">
        <v>77</v>
      </c>
      <c r="L116" s="3" t="s">
        <v>964</v>
      </c>
      <c r="M116" s="3" t="s">
        <v>1020</v>
      </c>
      <c r="N116" s="3" t="s">
        <v>128</v>
      </c>
      <c r="O116" s="3" t="s">
        <v>34</v>
      </c>
      <c r="P116" s="158">
        <v>5295</v>
      </c>
      <c r="Q116" s="165">
        <v>3.19</v>
      </c>
      <c r="R116" s="176">
        <v>1695</v>
      </c>
      <c r="T116" s="156">
        <v>286.303</v>
      </c>
      <c r="U116" s="168">
        <v>0</v>
      </c>
      <c r="V116" s="168">
        <v>2.7740093880984199E-2</v>
      </c>
      <c r="W116" s="168">
        <v>7.6305295902107696E-3</v>
      </c>
    </row>
    <row r="117" spans="1:23">
      <c r="A117" s="3">
        <v>158</v>
      </c>
      <c r="B117" s="3">
        <v>9937</v>
      </c>
      <c r="C117" s="3" t="s">
        <v>989</v>
      </c>
      <c r="D117" s="3" t="s">
        <v>990</v>
      </c>
      <c r="E117" s="5" t="s">
        <v>452</v>
      </c>
      <c r="F117" s="3" t="s">
        <v>1068</v>
      </c>
      <c r="G117" s="3" t="s">
        <v>1069</v>
      </c>
      <c r="H117" s="3" t="s">
        <v>124</v>
      </c>
      <c r="I117" s="3" t="s">
        <v>955</v>
      </c>
      <c r="J117" s="3" t="s">
        <v>76</v>
      </c>
      <c r="K117" s="3" t="s">
        <v>77</v>
      </c>
      <c r="L117" s="3" t="s">
        <v>964</v>
      </c>
      <c r="M117" s="3" t="s">
        <v>1000</v>
      </c>
      <c r="N117" s="3" t="s">
        <v>128</v>
      </c>
      <c r="O117" s="3" t="s">
        <v>34</v>
      </c>
      <c r="P117" s="158">
        <v>670</v>
      </c>
      <c r="Q117" s="165">
        <v>3.19</v>
      </c>
      <c r="R117" s="176">
        <v>3601.75</v>
      </c>
      <c r="T117" s="156">
        <v>76.98</v>
      </c>
      <c r="U117" s="168">
        <v>0</v>
      </c>
      <c r="V117" s="168">
        <v>7.4586568506504799E-3</v>
      </c>
      <c r="W117" s="168">
        <v>2.0516694012031001E-3</v>
      </c>
    </row>
    <row r="118" spans="1:23">
      <c r="A118" s="3">
        <v>158</v>
      </c>
      <c r="B118" s="3">
        <v>9937</v>
      </c>
      <c r="C118" s="3" t="s">
        <v>989</v>
      </c>
      <c r="D118" s="3" t="s">
        <v>990</v>
      </c>
      <c r="E118" s="5" t="s">
        <v>452</v>
      </c>
      <c r="F118" s="3" t="s">
        <v>1070</v>
      </c>
      <c r="G118" s="3" t="s">
        <v>1071</v>
      </c>
      <c r="H118" s="3" t="s">
        <v>124</v>
      </c>
      <c r="I118" s="3" t="s">
        <v>955</v>
      </c>
      <c r="J118" s="3" t="s">
        <v>76</v>
      </c>
      <c r="K118" s="3" t="s">
        <v>77</v>
      </c>
      <c r="L118" s="3" t="s">
        <v>964</v>
      </c>
      <c r="M118" s="3" t="s">
        <v>993</v>
      </c>
      <c r="N118" s="3" t="s">
        <v>128</v>
      </c>
      <c r="O118" s="3" t="s">
        <v>34</v>
      </c>
      <c r="P118" s="158">
        <v>240</v>
      </c>
      <c r="Q118" s="165">
        <v>3.19</v>
      </c>
      <c r="R118" s="176">
        <v>6506.375</v>
      </c>
      <c r="T118" s="156">
        <v>49.813000000000002</v>
      </c>
      <c r="U118" s="168">
        <v>0</v>
      </c>
      <c r="V118" s="168">
        <v>4.8263919931112497E-3</v>
      </c>
      <c r="W118" s="168">
        <v>1.3276064268346701E-3</v>
      </c>
    </row>
    <row r="119" spans="1:23">
      <c r="A119" s="3">
        <v>158</v>
      </c>
      <c r="B119" s="3">
        <v>9937</v>
      </c>
      <c r="C119" s="3" t="s">
        <v>1025</v>
      </c>
      <c r="D119" s="3" t="s">
        <v>1026</v>
      </c>
      <c r="E119" s="5" t="s">
        <v>452</v>
      </c>
      <c r="F119" s="3" t="s">
        <v>1027</v>
      </c>
      <c r="G119" s="3" t="s">
        <v>1028</v>
      </c>
      <c r="H119" s="3" t="s">
        <v>124</v>
      </c>
      <c r="I119" s="3" t="s">
        <v>955</v>
      </c>
      <c r="J119" s="3" t="s">
        <v>76</v>
      </c>
      <c r="K119" s="3" t="s">
        <v>77</v>
      </c>
      <c r="L119" s="3" t="s">
        <v>31</v>
      </c>
      <c r="M119" s="3" t="s">
        <v>1013</v>
      </c>
      <c r="N119" s="3" t="s">
        <v>128</v>
      </c>
      <c r="O119" s="3" t="s">
        <v>34</v>
      </c>
      <c r="P119" s="158">
        <v>700</v>
      </c>
      <c r="Q119" s="165">
        <v>3.19</v>
      </c>
      <c r="R119" s="176">
        <v>4810.625</v>
      </c>
      <c r="T119" s="156">
        <v>107.42100000000001</v>
      </c>
      <c r="U119" s="168">
        <v>0</v>
      </c>
      <c r="V119" s="168">
        <v>1.04081083215196E-2</v>
      </c>
      <c r="W119" s="168">
        <v>2.8629816058379099E-3</v>
      </c>
    </row>
    <row r="120" spans="1:23">
      <c r="A120" s="3">
        <v>158</v>
      </c>
      <c r="B120" s="3">
        <v>9937</v>
      </c>
      <c r="C120" s="3" t="s">
        <v>989</v>
      </c>
      <c r="D120" s="3" t="s">
        <v>990</v>
      </c>
      <c r="E120" s="5" t="s">
        <v>452</v>
      </c>
      <c r="F120" s="3" t="s">
        <v>1095</v>
      </c>
      <c r="G120" s="3" t="s">
        <v>1096</v>
      </c>
      <c r="H120" s="3" t="s">
        <v>124</v>
      </c>
      <c r="I120" s="3" t="s">
        <v>955</v>
      </c>
      <c r="J120" s="3" t="s">
        <v>76</v>
      </c>
      <c r="K120" s="3" t="s">
        <v>77</v>
      </c>
      <c r="L120" s="3" t="s">
        <v>964</v>
      </c>
      <c r="M120" s="3" t="s">
        <v>1097</v>
      </c>
      <c r="N120" s="3" t="s">
        <v>128</v>
      </c>
      <c r="O120" s="3" t="s">
        <v>34</v>
      </c>
      <c r="P120" s="158">
        <v>260</v>
      </c>
      <c r="Q120" s="165">
        <v>3.19</v>
      </c>
      <c r="R120" s="176">
        <v>15392</v>
      </c>
      <c r="T120" s="156">
        <v>127.661</v>
      </c>
      <c r="U120" s="168">
        <v>0</v>
      </c>
      <c r="V120" s="168">
        <v>1.2369172955416599E-2</v>
      </c>
      <c r="W120" s="168">
        <v>3.40241603534879E-3</v>
      </c>
    </row>
    <row r="121" spans="1:23">
      <c r="A121" s="3">
        <v>158</v>
      </c>
      <c r="B121" s="3">
        <v>9937</v>
      </c>
      <c r="C121" s="3" t="s">
        <v>959</v>
      </c>
      <c r="D121" s="3" t="s">
        <v>960</v>
      </c>
      <c r="E121" s="5" t="s">
        <v>452</v>
      </c>
      <c r="F121" s="3" t="s">
        <v>1033</v>
      </c>
      <c r="G121" s="3" t="s">
        <v>1034</v>
      </c>
      <c r="H121" s="3" t="s">
        <v>124</v>
      </c>
      <c r="I121" s="3" t="s">
        <v>955</v>
      </c>
      <c r="J121" s="3" t="s">
        <v>76</v>
      </c>
      <c r="K121" s="3" t="s">
        <v>150</v>
      </c>
      <c r="L121" s="3" t="s">
        <v>31</v>
      </c>
      <c r="M121" s="3" t="s">
        <v>1035</v>
      </c>
      <c r="N121" s="3" t="s">
        <v>128</v>
      </c>
      <c r="O121" s="3" t="s">
        <v>34</v>
      </c>
      <c r="P121" s="158">
        <v>825</v>
      </c>
      <c r="Q121" s="165">
        <v>3.19</v>
      </c>
      <c r="R121" s="176">
        <v>7926</v>
      </c>
      <c r="T121" s="156">
        <v>208.59299999999999</v>
      </c>
      <c r="U121" s="168">
        <v>0</v>
      </c>
      <c r="V121" s="168">
        <v>2.02106497623195E-2</v>
      </c>
      <c r="W121" s="168">
        <v>5.5593885770690004E-3</v>
      </c>
    </row>
    <row r="122" spans="1:23">
      <c r="A122" s="3">
        <v>158</v>
      </c>
      <c r="B122" s="3">
        <v>9937</v>
      </c>
      <c r="C122" s="3" t="s">
        <v>959</v>
      </c>
      <c r="D122" s="3" t="s">
        <v>960</v>
      </c>
      <c r="E122" s="5" t="s">
        <v>452</v>
      </c>
      <c r="F122" s="3" t="s">
        <v>1036</v>
      </c>
      <c r="G122" s="3" t="s">
        <v>1037</v>
      </c>
      <c r="H122" s="3" t="s">
        <v>124</v>
      </c>
      <c r="I122" s="3" t="s">
        <v>955</v>
      </c>
      <c r="J122" s="3" t="s">
        <v>76</v>
      </c>
      <c r="K122" s="3" t="s">
        <v>77</v>
      </c>
      <c r="L122" s="3" t="s">
        <v>850</v>
      </c>
      <c r="M122" s="3" t="s">
        <v>1020</v>
      </c>
      <c r="N122" s="3" t="s">
        <v>128</v>
      </c>
      <c r="O122" s="3" t="s">
        <v>34</v>
      </c>
      <c r="P122" s="158">
        <v>98</v>
      </c>
      <c r="Q122" s="165">
        <v>3.19</v>
      </c>
      <c r="R122" s="176">
        <v>62713</v>
      </c>
      <c r="T122" s="156">
        <v>196.053</v>
      </c>
      <c r="U122" s="168">
        <v>0</v>
      </c>
      <c r="V122" s="168">
        <v>1.8995726668248801E-2</v>
      </c>
      <c r="W122" s="168">
        <v>5.2251969676638203E-3</v>
      </c>
    </row>
    <row r="123" spans="1:23">
      <c r="A123" s="3">
        <v>158</v>
      </c>
      <c r="B123" s="3">
        <v>9937</v>
      </c>
      <c r="C123" s="3" t="s">
        <v>959</v>
      </c>
      <c r="D123" s="3" t="s">
        <v>960</v>
      </c>
      <c r="E123" s="5" t="s">
        <v>452</v>
      </c>
      <c r="F123" s="3" t="s">
        <v>961</v>
      </c>
      <c r="G123" s="3" t="s">
        <v>962</v>
      </c>
      <c r="H123" s="3" t="s">
        <v>124</v>
      </c>
      <c r="I123" s="3" t="s">
        <v>963</v>
      </c>
      <c r="J123" s="3" t="s">
        <v>76</v>
      </c>
      <c r="K123" s="3" t="s">
        <v>77</v>
      </c>
      <c r="L123" s="3" t="s">
        <v>964</v>
      </c>
      <c r="M123" s="3" t="s">
        <v>965</v>
      </c>
      <c r="N123" s="3" t="s">
        <v>128</v>
      </c>
      <c r="O123" s="3" t="s">
        <v>34</v>
      </c>
      <c r="P123" s="158">
        <v>1500</v>
      </c>
      <c r="Q123" s="165">
        <v>3.19</v>
      </c>
      <c r="R123" s="176">
        <v>6133.95</v>
      </c>
      <c r="T123" s="156">
        <v>293.51</v>
      </c>
      <c r="U123" s="168">
        <v>0</v>
      </c>
      <c r="V123" s="168">
        <v>2.84383077809694E-2</v>
      </c>
      <c r="W123" s="168">
        <v>7.8225888473636603E-3</v>
      </c>
    </row>
    <row r="124" spans="1:23">
      <c r="A124" s="3">
        <v>158</v>
      </c>
      <c r="B124" s="3">
        <v>9937</v>
      </c>
      <c r="C124" s="3" t="s">
        <v>1038</v>
      </c>
      <c r="D124" s="3" t="s">
        <v>1039</v>
      </c>
      <c r="E124" s="5" t="s">
        <v>452</v>
      </c>
      <c r="F124" s="3" t="s">
        <v>1040</v>
      </c>
      <c r="G124" s="3" t="s">
        <v>1041</v>
      </c>
      <c r="H124" s="3" t="s">
        <v>124</v>
      </c>
      <c r="I124" s="3" t="s">
        <v>955</v>
      </c>
      <c r="J124" s="3" t="s">
        <v>76</v>
      </c>
      <c r="K124" s="3" t="s">
        <v>1042</v>
      </c>
      <c r="L124" s="3" t="s">
        <v>850</v>
      </c>
      <c r="M124" s="3" t="s">
        <v>1043</v>
      </c>
      <c r="N124" s="3" t="s">
        <v>128</v>
      </c>
      <c r="O124" s="3" t="s">
        <v>34</v>
      </c>
      <c r="P124" s="158">
        <v>600</v>
      </c>
      <c r="Q124" s="165">
        <v>3.19</v>
      </c>
      <c r="R124" s="176">
        <v>14416</v>
      </c>
      <c r="T124" s="156">
        <v>275.92200000000003</v>
      </c>
      <c r="U124" s="168">
        <v>2.0000000000000002E-5</v>
      </c>
      <c r="V124" s="168">
        <v>2.6734267150560698E-2</v>
      </c>
      <c r="W124" s="168">
        <v>7.3538545846376004E-3</v>
      </c>
    </row>
    <row r="125" spans="1:23">
      <c r="A125" s="3">
        <v>158</v>
      </c>
      <c r="B125" s="3">
        <v>15073</v>
      </c>
      <c r="C125" s="3" t="s">
        <v>934</v>
      </c>
      <c r="D125" s="3" t="s">
        <v>935</v>
      </c>
      <c r="E125" s="5" t="s">
        <v>121</v>
      </c>
      <c r="F125" s="3" t="s">
        <v>1098</v>
      </c>
      <c r="G125" s="3" t="s">
        <v>1099</v>
      </c>
      <c r="H125" s="3" t="s">
        <v>124</v>
      </c>
      <c r="I125" s="3" t="s">
        <v>955</v>
      </c>
      <c r="J125" s="3" t="s">
        <v>30</v>
      </c>
      <c r="K125" s="3" t="s">
        <v>77</v>
      </c>
      <c r="L125" s="3" t="s">
        <v>40</v>
      </c>
      <c r="M125" s="3" t="s">
        <v>1020</v>
      </c>
      <c r="N125" s="3" t="s">
        <v>128</v>
      </c>
      <c r="O125" s="3" t="s">
        <v>43</v>
      </c>
      <c r="P125" s="158">
        <v>12720</v>
      </c>
      <c r="Q125" s="165">
        <v>1</v>
      </c>
      <c r="R125" s="176">
        <v>9445</v>
      </c>
      <c r="T125" s="156">
        <v>1201.404</v>
      </c>
      <c r="U125" s="168">
        <v>1.46E-4</v>
      </c>
      <c r="V125" s="168">
        <v>0.12553044193253499</v>
      </c>
      <c r="W125" s="168">
        <v>0.124910106278253</v>
      </c>
    </row>
    <row r="126" spans="1:23">
      <c r="A126" s="3">
        <v>158</v>
      </c>
      <c r="B126" s="3">
        <v>15073</v>
      </c>
      <c r="C126" s="3" t="s">
        <v>984</v>
      </c>
      <c r="D126" s="3" t="s">
        <v>985</v>
      </c>
      <c r="E126" s="5" t="s">
        <v>452</v>
      </c>
      <c r="F126" s="3" t="s">
        <v>1100</v>
      </c>
      <c r="G126" s="3" t="s">
        <v>1101</v>
      </c>
      <c r="H126" s="3" t="s">
        <v>124</v>
      </c>
      <c r="I126" s="3" t="s">
        <v>955</v>
      </c>
      <c r="J126" s="3" t="s">
        <v>30</v>
      </c>
      <c r="K126" s="3" t="s">
        <v>77</v>
      </c>
      <c r="L126" s="3" t="s">
        <v>40</v>
      </c>
      <c r="M126" s="3" t="s">
        <v>1020</v>
      </c>
      <c r="N126" s="3" t="s">
        <v>128</v>
      </c>
      <c r="O126" s="3" t="s">
        <v>43</v>
      </c>
      <c r="P126" s="158">
        <v>511</v>
      </c>
      <c r="Q126" s="165">
        <v>1</v>
      </c>
      <c r="R126" s="176">
        <v>234970</v>
      </c>
      <c r="T126" s="156">
        <v>1200.6969999999999</v>
      </c>
      <c r="U126" s="168">
        <v>1.6899999999999999E-4</v>
      </c>
      <c r="V126" s="168">
        <v>0.12545653866470899</v>
      </c>
      <c r="W126" s="168">
        <v>0.124836568219307</v>
      </c>
    </row>
    <row r="127" spans="1:23">
      <c r="A127" s="3">
        <v>158</v>
      </c>
      <c r="B127" s="3">
        <v>15073</v>
      </c>
      <c r="C127" s="3" t="s">
        <v>940</v>
      </c>
      <c r="D127" s="3" t="s">
        <v>941</v>
      </c>
      <c r="E127" s="5" t="s">
        <v>121</v>
      </c>
      <c r="F127" s="3" t="s">
        <v>1102</v>
      </c>
      <c r="G127" s="3" t="s">
        <v>1103</v>
      </c>
      <c r="H127" s="3" t="s">
        <v>124</v>
      </c>
      <c r="I127" s="3" t="s">
        <v>955</v>
      </c>
      <c r="J127" s="3" t="s">
        <v>30</v>
      </c>
      <c r="K127" s="3" t="s">
        <v>77</v>
      </c>
      <c r="L127" s="3" t="s">
        <v>40</v>
      </c>
      <c r="M127" s="3" t="s">
        <v>1020</v>
      </c>
      <c r="N127" s="3" t="s">
        <v>128</v>
      </c>
      <c r="O127" s="3" t="s">
        <v>43</v>
      </c>
      <c r="P127" s="158">
        <v>46768</v>
      </c>
      <c r="Q127" s="165">
        <v>1</v>
      </c>
      <c r="R127" s="176">
        <v>2567</v>
      </c>
      <c r="T127" s="156">
        <v>1200.5350000000001</v>
      </c>
      <c r="U127" s="168">
        <v>1.2300000000000001E-4</v>
      </c>
      <c r="V127" s="168">
        <v>0.12543959723130699</v>
      </c>
      <c r="W127" s="168">
        <v>0.124819710505638</v>
      </c>
    </row>
    <row r="128" spans="1:23">
      <c r="A128" s="3">
        <v>158</v>
      </c>
      <c r="B128" s="3">
        <v>15073</v>
      </c>
      <c r="C128" s="3" t="s">
        <v>1104</v>
      </c>
      <c r="D128" s="3" t="s">
        <v>1105</v>
      </c>
      <c r="E128" s="5" t="s">
        <v>121</v>
      </c>
      <c r="F128" s="3" t="s">
        <v>1106</v>
      </c>
      <c r="G128" s="3" t="s">
        <v>1107</v>
      </c>
      <c r="H128" s="3" t="s">
        <v>124</v>
      </c>
      <c r="I128" s="3" t="s">
        <v>955</v>
      </c>
      <c r="J128" s="3" t="s">
        <v>30</v>
      </c>
      <c r="K128" s="3" t="s">
        <v>77</v>
      </c>
      <c r="L128" s="3" t="s">
        <v>40</v>
      </c>
      <c r="M128" s="3" t="s">
        <v>1000</v>
      </c>
      <c r="N128" s="3" t="s">
        <v>128</v>
      </c>
      <c r="O128" s="3" t="s">
        <v>43</v>
      </c>
      <c r="P128" s="158">
        <v>19376</v>
      </c>
      <c r="Q128" s="165">
        <v>1</v>
      </c>
      <c r="R128" s="176">
        <v>6187</v>
      </c>
      <c r="T128" s="156">
        <v>1198.7929999999999</v>
      </c>
      <c r="U128" s="168">
        <v>1.2110000000000001E-3</v>
      </c>
      <c r="V128" s="168">
        <v>0.12525764034353301</v>
      </c>
      <c r="W128" s="168">
        <v>0.124638652796927</v>
      </c>
    </row>
    <row r="129" spans="1:23">
      <c r="A129" s="3">
        <v>158</v>
      </c>
      <c r="B129" s="3">
        <v>15073</v>
      </c>
      <c r="C129" s="3" t="s">
        <v>971</v>
      </c>
      <c r="D129" s="3" t="s">
        <v>972</v>
      </c>
      <c r="E129" s="5" t="s">
        <v>121</v>
      </c>
      <c r="F129" s="3" t="s">
        <v>1108</v>
      </c>
      <c r="G129" s="3" t="s">
        <v>1109</v>
      </c>
      <c r="H129" s="3" t="s">
        <v>124</v>
      </c>
      <c r="I129" s="3" t="s">
        <v>955</v>
      </c>
      <c r="J129" s="3" t="s">
        <v>30</v>
      </c>
      <c r="K129" s="3" t="s">
        <v>77</v>
      </c>
      <c r="L129" s="3" t="s">
        <v>40</v>
      </c>
      <c r="M129" s="3" t="s">
        <v>1020</v>
      </c>
      <c r="N129" s="3" t="s">
        <v>128</v>
      </c>
      <c r="O129" s="3" t="s">
        <v>43</v>
      </c>
      <c r="P129" s="158">
        <v>10973</v>
      </c>
      <c r="Q129" s="165">
        <v>1</v>
      </c>
      <c r="R129" s="176">
        <v>10950</v>
      </c>
      <c r="T129" s="156">
        <v>1201.5429999999999</v>
      </c>
      <c r="U129" s="168">
        <v>1.6000000000000001E-4</v>
      </c>
      <c r="V129" s="168">
        <v>0.12554501779265301</v>
      </c>
      <c r="W129" s="168">
        <v>0.124924610108627</v>
      </c>
    </row>
    <row r="130" spans="1:23">
      <c r="A130" s="3">
        <v>158</v>
      </c>
      <c r="B130" s="3">
        <v>15073</v>
      </c>
      <c r="C130" s="3" t="s">
        <v>946</v>
      </c>
      <c r="D130" s="3" t="s">
        <v>947</v>
      </c>
      <c r="E130" s="5" t="s">
        <v>121</v>
      </c>
      <c r="F130" s="3" t="s">
        <v>1088</v>
      </c>
      <c r="G130" s="3" t="s">
        <v>1089</v>
      </c>
      <c r="H130" s="3" t="s">
        <v>124</v>
      </c>
      <c r="I130" s="3" t="s">
        <v>955</v>
      </c>
      <c r="J130" s="3" t="s">
        <v>30</v>
      </c>
      <c r="K130" s="3" t="s">
        <v>77</v>
      </c>
      <c r="L130" s="3" t="s">
        <v>40</v>
      </c>
      <c r="M130" s="3" t="s">
        <v>1020</v>
      </c>
      <c r="N130" s="3" t="s">
        <v>128</v>
      </c>
      <c r="O130" s="3" t="s">
        <v>43</v>
      </c>
      <c r="P130" s="158">
        <v>4983</v>
      </c>
      <c r="Q130" s="165">
        <v>1</v>
      </c>
      <c r="R130" s="176">
        <v>24160</v>
      </c>
      <c r="T130" s="156">
        <v>1203.893</v>
      </c>
      <c r="U130" s="168">
        <v>1.7000000000000001E-4</v>
      </c>
      <c r="V130" s="168">
        <v>0.12579048781541999</v>
      </c>
      <c r="W130" s="168">
        <v>0.12516886708852601</v>
      </c>
    </row>
    <row r="131" spans="1:23">
      <c r="A131" s="3">
        <v>158</v>
      </c>
      <c r="B131" s="3">
        <v>15073</v>
      </c>
      <c r="C131" s="3" t="s">
        <v>951</v>
      </c>
      <c r="D131" s="3" t="s">
        <v>952</v>
      </c>
      <c r="E131" s="5" t="s">
        <v>121</v>
      </c>
      <c r="F131" s="3" t="s">
        <v>1110</v>
      </c>
      <c r="G131" s="3" t="s">
        <v>1111</v>
      </c>
      <c r="H131" s="3" t="s">
        <v>124</v>
      </c>
      <c r="I131" s="3" t="s">
        <v>955</v>
      </c>
      <c r="J131" s="3" t="s">
        <v>30</v>
      </c>
      <c r="K131" s="3" t="s">
        <v>77</v>
      </c>
      <c r="L131" s="3" t="s">
        <v>40</v>
      </c>
      <c r="M131" s="3" t="s">
        <v>1020</v>
      </c>
      <c r="N131" s="3" t="s">
        <v>128</v>
      </c>
      <c r="O131" s="3" t="s">
        <v>43</v>
      </c>
      <c r="P131" s="158">
        <v>4502</v>
      </c>
      <c r="Q131" s="165">
        <v>1</v>
      </c>
      <c r="R131" s="176">
        <v>25810</v>
      </c>
      <c r="T131" s="156">
        <v>1161.9659999999999</v>
      </c>
      <c r="U131" s="168">
        <v>1.12E-4</v>
      </c>
      <c r="V131" s="168">
        <v>0.121409726117666</v>
      </c>
      <c r="W131" s="168">
        <v>0.120809753866092</v>
      </c>
    </row>
    <row r="132" spans="1:23">
      <c r="A132" s="3">
        <v>158</v>
      </c>
      <c r="B132" s="3">
        <v>15073</v>
      </c>
      <c r="C132" s="3" t="s">
        <v>1014</v>
      </c>
      <c r="D132" s="3" t="s">
        <v>1015</v>
      </c>
      <c r="E132" s="5" t="s">
        <v>452</v>
      </c>
      <c r="F132" s="3" t="s">
        <v>1112</v>
      </c>
      <c r="G132" s="3" t="s">
        <v>1019</v>
      </c>
      <c r="H132" s="3" t="s">
        <v>124</v>
      </c>
      <c r="I132" s="3" t="s">
        <v>955</v>
      </c>
      <c r="J132" s="3" t="s">
        <v>76</v>
      </c>
      <c r="K132" s="3" t="s">
        <v>77</v>
      </c>
      <c r="L132" s="3" t="s">
        <v>40</v>
      </c>
      <c r="M132" s="3" t="s">
        <v>1020</v>
      </c>
      <c r="N132" s="3" t="s">
        <v>128</v>
      </c>
      <c r="O132" s="3" t="s">
        <v>43</v>
      </c>
      <c r="P132" s="158">
        <v>27482</v>
      </c>
      <c r="Q132" s="165">
        <v>1</v>
      </c>
      <c r="R132" s="176">
        <v>4373</v>
      </c>
      <c r="T132" s="156">
        <v>1201.788</v>
      </c>
      <c r="U132" s="168">
        <v>1.5999999999999999E-5</v>
      </c>
      <c r="V132" s="168">
        <v>0.12557055010217699</v>
      </c>
      <c r="W132" s="168">
        <v>0.124950016244756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700-000000000000}">
      <formula1>israel_abroad</formula1>
    </dataValidation>
    <dataValidation type="list" allowBlank="1" showInputMessage="1" showErrorMessage="1" sqref="N2:N20" xr:uid="{00000000-0002-0000-0700-000001000000}">
      <formula1>Holding_interest</formula1>
    </dataValidation>
    <dataValidation type="list" allowBlank="1" showInputMessage="1" showErrorMessage="1" sqref="K3:K20" xr:uid="{00000000-0002-0000-0700-000002000000}">
      <formula1>Country_list</formula1>
    </dataValidation>
    <dataValidation type="list" allowBlank="1" showInputMessage="1" showErrorMessage="1" sqref="M2:M20" xr:uid="{00000000-0002-0000-0700-000003000000}">
      <formula1>Fund_type</formula1>
    </dataValidation>
    <dataValidation type="list" allowBlank="1" showInputMessage="1" showErrorMessage="1" sqref="E2:E20" xr:uid="{00000000-0002-0000-0700-000004000000}">
      <formula1>Issuer_Type_TFunds</formula1>
    </dataValidation>
    <dataValidation type="list" allowBlank="1" showInputMessage="1" showErrorMessage="1" sqref="H2:H20" xr:uid="{00000000-0002-0000-0700-000005000000}">
      <formula1>Security_ID_Number_Type</formula1>
    </dataValidation>
    <dataValidation type="list" allowBlank="1" showInputMessage="1" showErrorMessage="1" sqref="K2" xr:uid="{00000000-0002-0000-0700-000006000000}">
      <formula1>Country_list_funds</formula1>
    </dataValidation>
    <dataValidation type="list" allowBlank="1" showInputMessage="1" showErrorMessage="1" sqref="L2:L20" xr:uid="{00000000-0002-0000-0700-000007000000}">
      <formula1>Stock_Exchange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8000000}">
          <x14:formula1>
            <xm:f>'אפשרויות בחירה'!$C$891:$C$896</xm:f>
          </x14:formula1>
          <xm:sqref>I2:I20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X20"/>
  <sheetViews>
    <sheetView rightToLeft="1" workbookViewId="0">
      <selection activeCell="A2" sqref="A2"/>
    </sheetView>
  </sheetViews>
  <sheetFormatPr defaultColWidth="0" defaultRowHeight="14.25"/>
  <cols>
    <col min="1" max="12" width="11.625" style="5" customWidth="1"/>
    <col min="13" max="13" width="11.625" style="3" customWidth="1"/>
    <col min="14" max="23" width="11.625" style="5" customWidth="1"/>
    <col min="24" max="24" width="11.625" style="5" hidden="1" customWidth="1"/>
    <col min="25" max="25" width="9" style="5" hidden="1" customWidth="1"/>
    <col min="26" max="16384" width="9" style="5" hidden="1"/>
  </cols>
  <sheetData>
    <row r="1" spans="1:23" ht="51">
      <c r="A1" s="19" t="s">
        <v>0</v>
      </c>
      <c r="B1" s="19" t="s">
        <v>1</v>
      </c>
      <c r="C1" s="19" t="s">
        <v>2</v>
      </c>
      <c r="D1" s="19" t="s">
        <v>108</v>
      </c>
      <c r="E1" s="19" t="s">
        <v>109</v>
      </c>
      <c r="F1" s="19" t="s">
        <v>1113</v>
      </c>
      <c r="G1" s="19" t="s">
        <v>4</v>
      </c>
      <c r="H1" s="19" t="s">
        <v>110</v>
      </c>
      <c r="I1" s="19" t="s">
        <v>5</v>
      </c>
      <c r="J1" s="19" t="s">
        <v>6</v>
      </c>
      <c r="K1" s="19" t="s">
        <v>7</v>
      </c>
      <c r="L1" s="19" t="s">
        <v>118</v>
      </c>
      <c r="M1" s="19" t="s">
        <v>8</v>
      </c>
      <c r="N1" s="19" t="s">
        <v>933</v>
      </c>
      <c r="O1" s="19" t="s">
        <v>112</v>
      </c>
      <c r="P1" s="19" t="s">
        <v>11</v>
      </c>
      <c r="Q1" s="19" t="s">
        <v>17</v>
      </c>
      <c r="R1" s="164" t="s">
        <v>18</v>
      </c>
      <c r="S1" s="171" t="s">
        <v>19</v>
      </c>
      <c r="T1" s="19" t="s">
        <v>20</v>
      </c>
      <c r="U1" s="166" t="s">
        <v>23</v>
      </c>
      <c r="V1" s="166" t="s">
        <v>24</v>
      </c>
      <c r="W1" s="166" t="s">
        <v>25</v>
      </c>
    </row>
    <row r="2" spans="1:23">
      <c r="A2" s="18">
        <v>158</v>
      </c>
      <c r="B2" s="18">
        <v>1522</v>
      </c>
      <c r="C2" s="18" t="s">
        <v>1114</v>
      </c>
      <c r="D2" s="18" t="s">
        <v>1115</v>
      </c>
      <c r="E2" s="18" t="s">
        <v>452</v>
      </c>
      <c r="F2" s="18" t="s">
        <v>1116</v>
      </c>
      <c r="G2" s="18" t="s">
        <v>1117</v>
      </c>
      <c r="H2" s="18" t="s">
        <v>124</v>
      </c>
      <c r="I2" s="18" t="s">
        <v>719</v>
      </c>
      <c r="J2" s="18" t="s">
        <v>76</v>
      </c>
      <c r="K2" s="18" t="s">
        <v>1118</v>
      </c>
      <c r="L2" s="5" t="s">
        <v>126</v>
      </c>
      <c r="M2" s="18" t="s">
        <v>31</v>
      </c>
      <c r="N2" s="20" t="s">
        <v>1013</v>
      </c>
      <c r="O2" s="20" t="s">
        <v>128</v>
      </c>
      <c r="P2" s="18" t="s">
        <v>1119</v>
      </c>
      <c r="Q2" s="160">
        <v>1700</v>
      </c>
      <c r="R2" s="177">
        <v>4.29</v>
      </c>
      <c r="S2" s="179">
        <v>890.63</v>
      </c>
      <c r="T2" s="160">
        <v>64.953999999999994</v>
      </c>
      <c r="U2" s="178">
        <v>0</v>
      </c>
      <c r="V2" s="178">
        <v>0.25034066648366199</v>
      </c>
      <c r="W2" s="178">
        <v>3.83337409516847E-3</v>
      </c>
    </row>
    <row r="3" spans="1:23">
      <c r="A3" s="18">
        <v>158</v>
      </c>
      <c r="B3" s="18">
        <v>1522</v>
      </c>
      <c r="C3" s="18" t="s">
        <v>1120</v>
      </c>
      <c r="D3" s="18" t="s">
        <v>1115</v>
      </c>
      <c r="E3" s="18" t="s">
        <v>452</v>
      </c>
      <c r="F3" s="18" t="s">
        <v>1121</v>
      </c>
      <c r="G3" s="18" t="s">
        <v>1122</v>
      </c>
      <c r="H3" s="18" t="s">
        <v>124</v>
      </c>
      <c r="I3" s="18" t="s">
        <v>719</v>
      </c>
      <c r="J3" s="18" t="s">
        <v>76</v>
      </c>
      <c r="K3" s="18" t="s">
        <v>1123</v>
      </c>
      <c r="L3" s="5" t="s">
        <v>126</v>
      </c>
      <c r="M3" s="18" t="s">
        <v>31</v>
      </c>
      <c r="N3" s="20" t="s">
        <v>965</v>
      </c>
      <c r="O3" s="20" t="s">
        <v>128</v>
      </c>
      <c r="P3" s="18" t="s">
        <v>34</v>
      </c>
      <c r="Q3" s="160">
        <v>1800</v>
      </c>
      <c r="R3" s="177">
        <v>3.19</v>
      </c>
      <c r="S3" s="179">
        <v>3387.45</v>
      </c>
      <c r="T3" s="160">
        <v>194.50700000000001</v>
      </c>
      <c r="U3" s="178">
        <v>8.1000000000000004E-5</v>
      </c>
      <c r="V3" s="178">
        <v>0.74965933351633796</v>
      </c>
      <c r="W3" s="178">
        <v>1.14792562857155E-2</v>
      </c>
    </row>
    <row r="4" spans="1:23">
      <c r="A4" s="18">
        <v>158</v>
      </c>
      <c r="B4" s="18">
        <v>9935</v>
      </c>
      <c r="C4" s="18" t="s">
        <v>1124</v>
      </c>
      <c r="D4" s="18" t="s">
        <v>1125</v>
      </c>
      <c r="E4" s="18" t="s">
        <v>121</v>
      </c>
      <c r="F4" s="18" t="s">
        <v>1126</v>
      </c>
      <c r="G4" s="18" t="s">
        <v>1127</v>
      </c>
      <c r="H4" s="18" t="s">
        <v>124</v>
      </c>
      <c r="I4" s="18" t="s">
        <v>719</v>
      </c>
      <c r="J4" s="18" t="s">
        <v>30</v>
      </c>
      <c r="K4" s="18" t="s">
        <v>30</v>
      </c>
      <c r="L4" s="5" t="s">
        <v>126</v>
      </c>
      <c r="M4" s="18" t="s">
        <v>40</v>
      </c>
      <c r="N4" s="20" t="s">
        <v>1128</v>
      </c>
      <c r="O4" s="20" t="s">
        <v>1129</v>
      </c>
      <c r="P4" s="18" t="s">
        <v>43</v>
      </c>
      <c r="Q4" s="160">
        <v>7586359.5</v>
      </c>
      <c r="R4" s="177">
        <v>1</v>
      </c>
      <c r="S4" s="179">
        <v>111.9</v>
      </c>
      <c r="T4" s="160">
        <v>8489.1360000000004</v>
      </c>
      <c r="U4" s="178">
        <v>2.4500000000000001E-2</v>
      </c>
      <c r="V4" s="178">
        <v>0.29449349142951797</v>
      </c>
      <c r="W4" s="178">
        <v>7.3176650607709301E-3</v>
      </c>
    </row>
    <row r="5" spans="1:23">
      <c r="A5" s="18">
        <v>158</v>
      </c>
      <c r="B5" s="18">
        <v>9935</v>
      </c>
      <c r="C5" s="18" t="s">
        <v>1114</v>
      </c>
      <c r="D5" s="18" t="s">
        <v>1115</v>
      </c>
      <c r="E5" s="18" t="s">
        <v>452</v>
      </c>
      <c r="F5" s="18" t="s">
        <v>1116</v>
      </c>
      <c r="G5" s="18" t="s">
        <v>1117</v>
      </c>
      <c r="H5" s="18" t="s">
        <v>124</v>
      </c>
      <c r="I5" s="18" t="s">
        <v>719</v>
      </c>
      <c r="J5" s="18" t="s">
        <v>76</v>
      </c>
      <c r="K5" s="18" t="s">
        <v>1118</v>
      </c>
      <c r="L5" s="5" t="s">
        <v>126</v>
      </c>
      <c r="M5" s="18" t="s">
        <v>31</v>
      </c>
      <c r="N5" s="20" t="s">
        <v>1013</v>
      </c>
      <c r="O5" s="20" t="s">
        <v>128</v>
      </c>
      <c r="P5" s="18" t="s">
        <v>1119</v>
      </c>
      <c r="Q5" s="160">
        <v>140000</v>
      </c>
      <c r="R5" s="177">
        <v>4.29</v>
      </c>
      <c r="S5" s="179">
        <v>890.63</v>
      </c>
      <c r="T5" s="160">
        <v>5349.1239999999998</v>
      </c>
      <c r="U5" s="178">
        <v>0</v>
      </c>
      <c r="V5" s="178">
        <v>0.18556447746979499</v>
      </c>
      <c r="W5" s="178">
        <v>4.6109633415308401E-3</v>
      </c>
    </row>
    <row r="6" spans="1:23">
      <c r="A6" s="18">
        <v>158</v>
      </c>
      <c r="B6" s="18">
        <v>9935</v>
      </c>
      <c r="C6" s="18" t="s">
        <v>1130</v>
      </c>
      <c r="D6" s="18" t="s">
        <v>1131</v>
      </c>
      <c r="E6" s="18" t="s">
        <v>452</v>
      </c>
      <c r="F6" s="18" t="s">
        <v>1132</v>
      </c>
      <c r="G6" s="18" t="s">
        <v>1133</v>
      </c>
      <c r="H6" s="18" t="s">
        <v>124</v>
      </c>
      <c r="I6" s="18" t="s">
        <v>1134</v>
      </c>
      <c r="J6" s="18" t="s">
        <v>76</v>
      </c>
      <c r="K6" s="18" t="s">
        <v>77</v>
      </c>
      <c r="L6" s="5" t="s">
        <v>126</v>
      </c>
      <c r="M6" s="18" t="s">
        <v>31</v>
      </c>
      <c r="N6" s="20" t="s">
        <v>965</v>
      </c>
      <c r="O6" s="20" t="s">
        <v>128</v>
      </c>
      <c r="P6" s="18" t="s">
        <v>34</v>
      </c>
      <c r="Q6" s="160">
        <v>1085.01</v>
      </c>
      <c r="R6" s="177">
        <v>3.19</v>
      </c>
      <c r="S6" s="179">
        <v>145802.185</v>
      </c>
      <c r="T6" s="160">
        <v>5046.4790000000003</v>
      </c>
      <c r="U6" s="178">
        <v>1.5349999999999999E-3</v>
      </c>
      <c r="V6" s="178">
        <v>0.17506553352834001</v>
      </c>
      <c r="W6" s="178">
        <v>4.3500823458849196E-3</v>
      </c>
    </row>
    <row r="7" spans="1:23">
      <c r="A7" s="18">
        <v>158</v>
      </c>
      <c r="B7" s="18">
        <v>9935</v>
      </c>
      <c r="C7" s="18" t="s">
        <v>1120</v>
      </c>
      <c r="D7" s="18" t="s">
        <v>1115</v>
      </c>
      <c r="E7" s="18" t="s">
        <v>452</v>
      </c>
      <c r="F7" s="18" t="s">
        <v>1121</v>
      </c>
      <c r="G7" s="18" t="s">
        <v>1122</v>
      </c>
      <c r="H7" s="18" t="s">
        <v>124</v>
      </c>
      <c r="I7" s="18" t="s">
        <v>719</v>
      </c>
      <c r="J7" s="18" t="s">
        <v>76</v>
      </c>
      <c r="K7" s="18" t="s">
        <v>1123</v>
      </c>
      <c r="L7" s="5" t="s">
        <v>126</v>
      </c>
      <c r="M7" s="18" t="s">
        <v>31</v>
      </c>
      <c r="N7" s="20" t="s">
        <v>965</v>
      </c>
      <c r="O7" s="20" t="s">
        <v>128</v>
      </c>
      <c r="P7" s="18" t="s">
        <v>34</v>
      </c>
      <c r="Q7" s="160">
        <v>92000</v>
      </c>
      <c r="R7" s="177">
        <v>3.19</v>
      </c>
      <c r="S7" s="179">
        <v>3387.45</v>
      </c>
      <c r="T7" s="160">
        <v>9941.4879999999994</v>
      </c>
      <c r="U7" s="178">
        <v>4.1479999999999998E-3</v>
      </c>
      <c r="V7" s="178">
        <v>0.34487649755583</v>
      </c>
      <c r="W7" s="178">
        <v>8.5695975289469192E-3</v>
      </c>
    </row>
    <row r="8" spans="1:23">
      <c r="A8" s="18">
        <v>158</v>
      </c>
      <c r="B8" s="18">
        <v>9935</v>
      </c>
      <c r="C8" s="18" t="s">
        <v>1135</v>
      </c>
      <c r="D8" s="18" t="s">
        <v>1136</v>
      </c>
      <c r="E8" s="18" t="s">
        <v>452</v>
      </c>
      <c r="F8" s="18" t="s">
        <v>1137</v>
      </c>
      <c r="G8" s="18" t="s">
        <v>1138</v>
      </c>
      <c r="H8" s="18" t="s">
        <v>124</v>
      </c>
      <c r="I8" s="18" t="s">
        <v>719</v>
      </c>
      <c r="J8" s="18" t="s">
        <v>76</v>
      </c>
      <c r="K8" s="18" t="s">
        <v>150</v>
      </c>
      <c r="L8" s="5" t="s">
        <v>126</v>
      </c>
      <c r="M8" s="18" t="s">
        <v>31</v>
      </c>
      <c r="N8" s="20" t="s">
        <v>965</v>
      </c>
      <c r="O8" s="20" t="s">
        <v>128</v>
      </c>
      <c r="P8" s="18" t="s">
        <v>34</v>
      </c>
      <c r="Q8" s="160">
        <v>149.26</v>
      </c>
      <c r="R8" s="177">
        <v>3.19</v>
      </c>
      <c r="S8" s="179">
        <v>0</v>
      </c>
      <c r="T8" s="160">
        <v>0</v>
      </c>
      <c r="U8" s="178">
        <v>0</v>
      </c>
      <c r="V8" s="178">
        <v>1.6517576073698899E-11</v>
      </c>
      <c r="W8" s="178">
        <v>4.10433822277055E-13</v>
      </c>
    </row>
    <row r="9" spans="1:23">
      <c r="A9" s="18">
        <v>158</v>
      </c>
      <c r="B9" s="18">
        <v>9936</v>
      </c>
      <c r="C9" s="18" t="s">
        <v>1114</v>
      </c>
      <c r="D9" s="18" t="s">
        <v>1115</v>
      </c>
      <c r="E9" s="18" t="s">
        <v>452</v>
      </c>
      <c r="F9" s="18" t="s">
        <v>1116</v>
      </c>
      <c r="G9" s="18" t="s">
        <v>1117</v>
      </c>
      <c r="H9" s="18" t="s">
        <v>124</v>
      </c>
      <c r="I9" s="18" t="s">
        <v>719</v>
      </c>
      <c r="J9" s="18" t="s">
        <v>76</v>
      </c>
      <c r="K9" s="18" t="s">
        <v>1118</v>
      </c>
      <c r="L9" s="5" t="s">
        <v>126</v>
      </c>
      <c r="M9" s="18" t="s">
        <v>31</v>
      </c>
      <c r="N9" s="20" t="s">
        <v>1013</v>
      </c>
      <c r="O9" s="20" t="s">
        <v>128</v>
      </c>
      <c r="P9" s="18" t="s">
        <v>1119</v>
      </c>
      <c r="Q9" s="160">
        <v>2800</v>
      </c>
      <c r="R9" s="177">
        <v>4.29</v>
      </c>
      <c r="S9" s="179">
        <v>890.63</v>
      </c>
      <c r="T9" s="160">
        <v>106.982</v>
      </c>
      <c r="U9" s="178">
        <v>0</v>
      </c>
      <c r="V9" s="178">
        <v>0.27132242914086002</v>
      </c>
      <c r="W9" s="178">
        <v>4.5343979929474898E-3</v>
      </c>
    </row>
    <row r="10" spans="1:23">
      <c r="A10" s="18">
        <v>158</v>
      </c>
      <c r="B10" s="18">
        <v>9936</v>
      </c>
      <c r="C10" s="18" t="s">
        <v>1130</v>
      </c>
      <c r="D10" s="18" t="s">
        <v>1131</v>
      </c>
      <c r="E10" s="18" t="s">
        <v>452</v>
      </c>
      <c r="F10" s="18" t="s">
        <v>1132</v>
      </c>
      <c r="G10" s="18" t="s">
        <v>1133</v>
      </c>
      <c r="H10" s="18" t="s">
        <v>124</v>
      </c>
      <c r="I10" s="18" t="s">
        <v>1134</v>
      </c>
      <c r="J10" s="18" t="s">
        <v>76</v>
      </c>
      <c r="K10" s="18" t="s">
        <v>77</v>
      </c>
      <c r="L10" s="5" t="s">
        <v>126</v>
      </c>
      <c r="M10" s="18" t="s">
        <v>31</v>
      </c>
      <c r="N10" s="20" t="s">
        <v>965</v>
      </c>
      <c r="O10" s="20" t="s">
        <v>128</v>
      </c>
      <c r="P10" s="18" t="s">
        <v>34</v>
      </c>
      <c r="Q10" s="160">
        <v>15</v>
      </c>
      <c r="R10" s="177">
        <v>3.19</v>
      </c>
      <c r="S10" s="179">
        <v>145802.185</v>
      </c>
      <c r="T10" s="160">
        <v>69.766000000000005</v>
      </c>
      <c r="U10" s="178">
        <v>2.0999999999999999E-5</v>
      </c>
      <c r="V10" s="178">
        <v>0.17693715006390501</v>
      </c>
      <c r="W10" s="178">
        <v>2.9570111865359098E-3</v>
      </c>
    </row>
    <row r="11" spans="1:23">
      <c r="A11" s="18">
        <v>158</v>
      </c>
      <c r="B11" s="18">
        <v>9936</v>
      </c>
      <c r="C11" s="18" t="s">
        <v>1014</v>
      </c>
      <c r="D11" s="18" t="s">
        <v>1015</v>
      </c>
      <c r="E11" s="18" t="s">
        <v>452</v>
      </c>
      <c r="F11" s="18" t="s">
        <v>1139</v>
      </c>
      <c r="G11" s="18" t="s">
        <v>1140</v>
      </c>
      <c r="H11" s="18" t="s">
        <v>124</v>
      </c>
      <c r="I11" s="18" t="s">
        <v>1134</v>
      </c>
      <c r="J11" s="18" t="s">
        <v>76</v>
      </c>
      <c r="K11" s="18" t="s">
        <v>150</v>
      </c>
      <c r="L11" s="5" t="s">
        <v>126</v>
      </c>
      <c r="M11" s="18" t="s">
        <v>31</v>
      </c>
      <c r="N11" s="20" t="s">
        <v>965</v>
      </c>
      <c r="O11" s="20" t="s">
        <v>128</v>
      </c>
      <c r="P11" s="18" t="s">
        <v>34</v>
      </c>
      <c r="Q11" s="160">
        <v>110</v>
      </c>
      <c r="R11" s="177">
        <v>3.19</v>
      </c>
      <c r="S11" s="179">
        <v>19501</v>
      </c>
      <c r="T11" s="160">
        <v>68.429000000000002</v>
      </c>
      <c r="U11" s="178">
        <v>1.2E-5</v>
      </c>
      <c r="V11" s="178">
        <v>0.173545478747379</v>
      </c>
      <c r="W11" s="178">
        <v>2.9003288559999001E-3</v>
      </c>
    </row>
    <row r="12" spans="1:23">
      <c r="A12" s="18">
        <v>158</v>
      </c>
      <c r="B12" s="18">
        <v>9936</v>
      </c>
      <c r="C12" s="18" t="s">
        <v>1120</v>
      </c>
      <c r="D12" s="18" t="s">
        <v>1115</v>
      </c>
      <c r="E12" s="18" t="s">
        <v>452</v>
      </c>
      <c r="F12" s="18" t="s">
        <v>1121</v>
      </c>
      <c r="G12" s="18" t="s">
        <v>1122</v>
      </c>
      <c r="H12" s="18" t="s">
        <v>124</v>
      </c>
      <c r="I12" s="18" t="s">
        <v>719</v>
      </c>
      <c r="J12" s="18" t="s">
        <v>76</v>
      </c>
      <c r="K12" s="18" t="s">
        <v>1123</v>
      </c>
      <c r="L12" s="5" t="s">
        <v>126</v>
      </c>
      <c r="M12" s="18" t="s">
        <v>31</v>
      </c>
      <c r="N12" s="20" t="s">
        <v>965</v>
      </c>
      <c r="O12" s="20" t="s">
        <v>128</v>
      </c>
      <c r="P12" s="18" t="s">
        <v>34</v>
      </c>
      <c r="Q12" s="160">
        <v>1380</v>
      </c>
      <c r="R12" s="177">
        <v>3.19</v>
      </c>
      <c r="S12" s="179">
        <v>3387.45</v>
      </c>
      <c r="T12" s="160">
        <v>149.12200000000001</v>
      </c>
      <c r="U12" s="178">
        <v>6.2000000000000003E-5</v>
      </c>
      <c r="V12" s="178">
        <v>0.37819494204785598</v>
      </c>
      <c r="W12" s="178">
        <v>6.3204741001135004E-3</v>
      </c>
    </row>
    <row r="13" spans="1:23">
      <c r="A13" s="18">
        <v>158</v>
      </c>
      <c r="B13" s="18">
        <v>9937</v>
      </c>
      <c r="C13" s="18" t="s">
        <v>1114</v>
      </c>
      <c r="D13" s="18" t="s">
        <v>1115</v>
      </c>
      <c r="E13" s="18" t="s">
        <v>452</v>
      </c>
      <c r="F13" s="18" t="s">
        <v>1116</v>
      </c>
      <c r="G13" s="18" t="s">
        <v>1117</v>
      </c>
      <c r="H13" s="18" t="s">
        <v>124</v>
      </c>
      <c r="I13" s="18" t="s">
        <v>719</v>
      </c>
      <c r="J13" s="18" t="s">
        <v>76</v>
      </c>
      <c r="K13" s="18" t="s">
        <v>1118</v>
      </c>
      <c r="L13" s="5" t="s">
        <v>126</v>
      </c>
      <c r="M13" s="18" t="s">
        <v>31</v>
      </c>
      <c r="N13" s="20" t="s">
        <v>1013</v>
      </c>
      <c r="O13" s="20" t="s">
        <v>128</v>
      </c>
      <c r="P13" s="18" t="s">
        <v>1119</v>
      </c>
      <c r="Q13" s="160">
        <v>4700</v>
      </c>
      <c r="R13" s="177">
        <v>4.29</v>
      </c>
      <c r="S13" s="179">
        <v>890.63</v>
      </c>
      <c r="T13" s="160">
        <v>179.578</v>
      </c>
      <c r="U13" s="178">
        <v>0</v>
      </c>
      <c r="V13" s="178">
        <v>0.38176029399910699</v>
      </c>
      <c r="W13" s="178">
        <v>4.7860893353952301E-3</v>
      </c>
    </row>
    <row r="14" spans="1:23">
      <c r="A14" s="18">
        <v>158</v>
      </c>
      <c r="B14" s="18">
        <v>9937</v>
      </c>
      <c r="C14" s="18" t="s">
        <v>1130</v>
      </c>
      <c r="D14" s="18" t="s">
        <v>1131</v>
      </c>
      <c r="E14" s="18" t="s">
        <v>452</v>
      </c>
      <c r="F14" s="18" t="s">
        <v>1132</v>
      </c>
      <c r="G14" s="18" t="s">
        <v>1133</v>
      </c>
      <c r="H14" s="18" t="s">
        <v>124</v>
      </c>
      <c r="I14" s="18" t="s">
        <v>1134</v>
      </c>
      <c r="J14" s="18" t="s">
        <v>76</v>
      </c>
      <c r="K14" s="18" t="s">
        <v>77</v>
      </c>
      <c r="L14" s="5" t="s">
        <v>126</v>
      </c>
      <c r="M14" s="18" t="s">
        <v>31</v>
      </c>
      <c r="N14" s="20" t="s">
        <v>965</v>
      </c>
      <c r="O14" s="20" t="s">
        <v>128</v>
      </c>
      <c r="P14" s="18" t="s">
        <v>34</v>
      </c>
      <c r="Q14" s="160">
        <v>30</v>
      </c>
      <c r="R14" s="177">
        <v>3.19</v>
      </c>
      <c r="S14" s="179">
        <v>145802.185</v>
      </c>
      <c r="T14" s="160">
        <v>139.53299999999999</v>
      </c>
      <c r="U14" s="178">
        <v>4.1999999999999998E-5</v>
      </c>
      <c r="V14" s="178">
        <v>0.296629443279949</v>
      </c>
      <c r="W14" s="178">
        <v>3.7188126616690799E-3</v>
      </c>
    </row>
    <row r="15" spans="1:23">
      <c r="A15" s="18">
        <v>158</v>
      </c>
      <c r="B15" s="18">
        <v>9937</v>
      </c>
      <c r="C15" s="18" t="s">
        <v>1120</v>
      </c>
      <c r="D15" s="18" t="s">
        <v>1115</v>
      </c>
      <c r="E15" s="18" t="s">
        <v>452</v>
      </c>
      <c r="F15" s="18" t="s">
        <v>1121</v>
      </c>
      <c r="G15" s="18" t="s">
        <v>1122</v>
      </c>
      <c r="H15" s="18" t="s">
        <v>124</v>
      </c>
      <c r="I15" s="18" t="s">
        <v>719</v>
      </c>
      <c r="J15" s="18" t="s">
        <v>76</v>
      </c>
      <c r="K15" s="18" t="s">
        <v>1123</v>
      </c>
      <c r="L15" s="5" t="s">
        <v>126</v>
      </c>
      <c r="M15" s="18" t="s">
        <v>31</v>
      </c>
      <c r="N15" s="20" t="s">
        <v>965</v>
      </c>
      <c r="O15" s="20" t="s">
        <v>128</v>
      </c>
      <c r="P15" s="18" t="s">
        <v>34</v>
      </c>
      <c r="Q15" s="160">
        <v>1400</v>
      </c>
      <c r="R15" s="177">
        <v>3.19</v>
      </c>
      <c r="S15" s="179">
        <v>3387.45</v>
      </c>
      <c r="T15" s="160">
        <v>151.28399999999999</v>
      </c>
      <c r="U15" s="178">
        <v>6.3E-5</v>
      </c>
      <c r="V15" s="178">
        <v>0.32161026272094401</v>
      </c>
      <c r="W15" s="178">
        <v>4.0319946122159304E-3</v>
      </c>
    </row>
    <row r="16" spans="1:23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M16" s="18"/>
      <c r="N16" s="20"/>
      <c r="O16" s="20"/>
      <c r="P16" s="18"/>
      <c r="Q16" s="18"/>
      <c r="R16" s="18"/>
      <c r="S16" s="18"/>
      <c r="T16" s="18"/>
      <c r="U16" s="18"/>
      <c r="V16" s="18"/>
      <c r="W16" s="18"/>
    </row>
    <row r="17" spans="1:23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M17" s="18"/>
      <c r="N17" s="20"/>
      <c r="O17" s="20"/>
      <c r="P17" s="18"/>
      <c r="Q17" s="18"/>
      <c r="R17" s="18"/>
      <c r="S17" s="18"/>
      <c r="T17" s="18"/>
      <c r="U17" s="18"/>
      <c r="V17" s="18"/>
      <c r="W17" s="18"/>
    </row>
    <row r="18" spans="1:23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M18" s="18"/>
      <c r="N18" s="20"/>
      <c r="O18" s="20"/>
      <c r="P18" s="18"/>
      <c r="Q18" s="18"/>
      <c r="R18" s="18"/>
      <c r="S18" s="18"/>
      <c r="T18" s="18"/>
      <c r="U18" s="18"/>
      <c r="V18" s="18"/>
      <c r="W18" s="18"/>
    </row>
    <row r="19" spans="1:23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M19" s="18"/>
      <c r="N19" s="20"/>
      <c r="O19" s="20"/>
      <c r="P19" s="18"/>
      <c r="Q19" s="18"/>
      <c r="R19" s="18"/>
      <c r="S19" s="18"/>
      <c r="T19" s="18"/>
      <c r="U19" s="18"/>
      <c r="V19" s="18"/>
      <c r="W19" s="18"/>
    </row>
    <row r="20" spans="1:23">
      <c r="E20" s="18"/>
      <c r="H20" s="18"/>
      <c r="I20" s="18"/>
      <c r="J20" s="18"/>
      <c r="K20" s="18"/>
      <c r="M20" s="18"/>
      <c r="N20" s="20"/>
      <c r="O20" s="20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800-000000000000}">
      <formula1>israel_abroad</formula1>
    </dataValidation>
    <dataValidation type="list" allowBlank="1" showInputMessage="1" showErrorMessage="1" sqref="O2:O20" xr:uid="{00000000-0002-0000-0800-000001000000}">
      <formula1>Holding_interest</formula1>
    </dataValidation>
    <dataValidation type="list" allowBlank="1" showInputMessage="1" showErrorMessage="1" sqref="N2:N20" xr:uid="{00000000-0002-0000-0800-000002000000}">
      <formula1>Fund_type</formula1>
    </dataValidation>
    <dataValidation type="list" allowBlank="1" showInputMessage="1" showErrorMessage="1" sqref="E2:E20" xr:uid="{00000000-0002-0000-0800-000003000000}">
      <formula1>Issuer_Type_TFunds</formula1>
    </dataValidation>
    <dataValidation type="list" allowBlank="1" showInputMessage="1" showErrorMessage="1" sqref="H2:H20" xr:uid="{00000000-0002-0000-0800-000004000000}">
      <formula1>Security_ID_Number_Type</formula1>
    </dataValidation>
    <dataValidation type="list" allowBlank="1" showInputMessage="1" showErrorMessage="1" sqref="L2:L20" xr:uid="{00000000-0002-0000-0800-000005000000}">
      <formula1>tradeable_status_funds</formula1>
    </dataValidation>
    <dataValidation type="list" allowBlank="1" showInputMessage="1" showErrorMessage="1" sqref="K2:K20" xr:uid="{00000000-0002-0000-0800-000006000000}">
      <formula1>Country_list_funds</formula1>
    </dataValidation>
    <dataValidation type="list" allowBlank="1" showInputMessage="1" showErrorMessage="1" sqref="M2:M20" xr:uid="{00000000-0002-0000-0800-000007000000}">
      <formula1>Stock_Exchange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8000000}">
          <x14:formula1>
            <xm:f>'אפשרויות בחירה'!$C$897:$C$900</xm:f>
          </x14:formula1>
          <xm:sqref>I2:I20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עדכון 4.12.2023</dc:title>
  <dc:creator>נירית שימרון</dc:creator>
  <cp:lastModifiedBy>Shams Orna</cp:lastModifiedBy>
  <cp:lastPrinted>2022-08-08T09:16:18Z</cp:lastPrinted>
  <dcterms:created xsi:type="dcterms:W3CDTF">2021-05-03T04:41:48Z</dcterms:created>
  <dcterms:modified xsi:type="dcterms:W3CDTF">2026-01-28T09:54:54Z</dcterms:modified>
</cp:coreProperties>
</file>