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https://1039404swery.sharepoint.com/Shared Documents/קופות גמל/המחר/דוחות שנתיים ורבעוניים/2026/רבעון 1/רשימת נכסים/"/>
    </mc:Choice>
  </mc:AlternateContent>
  <xr:revisionPtr revIDLastSave="5" documentId="13_ncr:1_{14E388AD-CF4A-4F84-8B96-A27C93DBF5D2}" xr6:coauthVersionLast="47" xr6:coauthVersionMax="47" xr10:uidLastSave="{BABE7946-FEC0-477B-9FD1-8D4C2EA831D9}"/>
  <bookViews>
    <workbookView xWindow="-110" yWindow="-110" windowWidth="19420" windowHeight="10300" tabRatio="840" firstSheet="1" activeTab="5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31" hidden="1">'אפשרויות בחירה'!$A$1:$E$1058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6" i="47" l="1"/>
  <c r="D1055" i="49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E32" i="2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E28" i="2"/>
  <c r="E26" i="2"/>
  <c r="E24" i="2"/>
  <c r="E22" i="2"/>
  <c r="E20" i="2"/>
  <c r="E18" i="2"/>
  <c r="E16" i="2"/>
  <c r="E14" i="2"/>
  <c r="E12" i="2"/>
  <c r="E10" i="2"/>
  <c r="E8" i="2"/>
  <c r="E6" i="2"/>
  <c r="E4" i="2"/>
  <c r="E30" i="2" l="1"/>
</calcChain>
</file>

<file path=xl/sharedStrings.xml><?xml version="1.0" encoding="utf-8"?>
<sst xmlns="http://schemas.openxmlformats.org/spreadsheetml/2006/main" count="21335" uniqueCount="3052">
  <si>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</si>
  <si>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</si>
  <si>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</si>
  <si>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</si>
  <si>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</si>
  <si>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</si>
  <si>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</si>
  <si>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</si>
  <si>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</si>
  <si>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</si>
  <si>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</si>
  <si>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</si>
  <si>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</si>
  <si>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</si>
  <si>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</si>
  <si>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</si>
  <si>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</si>
  <si>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</si>
  <si>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</si>
  <si>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</si>
  <si>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</si>
  <si>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</si>
  <si>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</si>
  <si>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</si>
  <si>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</si>
  <si>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</si>
  <si>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</si>
  <si>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</si>
  <si>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</si>
  <si>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</si>
  <si>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</si>
  <si>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</si>
  <si>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</si>
  <si>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</si>
  <si>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</si>
  <si>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</si>
  <si>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</si>
  <si>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</si>
  <si>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</si>
  <si>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אלומיי קפיטל בע"מ</t>
  </si>
  <si>
    <t>520039868</t>
  </si>
  <si>
    <t>ח.פ.</t>
  </si>
  <si>
    <t>אלומיי אופ 2</t>
  </si>
  <si>
    <t>IL0012030826</t>
  </si>
  <si>
    <t>ISIN</t>
  </si>
  <si>
    <t>ישראל</t>
  </si>
  <si>
    <t>סחיר</t>
  </si>
  <si>
    <t>TASE</t>
  </si>
  <si>
    <t>IL0010826357</t>
  </si>
  <si>
    <t>אנרגיה מתחדשת</t>
  </si>
  <si>
    <t>05/01/2028</t>
  </si>
  <si>
    <t>לא</t>
  </si>
  <si>
    <t>ILS</t>
  </si>
  <si>
    <t>ביג מרכזי קניות (2004) בע"מ</t>
  </si>
  <si>
    <t>513623314</t>
  </si>
  <si>
    <t>ביג אפ 7</t>
  </si>
  <si>
    <t>IL0012143454</t>
  </si>
  <si>
    <t>IL0010972607</t>
  </si>
  <si>
    <t>נדל"ן מניב בישראל</t>
  </si>
  <si>
    <t>01/06/2026</t>
  </si>
  <si>
    <t>מאפיין עיקרי</t>
  </si>
  <si>
    <t>נכס בסיס</t>
  </si>
  <si>
    <t>max sp 500</t>
  </si>
  <si>
    <t>5299001OU9CSE29O6S05</t>
  </si>
  <si>
    <t>LEI</t>
  </si>
  <si>
    <t>SP500 MIC EMIN FUTJUN26</t>
  </si>
  <si>
    <t>HWAM6</t>
  </si>
  <si>
    <t>טיקר</t>
  </si>
  <si>
    <t>חו"ל</t>
  </si>
  <si>
    <t>ארה"ב</t>
  </si>
  <si>
    <t>CME</t>
  </si>
  <si>
    <t>מניות לרבות מדדי מניות</t>
  </si>
  <si>
    <t>USD</t>
  </si>
  <si>
    <t>STOXX EUROPE 600  JUN26</t>
  </si>
  <si>
    <t>SXOM6</t>
  </si>
  <si>
    <t>אירופה</t>
  </si>
  <si>
    <t>EUREX</t>
  </si>
  <si>
    <t>אחר</t>
  </si>
  <si>
    <t>EUR</t>
  </si>
  <si>
    <t>NASDAQ 100 E-MINI JUN26</t>
  </si>
  <si>
    <t>NQM6</t>
  </si>
  <si>
    <t>S&amp;P EMINI FU JUN26</t>
  </si>
  <si>
    <t>ESM6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</si>
  <si>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</si>
  <si>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</si>
  <si>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</si>
  <si>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</si>
  <si>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</si>
  <si>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</si>
  <si>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</si>
  <si>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</si>
  <si>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</si>
  <si>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</si>
  <si>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</si>
  <si>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</si>
  <si>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2.813</t>
  </si>
  <si>
    <t>AAA</t>
  </si>
  <si>
    <t>S&amp;P מעלות</t>
  </si>
  <si>
    <t>נייר ערך</t>
  </si>
  <si>
    <t>אלה פקדון אגח ד</t>
  </si>
  <si>
    <t>IL0011623043</t>
  </si>
  <si>
    <t>מט"ח</t>
  </si>
  <si>
    <t>0.033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</si>
  <si>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</si>
  <si>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</si>
  <si>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</si>
  <si>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</si>
  <si>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</si>
  <si>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</si>
  <si>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</si>
  <si>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</si>
  <si>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</si>
  <si>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</si>
  <si>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</si>
  <si>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</si>
  <si>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</si>
  <si>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</si>
  <si>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</si>
  <si>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</si>
  <si>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</si>
  <si>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</si>
  <si>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>רשות שדות התעופה בישראל</t>
  </si>
  <si>
    <t>500102868</t>
  </si>
  <si>
    <t>רש"ת אגח ב -רמ</t>
  </si>
  <si>
    <t>IL0011873432</t>
  </si>
  <si>
    <t>נש"ר צמוד למדד המחירים לצרכן</t>
  </si>
  <si>
    <t>לא סחיר</t>
  </si>
  <si>
    <t>שירותים</t>
  </si>
  <si>
    <t>13/11/2025</t>
  </si>
  <si>
    <t>Aaa</t>
  </si>
  <si>
    <t>מידרוג Moodys</t>
  </si>
  <si>
    <t>6.100</t>
  </si>
  <si>
    <t>31/12/2036</t>
  </si>
  <si>
    <t>החוב לא נחות</t>
  </si>
  <si>
    <t>חברת ציטוט</t>
  </si>
  <si>
    <t>אי-תלות</t>
  </si>
  <si>
    <t>31/03/2026</t>
  </si>
  <si>
    <t>שווי הוגן</t>
  </si>
  <si>
    <t xml:space="preserve">י.ח.ק להשקעות שותפות מוגבלת </t>
  </si>
  <si>
    <t>550016091</t>
  </si>
  <si>
    <t>מספר שותפות</t>
  </si>
  <si>
    <t>י.ח.ק.  אגח ב רמ</t>
  </si>
  <si>
    <t>IL0011817835</t>
  </si>
  <si>
    <t>נש"ר לא צמוד למדד המחירים לצרכן</t>
  </si>
  <si>
    <t>השקעה ואחזקות</t>
  </si>
  <si>
    <t>17/11/2021</t>
  </si>
  <si>
    <t>A+</t>
  </si>
  <si>
    <t>1.710</t>
  </si>
  <si>
    <t>31/12/2028</t>
  </si>
  <si>
    <t>30/09/2025</t>
  </si>
  <si>
    <t xml:space="preserve">אורמת טכנולגיות אינק </t>
  </si>
  <si>
    <t>5493000TSHHWY24VHM09</t>
  </si>
  <si>
    <t>אורמת אגח 4 רמ</t>
  </si>
  <si>
    <t>IL0011672123</t>
  </si>
  <si>
    <t>01/07/2020</t>
  </si>
  <si>
    <t>AA-</t>
  </si>
  <si>
    <t>2.500</t>
  </si>
  <si>
    <t>15/06/2031</t>
  </si>
  <si>
    <t>אידיבי חברה לאחזקות בע"מ</t>
  </si>
  <si>
    <t>520028283</t>
  </si>
  <si>
    <t>אי די בי הסדר ח</t>
  </si>
  <si>
    <t>7360225</t>
  </si>
  <si>
    <t>פנימי</t>
  </si>
  <si>
    <t>17/08/2014</t>
  </si>
  <si>
    <t>NR</t>
  </si>
  <si>
    <t>0.010</t>
  </si>
  <si>
    <t>27/07/2025</t>
  </si>
  <si>
    <t>אלון חברת הדלק לישראל בע"מ</t>
  </si>
  <si>
    <t>520041690</t>
  </si>
  <si>
    <t>אלון דלק אגח א` לס (Guy Fund)</t>
  </si>
  <si>
    <t>IL0011015679</t>
  </si>
  <si>
    <t>חיפושי נפט וגז</t>
  </si>
  <si>
    <t>30/08/2018</t>
  </si>
  <si>
    <t>R/S</t>
  </si>
  <si>
    <t>0.800</t>
  </si>
  <si>
    <t>31/08/2023</t>
  </si>
  <si>
    <t>קיימת תלות</t>
  </si>
  <si>
    <t>אלון דלק אגח א` לס (Guy Fund)- נייר הפחתה</t>
  </si>
  <si>
    <t>20/03/2024</t>
  </si>
  <si>
    <t>0.000</t>
  </si>
  <si>
    <t>אלון דלק אגח א` לס (Guy Fund)- ציטוט פרטני</t>
  </si>
  <si>
    <t>אמפל-אמריקן ישראל קורפוריישן</t>
  </si>
  <si>
    <t>130435685</t>
  </si>
  <si>
    <t>מספר תאגיד או שותפות בחו"ל</t>
  </si>
  <si>
    <t>אמפל אמריקן אגח א</t>
  </si>
  <si>
    <t>IL0011008336</t>
  </si>
  <si>
    <t>30/03/2014</t>
  </si>
  <si>
    <t>8.670</t>
  </si>
  <si>
    <t>20/11/2020</t>
  </si>
  <si>
    <t>20/05/2021</t>
  </si>
  <si>
    <t>31/05/2025</t>
  </si>
  <si>
    <t>ביטוח ישיר - השקעות פיננסיות בע"מ</t>
  </si>
  <si>
    <t>520044439</t>
  </si>
  <si>
    <t>ביטוח ישיר אגח יא רמ</t>
  </si>
  <si>
    <t>IL0011388258</t>
  </si>
  <si>
    <t>28/07/2016</t>
  </si>
  <si>
    <t>A</t>
  </si>
  <si>
    <t>S&amp;P</t>
  </si>
  <si>
    <t>1.540</t>
  </si>
  <si>
    <t>30/06/2028</t>
  </si>
  <si>
    <t>כלל תעשיות בע"מ</t>
  </si>
  <si>
    <t>520021874</t>
  </si>
  <si>
    <t>כלל תעש אגח טז-רמ</t>
  </si>
  <si>
    <t>IL0060802381</t>
  </si>
  <si>
    <t>27/10/2021</t>
  </si>
  <si>
    <t>1.100</t>
  </si>
  <si>
    <t>30/06/2027</t>
  </si>
  <si>
    <t>לידר החזקות והשקעות בע"מ</t>
  </si>
  <si>
    <t>520037664</t>
  </si>
  <si>
    <t>לידר אגח ח - רמ</t>
  </si>
  <si>
    <t>IL0031803617</t>
  </si>
  <si>
    <t>01/03/2021</t>
  </si>
  <si>
    <t>A1</t>
  </si>
  <si>
    <t>1.360</t>
  </si>
  <si>
    <t>15/02/2028</t>
  </si>
  <si>
    <t>מת"ם - מרכז תעשיות מדע חיפה בע"מ</t>
  </si>
  <si>
    <t>510687403</t>
  </si>
  <si>
    <t>מתם מרכז תעשיות מדע חיפה אגח א ר.מ</t>
  </si>
  <si>
    <t>IL0011389991</t>
  </si>
  <si>
    <t>24/08/2016</t>
  </si>
  <si>
    <t>Aa2</t>
  </si>
  <si>
    <t>0.740</t>
  </si>
  <si>
    <t>נתיבי הגז הטבעי לישראל בע"מ</t>
  </si>
  <si>
    <t>513436394</t>
  </si>
  <si>
    <t>נתיבי גז אג"ח א - רמ</t>
  </si>
  <si>
    <t>IL0011030843</t>
  </si>
  <si>
    <t>31/12/2013</t>
  </si>
  <si>
    <t>0.320</t>
  </si>
  <si>
    <t>29/12/2026</t>
  </si>
  <si>
    <t>רפאל-רשות לפיתוח אמצעי לחימה בע"מ</t>
  </si>
  <si>
    <t>520042185</t>
  </si>
  <si>
    <t>רפאל אגח ג ר.מ.</t>
  </si>
  <si>
    <t>IL0011402760</t>
  </si>
  <si>
    <t>ביטחוניות</t>
  </si>
  <si>
    <t>04/05/2021</t>
  </si>
  <si>
    <t>4.200</t>
  </si>
  <si>
    <t>15/09/2034</t>
  </si>
  <si>
    <t>רפאל סד' ד 2020/2034</t>
  </si>
  <si>
    <t>IL0011402844</t>
  </si>
  <si>
    <t>4.000</t>
  </si>
  <si>
    <t>וויו (veev) גרופ</t>
  </si>
  <si>
    <t>832652993</t>
  </si>
  <si>
    <t>C  וויו גרופ</t>
  </si>
  <si>
    <t>US9224741010</t>
  </si>
  <si>
    <t>מניות לא סחירות</t>
  </si>
  <si>
    <t>חברות ללא פעילות ומעטפת</t>
  </si>
  <si>
    <t>08/03/2021</t>
  </si>
  <si>
    <t>PROSPECT CAPITAL CORP</t>
  </si>
  <si>
    <t>549300FSD8T39P5Q0O47</t>
  </si>
  <si>
    <t>מניות בכורה Prospect 5.5% 1025</t>
  </si>
  <si>
    <t>US74348T5083</t>
  </si>
  <si>
    <t>שירותים פיננסיים</t>
  </si>
  <si>
    <t>27/04/2021</t>
  </si>
  <si>
    <t>31/12/2025</t>
  </si>
  <si>
    <t>01/04/2025</t>
  </si>
  <si>
    <t xml:space="preserve">לוסיקס בע"מ </t>
  </si>
  <si>
    <t>515374742</t>
  </si>
  <si>
    <t>Lusix</t>
  </si>
  <si>
    <t>62022066</t>
  </si>
  <si>
    <t>Multi-Utilities</t>
  </si>
  <si>
    <t>18/12/2024</t>
  </si>
  <si>
    <t>UVEYE LTD</t>
  </si>
  <si>
    <t>514234202</t>
  </si>
  <si>
    <t>62018262</t>
  </si>
  <si>
    <t>18/05/2021</t>
  </si>
  <si>
    <t>מומחה בלתי תלוי</t>
  </si>
  <si>
    <t>wefox</t>
  </si>
  <si>
    <t>28503</t>
  </si>
  <si>
    <t>TARGET GLOBAL-NICKEL (WEFOX)</t>
  </si>
  <si>
    <t>62021985</t>
  </si>
  <si>
    <t>גרמניה</t>
  </si>
  <si>
    <t>Technology Hardware, Storage &amp; Peripherals</t>
  </si>
  <si>
    <t>14/11/2024</t>
  </si>
  <si>
    <t>Verbit Inc</t>
  </si>
  <si>
    <t>28460</t>
  </si>
  <si>
    <t>Verbit Inc 62018270</t>
  </si>
  <si>
    <t>0</t>
  </si>
  <si>
    <t>FIGI</t>
  </si>
  <si>
    <t>07/08/2025</t>
  </si>
  <si>
    <t>ג'נריישן ניהול בע"מ</t>
  </si>
  <si>
    <t>515785012</t>
  </si>
  <si>
    <t>560930</t>
  </si>
  <si>
    <t>18/04/2021</t>
  </si>
  <si>
    <t>26/02/2026</t>
  </si>
  <si>
    <t>29/07/2025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</si>
  <si>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</si>
  <si>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</si>
  <si>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</si>
  <si>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</si>
  <si>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</si>
  <si>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</si>
  <si>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</si>
  <si>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</si>
  <si>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</si>
  <si>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</si>
  <si>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</si>
  <si>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</si>
  <si>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</si>
  <si>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</si>
  <si>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</si>
  <si>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</si>
  <si>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</si>
  <si>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</si>
  <si>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</si>
  <si>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</si>
  <si>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</si>
  <si>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</si>
  <si>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</si>
  <si>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</si>
  <si>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</si>
  <si>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</si>
  <si>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</si>
  <si>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</si>
  <si>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</si>
  <si>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</si>
  <si>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</si>
  <si>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</si>
  <si>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</si>
  <si>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</si>
  <si>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</si>
  <si>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</si>
  <si>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</si>
  <si>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</si>
  <si>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</si>
  <si>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</si>
  <si>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</si>
  <si>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</si>
  <si>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</si>
  <si>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</si>
  <si>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Clearlake Capital Partners VIII</t>
  </si>
  <si>
    <t>516933322</t>
  </si>
  <si>
    <t>פרייבט אקוויטי</t>
  </si>
  <si>
    <t>Buyout</t>
  </si>
  <si>
    <t>איי קיימן</t>
  </si>
  <si>
    <t>11/11/2025</t>
  </si>
  <si>
    <t>דיווח מנהל הקרן</t>
  </si>
  <si>
    <t>11/12/2025</t>
  </si>
  <si>
    <t>HAREL FINANCE ALTERNATIVE HAMA</t>
  </si>
  <si>
    <t>520004078</t>
  </si>
  <si>
    <t>Harel Alternative Cedit Co-invest</t>
  </si>
  <si>
    <t>Special Situations Debt</t>
  </si>
  <si>
    <t>24/04/2023</t>
  </si>
  <si>
    <t>17/03/2026</t>
  </si>
  <si>
    <t>Klirmark</t>
  </si>
  <si>
    <t>540311826</t>
  </si>
  <si>
    <t>Klirmark Fund IV</t>
  </si>
  <si>
    <t>Distressed Debt</t>
  </si>
  <si>
    <t>19/04/2023</t>
  </si>
  <si>
    <t>Qumra Capital GP II, L.P</t>
  </si>
  <si>
    <t>232962336</t>
  </si>
  <si>
    <t>Qumra Opportunity fund</t>
  </si>
  <si>
    <t>Growth Venture Capital</t>
  </si>
  <si>
    <t>ג'רזי (Jersey)</t>
  </si>
  <si>
    <t>18/02/2024</t>
  </si>
  <si>
    <t>30/03/2026</t>
  </si>
  <si>
    <t>איבו קרן מלונאות ש.מ.</t>
  </si>
  <si>
    <t>Opportunistic Real Estate</t>
  </si>
  <si>
    <t>31/01/2023</t>
  </si>
  <si>
    <t>03/02/2026</t>
  </si>
  <si>
    <t>קוגיטו קפיטל אל.אמ.אי שותף כללי, שותפות מוגבלת</t>
  </si>
  <si>
    <t>קוגיטו קפיטל 2</t>
  </si>
  <si>
    <t>Mezzanine Debt</t>
  </si>
  <si>
    <t>18/03/2026</t>
  </si>
  <si>
    <t>AGILITI INC</t>
  </si>
  <si>
    <t>516471331</t>
  </si>
  <si>
    <t>קרן גידור אג'יליטי</t>
  </si>
  <si>
    <t>Other</t>
  </si>
  <si>
    <t>03/04/2023</t>
  </si>
  <si>
    <t>29/03/2026</t>
  </si>
  <si>
    <t>SPHERA</t>
  </si>
  <si>
    <t>540305869</t>
  </si>
  <si>
    <t>קרן ספרה פארקינג</t>
  </si>
  <si>
    <t>Value Added Real Estate</t>
  </si>
  <si>
    <t>06/12/2021</t>
  </si>
  <si>
    <t>BRIDGES ISRAEL GP GROWTH FUND 1 LIMITED PARTNERSHI</t>
  </si>
  <si>
    <t>540279460</t>
  </si>
  <si>
    <t>BRIDGES ISRAEL GROWTH INVESTMENTS 1</t>
  </si>
  <si>
    <t>28/10/2019</t>
  </si>
  <si>
    <t>Kedma Capital</t>
  </si>
  <si>
    <t>540286333</t>
  </si>
  <si>
    <t>KEDMA CAPITAL PARTNERS III LTD</t>
  </si>
  <si>
    <t>17/04/2019</t>
  </si>
  <si>
    <t>מרקסטון - קרן הון סיכון</t>
  </si>
  <si>
    <t>513473264</t>
  </si>
  <si>
    <t>MARKSTONE CAPITAL</t>
  </si>
  <si>
    <t>ויולה ג'נריישן ניהול</t>
  </si>
  <si>
    <t>23/08/2018</t>
  </si>
  <si>
    <t>יסודות א נדלן שותפות מוגבלת</t>
  </si>
  <si>
    <t>550257125</t>
  </si>
  <si>
    <t>יסודות נדל"ן ג' פיתוח ושותפות P</t>
  </si>
  <si>
    <t>Direct Lending Debt</t>
  </si>
  <si>
    <t>גרנזי (Guernsey)</t>
  </si>
  <si>
    <t>15/06/2021</t>
  </si>
  <si>
    <t>קרן ברוש 2234</t>
  </si>
  <si>
    <t>514845957</t>
  </si>
  <si>
    <t>קרן ברוש</t>
  </si>
  <si>
    <t>קרן גידור (Hedge Fund)</t>
  </si>
  <si>
    <t>לוכסמבורג</t>
  </si>
  <si>
    <t>23/12/2020</t>
  </si>
  <si>
    <t>נוקד אקוויטי השקעות בע"מ</t>
  </si>
  <si>
    <t>515419356</t>
  </si>
  <si>
    <t>קרן גידור נוקד במרס</t>
  </si>
  <si>
    <t>04/05/2020</t>
  </si>
  <si>
    <t>24/03/2026</t>
  </si>
  <si>
    <t>קרן גידור-נוקד</t>
  </si>
  <si>
    <t>28/09/2017</t>
  </si>
  <si>
    <t>23/03/2026</t>
  </si>
  <si>
    <t>תשתיות ישראל  ג'י. פי. 4 שותפות מוגבלת</t>
  </si>
  <si>
    <t>550243026</t>
  </si>
  <si>
    <t>תשתיות ישראל 4 - קופות המחר</t>
  </si>
  <si>
    <t>Core-Plus</t>
  </si>
  <si>
    <t>25/08/2021</t>
  </si>
  <si>
    <t>Apexus Logisitcs RE Fund L.P</t>
  </si>
  <si>
    <t>87-3052619</t>
  </si>
  <si>
    <t>Apexus</t>
  </si>
  <si>
    <t>Ares XLIII CLO Ltd</t>
  </si>
  <si>
    <t>549300ECLIGB6OZRBA51</t>
  </si>
  <si>
    <t>Ares Climate Intrastructure</t>
  </si>
  <si>
    <t>04/02/2025</t>
  </si>
  <si>
    <t>16/12/2025</t>
  </si>
  <si>
    <t>Arkin Bio Capital</t>
  </si>
  <si>
    <t>2138005O9XJIJN4JPN90</t>
  </si>
  <si>
    <t>Blue Owl Finance Llc</t>
  </si>
  <si>
    <t>254900OF2NO2GYFV5T41</t>
  </si>
  <si>
    <t>Blue Owl Real Estate Fund VI</t>
  </si>
  <si>
    <t>קרן נדל"ן</t>
  </si>
  <si>
    <t>Direct Real Estate</t>
  </si>
  <si>
    <t>LCN חו"לrth American Fund GP III, L.P.</t>
  </si>
  <si>
    <t>540316940</t>
  </si>
  <si>
    <t>CIP VII Cerberus</t>
  </si>
  <si>
    <t>25/08/2022</t>
  </si>
  <si>
    <t>Coller Credit Opportunities</t>
  </si>
  <si>
    <t>98-0233839</t>
  </si>
  <si>
    <t>קרן חוב</t>
  </si>
  <si>
    <t>Secondaries</t>
  </si>
  <si>
    <t>12/03/2026</t>
  </si>
  <si>
    <t>Crossroads European Real Estate Fund II</t>
  </si>
  <si>
    <t>B234123</t>
  </si>
  <si>
    <t>23/04/2025</t>
  </si>
  <si>
    <t>19/03/2026</t>
  </si>
  <si>
    <t>ELECTRA AMERICA PRINCIPAL HOSPITALITY LP</t>
  </si>
  <si>
    <t>CO-113235</t>
  </si>
  <si>
    <t>Electra America Principal Hospitality</t>
  </si>
  <si>
    <t>אלקטרה בע"מ</t>
  </si>
  <si>
    <t>520028911</t>
  </si>
  <si>
    <t>Electra capital Pm fund Lp</t>
  </si>
  <si>
    <t>08/06/2021</t>
  </si>
  <si>
    <t>Hamilton Lane Advisors, LLC</t>
  </si>
  <si>
    <t xml:space="preserve">98-1588386 </t>
  </si>
  <si>
    <t>HAMILTON STRATEGIC OPP 2020 VI - קופות המחר</t>
  </si>
  <si>
    <t>22/11/2021</t>
  </si>
  <si>
    <t>המילטון ליין (ישראל)</t>
  </si>
  <si>
    <t>Hamilton Strategic Opp VII</t>
  </si>
  <si>
    <t>14/06/2022</t>
  </si>
  <si>
    <t>hanaco growth venturres</t>
  </si>
  <si>
    <t>SC-98362</t>
  </si>
  <si>
    <t>Hanaco growth venturres</t>
  </si>
  <si>
    <t>22/03/2026</t>
  </si>
  <si>
    <t>HANACO II L.P</t>
  </si>
  <si>
    <t>104909</t>
  </si>
  <si>
    <t>hanaco II L.P</t>
  </si>
  <si>
    <t>אי.בי.אי IBI</t>
  </si>
  <si>
    <t>550270045</t>
  </si>
  <si>
    <t>I.B.I PILLAR GOTTINGEN ASSETS</t>
  </si>
  <si>
    <t>14/09/2021</t>
  </si>
  <si>
    <t>20/01/2026</t>
  </si>
  <si>
    <t>IBI CONSUMER</t>
  </si>
  <si>
    <t>גלובלי</t>
  </si>
  <si>
    <t>21/01/2016</t>
  </si>
  <si>
    <t>IBI Credit, LP</t>
  </si>
  <si>
    <t>29/05/2024</t>
  </si>
  <si>
    <t>INSIGHT VENTURE PARTNERS IX</t>
  </si>
  <si>
    <t>851058800</t>
  </si>
  <si>
    <t>Insight Partners XII</t>
  </si>
  <si>
    <t>12/07/2021</t>
  </si>
  <si>
    <t>05/03/2026</t>
  </si>
  <si>
    <t>invesco</t>
  </si>
  <si>
    <t>549300FEA3DT84FOZ304</t>
  </si>
  <si>
    <t>Invesco Credit Partners II</t>
  </si>
  <si>
    <t>13/07/2022</t>
  </si>
  <si>
    <t>25/12/2025</t>
  </si>
  <si>
    <t>LCN EUROPEAN FUND III SLP</t>
  </si>
  <si>
    <t>31/03/2021</t>
  </si>
  <si>
    <t>Levine Licthtman Capital Partners</t>
  </si>
  <si>
    <t>30208674</t>
  </si>
  <si>
    <t>LLCP Lower Middle Market (LLM) III</t>
  </si>
  <si>
    <t xml:space="preserve">Madison Reality Capital DEBT </t>
  </si>
  <si>
    <t>30-0963117</t>
  </si>
  <si>
    <t>Madison Realty Capital Debt Fund VI LP</t>
  </si>
  <si>
    <t>OEP VIII General Partner, L.P.</t>
  </si>
  <si>
    <t>981582217</t>
  </si>
  <si>
    <t>One Equity Partners VIII, L.P</t>
  </si>
  <si>
    <t>Peregrine</t>
  </si>
  <si>
    <t>540297413</t>
  </si>
  <si>
    <t>Peregrine Ventures Growth General Partner LP</t>
  </si>
  <si>
    <t>13/07/2021</t>
  </si>
  <si>
    <t>Target Global</t>
  </si>
  <si>
    <t>B241115</t>
  </si>
  <si>
    <t>TARGET GLOBAL -FLUORINE (RAPYD</t>
  </si>
  <si>
    <t>08/12/2025</t>
  </si>
  <si>
    <t>Target Global Growth Fund II</t>
  </si>
  <si>
    <t>14/12/2025</t>
  </si>
  <si>
    <t>PHOENIX CO INVEST</t>
  </si>
  <si>
    <t>774764930</t>
  </si>
  <si>
    <t>The Phoenix Achor Fund</t>
  </si>
  <si>
    <t>03/02/2025</t>
  </si>
  <si>
    <t>VERTEX ISRAEL FUND II LP</t>
  </si>
  <si>
    <t>540283272</t>
  </si>
  <si>
    <t>Vertex Israel Opportunity II Fund</t>
  </si>
  <si>
    <t>Viola Credit GL II, Limited Partnership</t>
  </si>
  <si>
    <t>540327830</t>
  </si>
  <si>
    <t>Venture Debt</t>
  </si>
  <si>
    <t>Viola</t>
  </si>
  <si>
    <t>viola credit vi</t>
  </si>
  <si>
    <t>25/10/2021</t>
  </si>
  <si>
    <t>FORTISSIMO CAPITA FUND</t>
  </si>
  <si>
    <t>530278498</t>
  </si>
  <si>
    <t>פורטיסימו 6</t>
  </si>
  <si>
    <t>23/10/2023</t>
  </si>
  <si>
    <t>קרן Invesco Direct Lending II</t>
  </si>
  <si>
    <t>21/08/2024</t>
  </si>
  <si>
    <t>04/12/2025</t>
  </si>
  <si>
    <t>קרן גידור איביאי SBL</t>
  </si>
  <si>
    <t>20/06/2021</t>
  </si>
  <si>
    <t>ALTO FUND</t>
  </si>
  <si>
    <t>27092</t>
  </si>
  <si>
    <t>ALTO FUND 2</t>
  </si>
  <si>
    <t>28/12/2015</t>
  </si>
  <si>
    <t>ALTO III</t>
  </si>
  <si>
    <t>23/04/2018</t>
  </si>
  <si>
    <t>bain capital senior loan fund</t>
  </si>
  <si>
    <t>1772977</t>
  </si>
  <si>
    <t>BAIN CAPITAL DSS</t>
  </si>
  <si>
    <t>17/06/2020</t>
  </si>
  <si>
    <t>AP Fund III GP, LLC</t>
  </si>
  <si>
    <t>84-2057868</t>
  </si>
  <si>
    <t>BLUE ATLANTIC PARTNERS</t>
  </si>
  <si>
    <t>22/06/2017</t>
  </si>
  <si>
    <t>MV Senior GP S.à r.l</t>
  </si>
  <si>
    <t>2016 2429 508</t>
  </si>
  <si>
    <t>Clearlake Credit Europe Direct Lending II</t>
  </si>
  <si>
    <t>20/07/2020</t>
  </si>
  <si>
    <t xml:space="preserve">Direct Lending Fund III General Partner </t>
  </si>
  <si>
    <t>540298221</t>
  </si>
  <si>
    <t>COLCHIS INCOME FUND NEW</t>
  </si>
  <si>
    <t>31/07/2019</t>
  </si>
  <si>
    <t xml:space="preserve"> B216569</t>
  </si>
  <si>
    <t>Arcmont - Direct Lending III</t>
  </si>
  <si>
    <t>08/11/2020</t>
  </si>
  <si>
    <t>אלקטרה מוצרי צריכה בע"מ</t>
  </si>
  <si>
    <t>520039967</t>
  </si>
  <si>
    <t>ELELCTRA MULTI FAMILY NADLAN II</t>
  </si>
  <si>
    <t>15/01/2019</t>
  </si>
  <si>
    <t>EQT Infrastructure V</t>
  </si>
  <si>
    <t>2020 2423 842</t>
  </si>
  <si>
    <t>30/08/2021</t>
  </si>
  <si>
    <t>12/02/2026</t>
  </si>
  <si>
    <t>ני"ע זרים בחו"ל</t>
  </si>
  <si>
    <t>549300W384M3RI3VXU42</t>
  </si>
  <si>
    <t>Forma Fund I</t>
  </si>
  <si>
    <t>09/09/2021</t>
  </si>
  <si>
    <t>FORTTISSMO V - קופות המחר</t>
  </si>
  <si>
    <t>31/08/2021</t>
  </si>
  <si>
    <t>HAMILTON LANE 4</t>
  </si>
  <si>
    <t xml:space="preserve">harbourvest </t>
  </si>
  <si>
    <t>27949</t>
  </si>
  <si>
    <t>Harbourvest 2018 Global Fund L.P</t>
  </si>
  <si>
    <t>13/12/2018</t>
  </si>
  <si>
    <t>Insight Associates XI, L.P.</t>
  </si>
  <si>
    <t>981502442</t>
  </si>
  <si>
    <t>INSIGHT PARTNERS XI</t>
  </si>
  <si>
    <t>16/03/2020</t>
  </si>
  <si>
    <t>24/11/2025</t>
  </si>
  <si>
    <t xml:space="preserve">Klirmark Opportunity Fund </t>
  </si>
  <si>
    <t>CO-101523</t>
  </si>
  <si>
    <t>KLIRMARK III</t>
  </si>
  <si>
    <t>13/11/2019</t>
  </si>
  <si>
    <t>Liquidity</t>
  </si>
  <si>
    <t>530278415</t>
  </si>
  <si>
    <t>Liquidity Capital II</t>
  </si>
  <si>
    <t>17/02/2021</t>
  </si>
  <si>
    <t>LLCP VI FUNF</t>
  </si>
  <si>
    <t>LLCP VI FUND</t>
  </si>
  <si>
    <t>14/10/2018</t>
  </si>
  <si>
    <t>Moneta Capital</t>
  </si>
  <si>
    <t>540296522</t>
  </si>
  <si>
    <t>MONETA CAPITAL</t>
  </si>
  <si>
    <t>24/01/2019</t>
  </si>
  <si>
    <t xml:space="preserve">Pantheon Access Feeder LP </t>
  </si>
  <si>
    <t>B 201.101</t>
  </si>
  <si>
    <t>PANTHEON ACCESS</t>
  </si>
  <si>
    <t>Core</t>
  </si>
  <si>
    <t>בריטניה</t>
  </si>
  <si>
    <t>29/06/2021</t>
  </si>
  <si>
    <t>19/08/2019</t>
  </si>
  <si>
    <t>Harel Hamagen L.P</t>
  </si>
  <si>
    <t>515697605</t>
  </si>
  <si>
    <t>הראל המגן</t>
  </si>
  <si>
    <t>18/05/2020</t>
  </si>
  <si>
    <t>16/03/2026</t>
  </si>
  <si>
    <t>קרן פאגאיה אופורטוניטי</t>
  </si>
  <si>
    <t>31/08/2022</t>
  </si>
  <si>
    <t xml:space="preserve">Pagaya Smartresi F1 </t>
  </si>
  <si>
    <t>CO-324885</t>
  </si>
  <si>
    <t>Pagaya Smatresi F1</t>
  </si>
  <si>
    <t>18/05/2023</t>
  </si>
  <si>
    <t>קרן נוקד אגח 6</t>
  </si>
  <si>
    <t>31/01/2021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</si>
  <si>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</si>
  <si>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</si>
  <si>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</si>
  <si>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</si>
  <si>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</si>
  <si>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</si>
  <si>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</si>
  <si>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</si>
  <si>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</si>
  <si>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</si>
  <si>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</si>
  <si>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</si>
  <si>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</si>
  <si>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</si>
  <si>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</si>
  <si>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</si>
  <si>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</si>
  <si>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</si>
  <si>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</si>
  <si>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</si>
  <si>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</si>
  <si>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</si>
  <si>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</si>
  <si>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</si>
  <si>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</si>
  <si>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</si>
  <si>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</si>
  <si>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</si>
  <si>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</si>
  <si>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</si>
  <si>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</si>
  <si>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158</t>
  </si>
  <si>
    <t>1522</t>
  </si>
  <si>
    <t>Funded Forward</t>
  </si>
  <si>
    <t>9946738</t>
  </si>
  <si>
    <t>מדינה/איזור גאוגרפי</t>
  </si>
  <si>
    <t>מט"ח/שקל</t>
  </si>
  <si>
    <t>USD ILS</t>
  </si>
  <si>
    <t>09/12/2025 00:00:00</t>
  </si>
  <si>
    <t>17/04/2026 00:00:00</t>
  </si>
  <si>
    <t>ללא</t>
  </si>
  <si>
    <t>delivery</t>
  </si>
  <si>
    <t>הצד הנגדי</t>
  </si>
  <si>
    <t>שבועי</t>
  </si>
  <si>
    <t>3.157</t>
  </si>
  <si>
    <t>POALILIT</t>
  </si>
  <si>
    <t>9947709</t>
  </si>
  <si>
    <t>20/01/2026 00:00:00</t>
  </si>
  <si>
    <t>9947711</t>
  </si>
  <si>
    <t>EUR ILS</t>
  </si>
  <si>
    <t>3.63</t>
  </si>
  <si>
    <t>מט"ח/₪</t>
  </si>
  <si>
    <t>Delivery</t>
  </si>
  <si>
    <t>כן</t>
  </si>
  <si>
    <t>9935</t>
  </si>
  <si>
    <t>9947706</t>
  </si>
  <si>
    <t>9947891</t>
  </si>
  <si>
    <t>27/01/2026 00:00:00</t>
  </si>
  <si>
    <t>9948496</t>
  </si>
  <si>
    <t>17/02/2026 00:00:00</t>
  </si>
  <si>
    <t>9949194</t>
  </si>
  <si>
    <t>16/03/2026 00:00:00</t>
  </si>
  <si>
    <t>9936</t>
  </si>
  <si>
    <t>9937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</si>
  <si>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</si>
  <si>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</si>
  <si>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</si>
  <si>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</si>
  <si>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</si>
  <si>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</si>
  <si>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</si>
  <si>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</si>
  <si>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</si>
  <si>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</si>
  <si>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</si>
  <si>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</si>
  <si>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</si>
  <si>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</si>
  <si>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</si>
  <si>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</si>
  <si>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</si>
  <si>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</si>
  <si>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</si>
  <si>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</si>
  <si>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</si>
  <si>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</si>
  <si>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</si>
  <si>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ALESCO PREF FUNDING IX</t>
  </si>
  <si>
    <t>549300FP1ZNOHOUNLV32</t>
  </si>
  <si>
    <t>ALESC O</t>
  </si>
  <si>
    <t>KYG015912085</t>
  </si>
  <si>
    <t>14/01/2025</t>
  </si>
  <si>
    <t>9.750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</si>
  <si>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</si>
  <si>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</si>
  <si>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</si>
  <si>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</si>
  <si>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</si>
  <si>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</si>
  <si>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</si>
  <si>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</si>
  <si>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</si>
  <si>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</si>
  <si>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</si>
  <si>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</si>
  <si>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</si>
  <si>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</si>
  <si>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</si>
  <si>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</si>
  <si>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</si>
  <si>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</si>
  <si>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</si>
  <si>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</si>
  <si>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</si>
  <si>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</si>
  <si>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</si>
  <si>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</si>
  <si>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</si>
  <si>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</si>
  <si>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</si>
  <si>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קאר אנד גו 4.95% 2009</t>
  </si>
  <si>
    <t>1088210</t>
  </si>
  <si>
    <t>חוב בפיגור</t>
  </si>
  <si>
    <t>מ.פלדה אג-1 מפ1/00</t>
  </si>
  <si>
    <t>IL0039800425</t>
  </si>
  <si>
    <t>מפעלי פלדה אג1</t>
  </si>
  <si>
    <t>IL0039800185</t>
  </si>
  <si>
    <t>גמול פועלים סהר</t>
  </si>
  <si>
    <t>33-414</t>
  </si>
  <si>
    <t>סימול בנק</t>
  </si>
  <si>
    <t>מזומן ועו"ש נקוב במט"ח</t>
  </si>
  <si>
    <t>פח"ק/פר"י</t>
  </si>
  <si>
    <t>בנק לאומי לישראל בע"מ</t>
  </si>
  <si>
    <t>10-800</t>
  </si>
  <si>
    <t>מזומן ועו"ש בש"ח</t>
  </si>
  <si>
    <t>HKD</t>
  </si>
  <si>
    <t>JPY</t>
  </si>
  <si>
    <t>GBP</t>
  </si>
  <si>
    <t>CHF</t>
  </si>
  <si>
    <t>SGD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</si>
  <si>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</si>
  <si>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</si>
  <si>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</si>
  <si>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</si>
  <si>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</si>
  <si>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</si>
  <si>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</si>
  <si>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</si>
  <si>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</si>
  <si>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</si>
  <si>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</si>
  <si>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Private Equity</t>
  </si>
  <si>
    <t>ARES CIP Management II</t>
  </si>
  <si>
    <t>92-0923619</t>
  </si>
  <si>
    <t>שותפות</t>
  </si>
  <si>
    <t>Ares Climate Infrastructure Partners II</t>
  </si>
  <si>
    <t>62022157</t>
  </si>
  <si>
    <t>Venture Capital</t>
  </si>
  <si>
    <t>540303864</t>
  </si>
  <si>
    <t>ח.פ</t>
  </si>
  <si>
    <t>62020128</t>
  </si>
  <si>
    <t>Distressed Real Estate</t>
  </si>
  <si>
    <t>Blue Owl RE Fund</t>
  </si>
  <si>
    <t>254900MVJVN345SHF671</t>
  </si>
  <si>
    <t>Blue Owl RE Fund VI</t>
  </si>
  <si>
    <t>62021175</t>
  </si>
  <si>
    <t>GP IBI Feeder Clearlake 8 Ltd.</t>
  </si>
  <si>
    <t>62022777</t>
  </si>
  <si>
    <t>86-3692159</t>
  </si>
  <si>
    <t>62020359</t>
  </si>
  <si>
    <t>Hanaco II</t>
  </si>
  <si>
    <t>62018734</t>
  </si>
  <si>
    <t>Insight Partners</t>
  </si>
  <si>
    <t>62018577</t>
  </si>
  <si>
    <t>LCN EUROPEAN FUND</t>
  </si>
  <si>
    <t>B230610</t>
  </si>
  <si>
    <t>LCN EUROPEAN FUND III</t>
  </si>
  <si>
    <t>62018072</t>
  </si>
  <si>
    <t>LLCP Lower Middle Market</t>
  </si>
  <si>
    <t>LLCP Lower Middle Market III-A</t>
  </si>
  <si>
    <t>62019021</t>
  </si>
  <si>
    <t>חוב</t>
  </si>
  <si>
    <t>Madison Realty Capital Debt VI</t>
  </si>
  <si>
    <t>27905</t>
  </si>
  <si>
    <t>62021001</t>
  </si>
  <si>
    <t>One Equity Partners</t>
  </si>
  <si>
    <t>310223474</t>
  </si>
  <si>
    <t>One Equity Partners VIII-A</t>
  </si>
  <si>
    <t>62019740</t>
  </si>
  <si>
    <t>Peregrine Ventures Growth</t>
  </si>
  <si>
    <t>62018619</t>
  </si>
  <si>
    <t>Target Global Growth Fund</t>
  </si>
  <si>
    <t>62019716</t>
  </si>
  <si>
    <t>VERTEX Israel Opportty GP,  Part</t>
  </si>
  <si>
    <t>Vertex Israel Opportunity II</t>
  </si>
  <si>
    <t>62018965</t>
  </si>
  <si>
    <t>Viola Credit GL II</t>
  </si>
  <si>
    <t>62020938</t>
  </si>
  <si>
    <t>פורטיסימו</t>
  </si>
  <si>
    <t>10948</t>
  </si>
  <si>
    <t>פורטיסימו VI</t>
  </si>
  <si>
    <t>62021399</t>
  </si>
  <si>
    <t>Qumra Opportunity Fund</t>
  </si>
  <si>
    <t>540310885</t>
  </si>
  <si>
    <t>קומרה אופורטוניטי</t>
  </si>
  <si>
    <t>62018254</t>
  </si>
  <si>
    <t>Cerberus</t>
  </si>
  <si>
    <t>62020771</t>
  </si>
  <si>
    <t>Coller Investment Management Ltd</t>
  </si>
  <si>
    <t>Coller Credit Opportunities I</t>
  </si>
  <si>
    <t>62019286</t>
  </si>
  <si>
    <t>Hamilton</t>
  </si>
  <si>
    <t>Hamilton Strategic Opp 2020 VI</t>
  </si>
  <si>
    <t>62018031</t>
  </si>
  <si>
    <t>62020599</t>
  </si>
  <si>
    <t>הראל פיננסים אלטרנטיב בע"מ</t>
  </si>
  <si>
    <t>Harel Alternative Credit Co-Invest</t>
  </si>
  <si>
    <t>50007954</t>
  </si>
  <si>
    <t>Invesco Credit Partners</t>
  </si>
  <si>
    <t>949417</t>
  </si>
  <si>
    <t>62020649</t>
  </si>
  <si>
    <t>Invesco Direct Lending</t>
  </si>
  <si>
    <t>Invesco Direct Lending II</t>
  </si>
  <si>
    <t>62021886</t>
  </si>
  <si>
    <t>KLIRMARK FUND 4 GENERAL LTD</t>
  </si>
  <si>
    <t>516738689</t>
  </si>
  <si>
    <t>50007921</t>
  </si>
  <si>
    <t>Viola Credit ALF II</t>
  </si>
  <si>
    <t>62019633</t>
  </si>
  <si>
    <t>קוגיטו קפיטל</t>
  </si>
  <si>
    <t>550270912</t>
  </si>
  <si>
    <t>62020158</t>
  </si>
  <si>
    <t>Bridges</t>
  </si>
  <si>
    <t>540279544</t>
  </si>
  <si>
    <t>Bridges Israel Growth</t>
  </si>
  <si>
    <t>62014386</t>
  </si>
  <si>
    <t>תשתיות</t>
  </si>
  <si>
    <t>EQT</t>
  </si>
  <si>
    <t>862034928</t>
  </si>
  <si>
    <t>EQT Infrastructure V (יורו)</t>
  </si>
  <si>
    <t>62018890</t>
  </si>
  <si>
    <t>Hamilton Co-invest IV</t>
  </si>
  <si>
    <t>62012778</t>
  </si>
  <si>
    <t>HarbourVest Partners LLC</t>
  </si>
  <si>
    <t>04‑3335829</t>
  </si>
  <si>
    <t>HarbourVest 2018 Global</t>
  </si>
  <si>
    <t>62010103</t>
  </si>
  <si>
    <t>Insight Partners XI</t>
  </si>
  <si>
    <t>62015862</t>
  </si>
  <si>
    <t>LLCP</t>
  </si>
  <si>
    <t>LLCP  VI</t>
  </si>
  <si>
    <t>62009311</t>
  </si>
  <si>
    <t>פנתאון</t>
  </si>
  <si>
    <t>12902</t>
  </si>
  <si>
    <t>Pantheon Access Feeder 2017</t>
  </si>
  <si>
    <t>62007083</t>
  </si>
  <si>
    <t>הפניקס</t>
  </si>
  <si>
    <t>515814135</t>
  </si>
  <si>
    <t>הפניקס קו אינווסט</t>
  </si>
  <si>
    <t>62013958</t>
  </si>
  <si>
    <t>פורטיסימו V</t>
  </si>
  <si>
    <t>62016084</t>
  </si>
  <si>
    <t>נדל"ן</t>
  </si>
  <si>
    <t>פורמה</t>
  </si>
  <si>
    <t>530278654</t>
  </si>
  <si>
    <t>62019294</t>
  </si>
  <si>
    <t>קדמה</t>
  </si>
  <si>
    <t>540328218</t>
  </si>
  <si>
    <t>קדמה  3</t>
  </si>
  <si>
    <t>62012059</t>
  </si>
  <si>
    <t>תש"י</t>
  </si>
  <si>
    <t>תשי IIF  IV</t>
  </si>
  <si>
    <t>62017520</t>
  </si>
  <si>
    <t>Direct Lending</t>
  </si>
  <si>
    <t>20182429558</t>
  </si>
  <si>
    <t>62017611</t>
  </si>
  <si>
    <t>Bain Capital Distressed   Inve, L.P</t>
  </si>
  <si>
    <t>0001772977</t>
  </si>
  <si>
    <t>Bain Capital DSS 2019</t>
  </si>
  <si>
    <t>62016845</t>
  </si>
  <si>
    <t>Clearlake Credit Europe Direct  GP</t>
  </si>
  <si>
    <t>Clearlake Credit Eur  Len II</t>
  </si>
  <si>
    <t>62017140</t>
  </si>
  <si>
    <t>KLIRMARK FUND 4 GENERALLTD</t>
  </si>
  <si>
    <t>Klirmark Fund III</t>
  </si>
  <si>
    <t>50001015</t>
  </si>
  <si>
    <t>Liquidity Capital</t>
  </si>
  <si>
    <t>Liquidity Capital  II</t>
  </si>
  <si>
    <t>62017819</t>
  </si>
  <si>
    <t>62016522</t>
  </si>
  <si>
    <t>יסודות נדלן</t>
  </si>
  <si>
    <t>540290103</t>
  </si>
  <si>
    <t>יסודות נדלן ג</t>
  </si>
  <si>
    <t>50006782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</si>
  <si>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</si>
  <si>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</si>
  <si>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</si>
  <si>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</si>
  <si>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</si>
  <si>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</si>
  <si>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</si>
  <si>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</si>
  <si>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</si>
  <si>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</si>
  <si>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</si>
  <si>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</si>
  <si>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</si>
  <si>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</si>
  <si>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</si>
  <si>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</si>
  <si>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</si>
  <si>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</si>
  <si>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</si>
  <si>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</si>
  <si>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</si>
  <si>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</si>
  <si>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</si>
  <si>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</si>
  <si>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</si>
  <si>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</si>
  <si>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</si>
  <si>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</si>
  <si>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</si>
  <si>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</si>
  <si>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</si>
  <si>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</si>
  <si>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</si>
  <si>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</si>
  <si>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</si>
  <si>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</si>
  <si>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</si>
  <si>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</si>
  <si>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</si>
  <si>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</si>
  <si>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</si>
  <si>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</si>
  <si>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</si>
  <si>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</si>
  <si>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</si>
  <si>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</si>
  <si>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</si>
  <si>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</si>
  <si>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</si>
  <si>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</si>
  <si>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</si>
  <si>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</si>
  <si>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</si>
  <si>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</si>
  <si>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</si>
  <si>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</si>
  <si>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</si>
  <si>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</si>
  <si>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</si>
  <si>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</si>
  <si>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</si>
  <si>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</si>
  <si>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</si>
  <si>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</si>
  <si>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</si>
  <si>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</si>
  <si>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</si>
  <si>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</si>
  <si>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</si>
  <si>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</si>
  <si>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</si>
  <si>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</si>
  <si>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</si>
  <si>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</si>
  <si>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</si>
  <si>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</si>
  <si>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</si>
  <si>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</si>
  <si>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</si>
  <si>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</si>
  <si>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</si>
  <si>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</si>
  <si>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</si>
  <si>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</si>
  <si>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</si>
  <si>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</si>
  <si>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</si>
  <si>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</si>
  <si>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</si>
  <si>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</si>
  <si>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</si>
  <si>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</si>
  <si>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</si>
  <si>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</si>
  <si>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</si>
  <si>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</si>
  <si>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</si>
  <si>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</si>
  <si>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</si>
  <si>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</si>
  <si>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</si>
  <si>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</si>
  <si>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</si>
  <si>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</si>
  <si>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</si>
  <si>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</si>
  <si>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</si>
  <si>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</si>
  <si>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</si>
  <si>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</si>
  <si>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</si>
  <si>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</si>
  <si>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</si>
  <si>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</si>
  <si>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</si>
  <si>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</si>
  <si>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</si>
  <si>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</si>
  <si>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</si>
  <si>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</si>
  <si>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</si>
  <si>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</si>
  <si>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</si>
  <si>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</si>
  <si>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</si>
  <si>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</si>
  <si>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</si>
  <si>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</si>
  <si>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</si>
  <si>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</si>
  <si>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</si>
  <si>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</si>
  <si>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</si>
  <si>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</si>
  <si>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</si>
  <si>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</si>
  <si>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</si>
  <si>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</si>
  <si>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</t>
  </si>
  <si>
    <t>EURONEXT - Euronext Group Stock Exchange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</si>
  <si>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</si>
  <si>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</si>
  <si>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</si>
  <si>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</si>
  <si>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</si>
  <si>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</si>
  <si>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</si>
  <si>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</si>
  <si>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</si>
  <si>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</si>
  <si>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</si>
  <si>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</si>
  <si>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</si>
  <si>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</si>
  <si>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</si>
  <si>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</si>
  <si>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</si>
  <si>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</si>
  <si>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</si>
  <si>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</si>
  <si>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</si>
  <si>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</si>
  <si>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</si>
  <si>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</si>
  <si>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</si>
  <si>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</si>
  <si>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</si>
  <si>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</si>
  <si>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</si>
  <si>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</si>
  <si>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</si>
  <si>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</si>
  <si>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</si>
  <si>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</si>
  <si>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</si>
  <si>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</si>
  <si>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</si>
  <si>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</si>
  <si>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</si>
  <si>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</si>
  <si>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</si>
  <si>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הלוואה</t>
  </si>
  <si>
    <t>מנפיק</t>
  </si>
  <si>
    <t>החוב נחות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</si>
  <si>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</si>
  <si>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</si>
  <si>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</si>
  <si>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</si>
  <si>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</si>
  <si>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</si>
  <si>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</si>
  <si>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</si>
  <si>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</si>
  <si>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</si>
  <si>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</si>
  <si>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</si>
  <si>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</si>
  <si>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</si>
  <si>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</si>
  <si>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</si>
  <si>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</si>
  <si>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</si>
  <si>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</si>
  <si>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</si>
  <si>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</si>
  <si>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</si>
  <si>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</si>
  <si>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</si>
  <si>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</si>
  <si>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אנשים פרטיים</t>
  </si>
  <si>
    <t>אשראי חוץ בנקאי</t>
  </si>
  <si>
    <t>ביוטכנולוגיה</t>
  </si>
  <si>
    <t>ביטוח</t>
  </si>
  <si>
    <t>בנייה</t>
  </si>
  <si>
    <t>בנקים</t>
  </si>
  <si>
    <t>השקעות בהייטק</t>
  </si>
  <si>
    <t>השקעות במדעי החיים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</si>
  <si>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</si>
  <si>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</si>
  <si>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</si>
  <si>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</si>
  <si>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</si>
  <si>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</si>
  <si>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</si>
  <si>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</si>
  <si>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</si>
  <si>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</si>
  <si>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</si>
  <si>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</si>
  <si>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</si>
  <si>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</si>
  <si>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</si>
  <si>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</si>
  <si>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</si>
  <si>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</si>
  <si>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</si>
  <si>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</si>
  <si>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</si>
  <si>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</si>
  <si>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</si>
  <si>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</si>
  <si>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</si>
  <si>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</si>
  <si>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</si>
  <si>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</si>
  <si>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</si>
  <si>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</si>
  <si>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</si>
  <si>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</si>
  <si>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</si>
  <si>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</si>
  <si>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</si>
  <si>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</si>
  <si>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</si>
  <si>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</si>
  <si>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</si>
  <si>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</si>
  <si>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</si>
  <si>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</si>
  <si>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</si>
  <si>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</si>
  <si>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</si>
  <si>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</si>
  <si>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</si>
  <si>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</si>
  <si>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</si>
  <si>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</si>
  <si>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</si>
  <si>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</si>
  <si>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</si>
  <si>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</si>
  <si>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</si>
  <si>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</si>
  <si>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</si>
  <si>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</si>
  <si>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</si>
  <si>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</si>
  <si>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</si>
  <si>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</si>
  <si>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</si>
  <si>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</si>
  <si>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</si>
  <si>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</si>
  <si>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</si>
  <si>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</si>
  <si>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</si>
  <si>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</si>
  <si>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</si>
  <si>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</si>
  <si>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</si>
  <si>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</si>
  <si>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</si>
  <si>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</si>
  <si>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</si>
  <si>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</si>
  <si>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</si>
  <si>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</si>
  <si>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</si>
  <si>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</si>
  <si>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</si>
  <si>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</si>
  <si>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</si>
  <si>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</si>
  <si>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</si>
  <si>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</si>
  <si>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</si>
  <si>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</si>
  <si>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</si>
  <si>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</si>
  <si>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</si>
  <si>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</si>
  <si>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</si>
  <si>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</si>
  <si>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</si>
  <si>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</si>
  <si>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</si>
  <si>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</si>
  <si>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</si>
  <si>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</si>
  <si>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</si>
  <si>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</si>
  <si>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</si>
  <si>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</si>
  <si>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</si>
  <si>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</si>
  <si>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</si>
  <si>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</si>
  <si>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</si>
  <si>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</si>
  <si>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</si>
  <si>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</si>
  <si>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</si>
  <si>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</si>
  <si>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</si>
  <si>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</si>
  <si>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</si>
  <si>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</si>
  <si>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</si>
  <si>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</si>
  <si>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</si>
  <si>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</si>
  <si>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</si>
  <si>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</si>
  <si>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</si>
  <si>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</si>
  <si>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</si>
  <si>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</si>
  <si>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</si>
  <si>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</si>
  <si>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</si>
  <si>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</si>
  <si>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</si>
  <si>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</si>
  <si>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</si>
  <si>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</si>
  <si>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</si>
  <si>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</si>
  <si>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</si>
  <si>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</si>
  <si>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</si>
  <si>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</si>
  <si>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</si>
  <si>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</si>
  <si>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</si>
  <si>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</si>
  <si>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</si>
  <si>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</si>
  <si>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</si>
  <si>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</si>
  <si>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</si>
  <si>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</si>
  <si>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</si>
  <si>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</si>
  <si>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</si>
  <si>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</si>
  <si>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</si>
  <si>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</si>
  <si>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</si>
  <si>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</si>
  <si>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</si>
  <si>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</si>
  <si>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</si>
  <si>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</si>
  <si>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</si>
  <si>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</si>
  <si>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</si>
  <si>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</si>
  <si>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</si>
  <si>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</si>
  <si>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</si>
  <si>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</si>
  <si>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</si>
  <si>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</si>
  <si>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</si>
  <si>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</si>
  <si>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</si>
  <si>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</si>
  <si>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</si>
  <si>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</si>
  <si>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</si>
  <si>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</si>
  <si>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</si>
  <si>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</si>
  <si>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</si>
  <si>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</si>
  <si>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</si>
  <si>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</si>
  <si>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</si>
  <si>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</si>
  <si>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</si>
  <si>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</si>
  <si>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</si>
  <si>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</si>
  <si>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</si>
  <si>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</si>
  <si>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</si>
  <si>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</si>
  <si>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</si>
  <si>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</si>
  <si>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</si>
  <si>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</si>
  <si>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</si>
  <si>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</si>
  <si>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</si>
  <si>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</si>
  <si>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</si>
  <si>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</si>
  <si>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</si>
  <si>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</si>
  <si>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</si>
  <si>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</si>
  <si>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</si>
  <si>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</si>
  <si>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</si>
  <si>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</si>
  <si>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</si>
  <si>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</si>
  <si>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</si>
  <si>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</si>
  <si>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</si>
  <si>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</si>
  <si>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</si>
  <si>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</si>
  <si>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</si>
  <si>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</si>
  <si>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</si>
  <si>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</si>
  <si>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</si>
  <si>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</si>
  <si>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</si>
  <si>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</si>
  <si>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</si>
  <si>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</si>
  <si>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</si>
  <si>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</si>
  <si>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</si>
  <si>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</si>
  <si>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</si>
  <si>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</si>
  <si>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</si>
  <si>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</si>
  <si>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</si>
  <si>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</si>
  <si>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</si>
  <si>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</si>
  <si>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</si>
  <si>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</si>
  <si>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</si>
  <si>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</si>
  <si>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</si>
  <si>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</si>
  <si>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</si>
  <si>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</si>
  <si>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</si>
  <si>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</si>
  <si>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</si>
  <si>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</si>
  <si>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</si>
  <si>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</si>
  <si>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</si>
  <si>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</si>
  <si>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</si>
  <si>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</si>
  <si>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</si>
  <si>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</si>
  <si>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</si>
  <si>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</si>
  <si>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</si>
  <si>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</si>
  <si>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</si>
  <si>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</si>
  <si>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</si>
  <si>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</si>
  <si>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</si>
  <si>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</si>
  <si>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</si>
  <si>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</si>
  <si>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</si>
  <si>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</si>
  <si>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</si>
  <si>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</si>
  <si>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</si>
  <si>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</si>
  <si>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</si>
  <si>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</si>
  <si>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</si>
  <si>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</si>
  <si>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</si>
  <si>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</si>
  <si>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</si>
  <si>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</si>
  <si>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</si>
  <si>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</si>
  <si>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</si>
  <si>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</si>
  <si>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</si>
  <si>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</si>
  <si>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</si>
  <si>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</si>
  <si>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</si>
  <si>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</si>
  <si>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</si>
  <si>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Calibri"/>
        <family val="2"/>
        <scheme val="minor"/>
      </rPr>
      <t>שלא</t>
    </r>
    <r>
      <rPr>
        <sz val="11"/>
        <color theme="1"/>
        <rFont val="Calibri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</si>
  <si>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</si>
  <si>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</si>
  <si>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</si>
  <si>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</si>
  <si>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</si>
  <si>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</si>
  <si>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</si>
  <si>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</si>
  <si>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</si>
  <si>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</si>
  <si>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</si>
  <si>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</si>
  <si>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</si>
  <si>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</si>
  <si>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</si>
  <si>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</si>
  <si>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</si>
  <si>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</si>
  <si>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</si>
  <si>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</si>
  <si>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</si>
  <si>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</si>
  <si>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</si>
  <si>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</si>
  <si>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</si>
  <si>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</si>
  <si>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</si>
  <si>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</si>
  <si>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</si>
  <si>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</si>
  <si>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</si>
  <si>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</si>
  <si>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</si>
  <si>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</si>
  <si>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</si>
  <si>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</si>
  <si>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</si>
  <si>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</si>
  <si>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</si>
  <si>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</si>
  <si>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</si>
  <si>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</si>
  <si>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</si>
  <si>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</si>
  <si>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</si>
  <si>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</si>
  <si>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</si>
  <si>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</si>
  <si>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</si>
  <si>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</si>
  <si>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</si>
  <si>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</si>
  <si>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</si>
  <si>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</si>
  <si>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</si>
  <si>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</si>
  <si>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</si>
  <si>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</si>
  <si>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Debt Infrastructure</t>
  </si>
  <si>
    <t>Opportunistic Infrastructure</t>
  </si>
  <si>
    <t>Value Added Infrastructure</t>
  </si>
  <si>
    <t>Balanced</t>
  </si>
  <si>
    <t>Leveraged Buyout</t>
  </si>
  <si>
    <t>Seed/Early Stage Venture Capital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</si>
  <si>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</si>
  <si>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</si>
  <si>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</si>
  <si>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</si>
  <si>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</si>
  <si>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</si>
  <si>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</si>
  <si>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</si>
  <si>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</si>
  <si>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</si>
  <si>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</si>
  <si>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</si>
  <si>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</si>
  <si>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</si>
  <si>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</si>
  <si>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</si>
  <si>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</si>
  <si>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</si>
  <si>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</si>
  <si>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</si>
  <si>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</si>
  <si>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</si>
  <si>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</si>
  <si>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</si>
  <si>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</si>
  <si>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</si>
  <si>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</si>
  <si>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</si>
  <si>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</si>
  <si>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</si>
  <si>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</si>
  <si>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</si>
  <si>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</si>
  <si>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</si>
  <si>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</si>
  <si>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</si>
  <si>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</si>
  <si>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</si>
  <si>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</si>
  <si>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</si>
  <si>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</si>
  <si>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</si>
  <si>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</si>
  <si>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עלות מופחתת</t>
  </si>
  <si>
    <t>יומי</t>
  </si>
  <si>
    <t>תדירויות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</si>
  <si>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</si>
  <si>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</si>
  <si>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</si>
  <si>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</si>
  <si>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</si>
  <si>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</si>
  <si>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</si>
  <si>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</si>
  <si>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</si>
  <si>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</si>
  <si>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</si>
  <si>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</si>
  <si>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</si>
  <si>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</si>
  <si>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</si>
  <si>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</si>
  <si>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</si>
  <si>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</si>
  <si>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</si>
  <si>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</si>
  <si>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מדדי מניות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</si>
  <si>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</si>
  <si>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</si>
  <si>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</si>
  <si>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</si>
  <si>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</si>
  <si>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Calibri"/>
        <family val="2"/>
        <scheme val="minor"/>
      </rPr>
      <t>שווקים מתעוררים</t>
    </r>
    <r>
      <rPr>
        <sz val="11"/>
        <color theme="1"/>
        <rFont val="Calibri"/>
        <family val="2"/>
        <scheme val="minor"/>
      </rPr>
      <t xml:space="preserve"> לפי הגדרת MSCI</t>
    </r>
  </si>
  <si>
    <t>Developed Markets</t>
  </si>
  <si>
    <t>Frontier Markets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</si>
  <si>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</si>
  <si>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</si>
  <si>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</si>
  <si>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</si>
  <si>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</si>
  <si>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</si>
  <si>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</si>
  <si>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</si>
  <si>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</si>
  <si>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</si>
  <si>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</si>
  <si>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</si>
  <si>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</si>
  <si>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</si>
  <si>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</si>
  <si>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</si>
  <si>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</si>
  <si>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</si>
  <si>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</si>
  <si>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</si>
  <si>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</si>
  <si>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</si>
  <si>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</si>
  <si>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</si>
  <si>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</si>
  <si>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</si>
  <si>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</si>
  <si>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</si>
  <si>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</si>
  <si>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</si>
  <si>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</si>
  <si>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</si>
  <si>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</si>
  <si>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</si>
  <si>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</si>
  <si>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</si>
  <si>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</si>
  <si>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</si>
  <si>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</si>
  <si>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</si>
  <si>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</si>
  <si>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</si>
  <si>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</si>
  <si>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</si>
  <si>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</si>
  <si>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</si>
  <si>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</si>
  <si>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</si>
  <si>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</si>
  <si>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</si>
  <si>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</si>
  <si>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</si>
  <si>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</si>
  <si>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</si>
  <si>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</si>
  <si>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</si>
  <si>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</si>
  <si>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</si>
  <si>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</si>
  <si>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</si>
  <si>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</si>
  <si>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</si>
  <si>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</si>
  <si>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</si>
  <si>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</si>
  <si>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</si>
  <si>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</si>
  <si>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</si>
  <si>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</si>
  <si>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</si>
  <si>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</si>
  <si>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</si>
  <si>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</si>
  <si>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</si>
  <si>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</si>
  <si>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</si>
  <si>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</si>
  <si>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</si>
  <si>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</si>
  <si>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</si>
  <si>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</si>
  <si>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</si>
  <si>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</si>
  <si>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</si>
  <si>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</si>
  <si>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</si>
  <si>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</si>
  <si>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</si>
  <si>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</si>
  <si>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</si>
  <si>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</si>
  <si>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</si>
  <si>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</si>
  <si>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</si>
  <si>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</si>
  <si>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</si>
  <si>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</si>
  <si>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</si>
  <si>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</si>
  <si>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</si>
  <si>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</si>
  <si>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</si>
  <si>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</si>
  <si>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</si>
  <si>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</si>
  <si>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</si>
  <si>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</si>
  <si>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</si>
  <si>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</si>
  <si>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</si>
  <si>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</si>
  <si>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</si>
  <si>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</si>
  <si>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</si>
  <si>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</si>
  <si>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</si>
  <si>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</si>
  <si>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</si>
  <si>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</si>
  <si>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</si>
  <si>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</si>
  <si>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</si>
  <si>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</si>
  <si>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</si>
  <si>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</si>
  <si>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</si>
  <si>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</si>
  <si>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</si>
  <si>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</si>
  <si>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</si>
  <si>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</si>
  <si>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</si>
  <si>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</si>
  <si>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</si>
  <si>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</si>
  <si>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</si>
  <si>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</si>
  <si>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</si>
  <si>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</si>
  <si>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</si>
  <si>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</si>
  <si>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</si>
  <si>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</si>
  <si>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</si>
  <si>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</si>
  <si>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</si>
  <si>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</si>
  <si>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</si>
  <si>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</si>
  <si>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</si>
  <si>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</si>
  <si>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</si>
  <si>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</si>
  <si>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</si>
  <si>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</si>
  <si>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</si>
  <si>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</si>
  <si>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</si>
  <si>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</si>
  <si>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</si>
  <si>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</si>
  <si>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</si>
  <si>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</si>
  <si>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</si>
  <si>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</si>
  <si>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</si>
  <si>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</si>
  <si>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</si>
  <si>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</si>
  <si>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</si>
  <si>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</si>
  <si>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</si>
  <si>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</si>
  <si>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</si>
  <si>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</si>
  <si>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</si>
  <si>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</si>
  <si>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</si>
  <si>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</si>
  <si>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</si>
  <si>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</si>
  <si>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</si>
  <si>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</si>
  <si>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</si>
  <si>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</si>
  <si>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</si>
  <si>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</si>
  <si>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</si>
  <si>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</si>
  <si>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</si>
  <si>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</si>
  <si>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</si>
  <si>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</si>
  <si>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</si>
  <si>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</si>
  <si>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</si>
  <si>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</si>
  <si>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</si>
  <si>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</si>
  <si>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</si>
  <si>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</si>
  <si>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</si>
  <si>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</si>
  <si>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</si>
  <si>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</si>
  <si>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</si>
  <si>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</si>
  <si>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</si>
  <si>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</si>
  <si>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</si>
  <si>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</si>
  <si>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</si>
  <si>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</si>
  <si>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</si>
  <si>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</si>
  <si>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</si>
  <si>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</si>
  <si>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</si>
  <si>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</si>
  <si>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</si>
  <si>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</si>
  <si>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</si>
  <si>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</si>
  <si>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</si>
  <si>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</si>
  <si>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</si>
  <si>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</si>
  <si>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</si>
  <si>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</si>
  <si>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</si>
  <si>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</si>
  <si>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</si>
  <si>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</si>
  <si>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</si>
  <si>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</si>
  <si>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</si>
  <si>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</si>
  <si>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</si>
  <si>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</si>
  <si>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</si>
  <si>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</si>
  <si>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</si>
  <si>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</si>
  <si>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</si>
  <si>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</si>
  <si>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</si>
  <si>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</si>
  <si>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</si>
  <si>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</si>
  <si>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</si>
  <si>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</si>
  <si>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</si>
  <si>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</si>
  <si>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</si>
  <si>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</si>
  <si>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</si>
  <si>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</si>
  <si>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</si>
  <si>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</si>
  <si>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</si>
  <si>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</si>
  <si>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</si>
  <si>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</si>
  <si>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</si>
  <si>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</si>
  <si>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</si>
  <si>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</si>
  <si>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</si>
  <si>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</si>
  <si>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</si>
  <si>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</si>
  <si>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</si>
  <si>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</si>
  <si>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</si>
  <si>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</si>
  <si>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</si>
  <si>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</si>
  <si>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</si>
  <si>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</si>
  <si>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</si>
  <si>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</si>
  <si>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</si>
  <si>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</si>
  <si>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</si>
  <si>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</si>
  <si>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</si>
  <si>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</si>
  <si>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</si>
  <si>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</si>
  <si>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</si>
  <si>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</si>
  <si>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</si>
  <si>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</si>
  <si>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</si>
  <si>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</si>
  <si>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</si>
  <si>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</si>
  <si>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</si>
  <si>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</si>
  <si>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</si>
  <si>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</si>
  <si>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</si>
  <si>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</si>
  <si>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</si>
  <si>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</si>
  <si>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</si>
  <si>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</si>
  <si>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</si>
  <si>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</si>
  <si>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</si>
  <si>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</si>
  <si>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ממשל צמודה 0527</t>
  </si>
  <si>
    <t>IL0011408478</t>
  </si>
  <si>
    <t>RF</t>
  </si>
  <si>
    <t>1.151</t>
  </si>
  <si>
    <t>31/05/2027</t>
  </si>
  <si>
    <t>ממשל צמודה 1131</t>
  </si>
  <si>
    <t>IL0011722209</t>
  </si>
  <si>
    <t>5.647</t>
  </si>
  <si>
    <t>30/11/2031</t>
  </si>
  <si>
    <t>ממשל שקלית 0335</t>
  </si>
  <si>
    <t>IL0012023326</t>
  </si>
  <si>
    <t>7.723</t>
  </si>
  <si>
    <t>30/03/2035</t>
  </si>
  <si>
    <t>ממשל שקלית 0347</t>
  </si>
  <si>
    <t>IL0011401937</t>
  </si>
  <si>
    <t>14.563</t>
  </si>
  <si>
    <t>31/03/2047</t>
  </si>
  <si>
    <t>ממשלתי שקלית 0142</t>
  </si>
  <si>
    <t>IL0011254005</t>
  </si>
  <si>
    <t>11.221</t>
  </si>
  <si>
    <t>31/01/2042</t>
  </si>
  <si>
    <t>ממשלתית צמודה 0.5% 0529</t>
  </si>
  <si>
    <t>IL0011570236</t>
  </si>
  <si>
    <t>3.131</t>
  </si>
  <si>
    <t>31/05/2029</t>
  </si>
  <si>
    <t>ממשלתית צמודה 0726</t>
  </si>
  <si>
    <t>IL0011695645</t>
  </si>
  <si>
    <t>0.326</t>
  </si>
  <si>
    <t>31/07/2026</t>
  </si>
  <si>
    <t>ממשלתית צמודה 1.10% 1028</t>
  </si>
  <si>
    <t>IL0011973265</t>
  </si>
  <si>
    <t>2.548</t>
  </si>
  <si>
    <t>31/10/2028</t>
  </si>
  <si>
    <t>ממשלתית שקלית 1.00% 03/30</t>
  </si>
  <si>
    <t>IL0011609851</t>
  </si>
  <si>
    <t>3.931</t>
  </si>
  <si>
    <t>31/03/2030</t>
  </si>
  <si>
    <t>ממשלתית שקלית 1.3% 04/32</t>
  </si>
  <si>
    <t>IL0011806606</t>
  </si>
  <si>
    <t>5.785</t>
  </si>
  <si>
    <t>30/04/2032</t>
  </si>
  <si>
    <t>US Govt</t>
  </si>
  <si>
    <t>T 3.875% 08/34</t>
  </si>
  <si>
    <t>US91282CLF67</t>
  </si>
  <si>
    <t>Aa1</t>
  </si>
  <si>
    <t>7.202</t>
  </si>
  <si>
    <t>15/08/2034</t>
  </si>
  <si>
    <t>T 4.625% 15/02/35</t>
  </si>
  <si>
    <t>US91282CMM00</t>
  </si>
  <si>
    <t>7.363</t>
  </si>
  <si>
    <t>15/02/2035</t>
  </si>
  <si>
    <t>מלווה קצר מועד 916</t>
  </si>
  <si>
    <t>IL0082609111</t>
  </si>
  <si>
    <t>0.416</t>
  </si>
  <si>
    <t>02/09/2026</t>
  </si>
  <si>
    <t>מקמ       516</t>
  </si>
  <si>
    <t>IL0082605150</t>
  </si>
  <si>
    <t>0.090</t>
  </si>
  <si>
    <t>06/05/2026</t>
  </si>
  <si>
    <t>מקמ       816</t>
  </si>
  <si>
    <t>IL0082608121</t>
  </si>
  <si>
    <t>0.340</t>
  </si>
  <si>
    <t>06/08/2026</t>
  </si>
  <si>
    <t>ISRAEL 5 01/13/36</t>
  </si>
  <si>
    <t>US46515CJZ86</t>
  </si>
  <si>
    <t>Baa1</t>
  </si>
  <si>
    <t>7.920</t>
  </si>
  <si>
    <t>13/01/2036</t>
  </si>
  <si>
    <t>ISRAEL 5 1/2 03/12/34</t>
  </si>
  <si>
    <t>US46514BRL35</t>
  </si>
  <si>
    <t>6.544</t>
  </si>
  <si>
    <t>12/03/2034</t>
  </si>
  <si>
    <t>US GOV</t>
  </si>
  <si>
    <t>T 3 7/8 08/15/33</t>
  </si>
  <si>
    <t>US91282CHT18</t>
  </si>
  <si>
    <t>6.482</t>
  </si>
  <si>
    <t>15/08/2033</t>
  </si>
  <si>
    <t>ממשל שיקלית 0928</t>
  </si>
  <si>
    <t>IL0011508798</t>
  </si>
  <si>
    <t>2.423</t>
  </si>
  <si>
    <t>28/09/2028</t>
  </si>
  <si>
    <t>ממשלתית שקלית 0537</t>
  </si>
  <si>
    <t>IL0011661803</t>
  </si>
  <si>
    <t>10.056</t>
  </si>
  <si>
    <t>31/05/2037</t>
  </si>
  <si>
    <t>איי.די.איי. הנפקות (2010) בע"מ</t>
  </si>
  <si>
    <t>514486042</t>
  </si>
  <si>
    <t>איידיאיי הנ הת ז</t>
  </si>
  <si>
    <t>IL0012293507</t>
  </si>
  <si>
    <t>A2</t>
  </si>
  <si>
    <t>5.598</t>
  </si>
  <si>
    <t>22/09/2035</t>
  </si>
  <si>
    <t>איירפורט סיטי בע"מ</t>
  </si>
  <si>
    <t>511659401</t>
  </si>
  <si>
    <t>איירפורט אגח ה</t>
  </si>
  <si>
    <t>IL0011334872</t>
  </si>
  <si>
    <t>AA</t>
  </si>
  <si>
    <t>1.878</t>
  </si>
  <si>
    <t>28/02/2029</t>
  </si>
  <si>
    <t>איירפורט אגח י</t>
  </si>
  <si>
    <t>IL0011959819</t>
  </si>
  <si>
    <t>1.681</t>
  </si>
  <si>
    <t>30/04/2029</t>
  </si>
  <si>
    <t>אלביט מערכות בע"מ</t>
  </si>
  <si>
    <t>520043027</t>
  </si>
  <si>
    <t>אלביט מערכות ב' 1.08%</t>
  </si>
  <si>
    <t>IL0011782351</t>
  </si>
  <si>
    <t>AA+</t>
  </si>
  <si>
    <t>1.682</t>
  </si>
  <si>
    <t>01/07/2029</t>
  </si>
  <si>
    <t>אלבר שירותי מימונית בע"מ</t>
  </si>
  <si>
    <t>512025891</t>
  </si>
  <si>
    <t>אלבר אג"ח יז</t>
  </si>
  <si>
    <t>IL0011587321</t>
  </si>
  <si>
    <t>0.423</t>
  </si>
  <si>
    <t>20/01/2027</t>
  </si>
  <si>
    <t>אלוני-חץ נכסים והשקעות בע"מ</t>
  </si>
  <si>
    <t>520038506</t>
  </si>
  <si>
    <t>אלוני חץ  אגח ט</t>
  </si>
  <si>
    <t>IL0039003541</t>
  </si>
  <si>
    <t>0.907</t>
  </si>
  <si>
    <t>28/02/2027</t>
  </si>
  <si>
    <t>אלוני חץ אגח טו</t>
  </si>
  <si>
    <t>IL0011894149</t>
  </si>
  <si>
    <t>5.854</t>
  </si>
  <si>
    <t>27/02/2037</t>
  </si>
  <si>
    <t>אלוני חץ אגח יב</t>
  </si>
  <si>
    <t>IL0039004952</t>
  </si>
  <si>
    <t>3.031</t>
  </si>
  <si>
    <t>28/02/2031</t>
  </si>
  <si>
    <t>אלקטרה אגח ה</t>
  </si>
  <si>
    <t>IL0073902228</t>
  </si>
  <si>
    <t>2.581</t>
  </si>
  <si>
    <t>10/01/2031</t>
  </si>
  <si>
    <t>אמות השקעות בע"מ</t>
  </si>
  <si>
    <t>520026683</t>
  </si>
  <si>
    <t>אמות אגח ד</t>
  </si>
  <si>
    <t>IL0011331498</t>
  </si>
  <si>
    <t>1.213</t>
  </si>
  <si>
    <t>02/07/2028</t>
  </si>
  <si>
    <t>אמות אגח ו</t>
  </si>
  <si>
    <t>IL0011586091</t>
  </si>
  <si>
    <t>2.130</t>
  </si>
  <si>
    <t>03/10/2029</t>
  </si>
  <si>
    <t>אמות אגח ז</t>
  </si>
  <si>
    <t>IL0011628661</t>
  </si>
  <si>
    <t>4.031</t>
  </si>
  <si>
    <t>05/01/2032</t>
  </si>
  <si>
    <t>אנלייט אנרגיה מתחדשת בע"מ</t>
  </si>
  <si>
    <t>520041146</t>
  </si>
  <si>
    <t>אנלייט אנר אגח ו</t>
  </si>
  <si>
    <t>IL0072001733</t>
  </si>
  <si>
    <t>0.414</t>
  </si>
  <si>
    <t>01/09/2026</t>
  </si>
  <si>
    <t>אנרג'יקס אנרגיות מתחדשות בע"מ</t>
  </si>
  <si>
    <t>513901371</t>
  </si>
  <si>
    <t>אנרג'יקס אגח א</t>
  </si>
  <si>
    <t>IL0011617516</t>
  </si>
  <si>
    <t>2.221</t>
  </si>
  <si>
    <t>01/08/2030</t>
  </si>
  <si>
    <t>בזק החברה הישראלית לתקשורת בע"מ</t>
  </si>
  <si>
    <t>520031931</t>
  </si>
  <si>
    <t>בזק אגח 11</t>
  </si>
  <si>
    <t>IL0023002343</t>
  </si>
  <si>
    <t>2.034</t>
  </si>
  <si>
    <t>02/06/2030</t>
  </si>
  <si>
    <t>ביג אגח כ</t>
  </si>
  <si>
    <t>IL0011861882</t>
  </si>
  <si>
    <t>4.233</t>
  </si>
  <si>
    <t>01/05/2033</t>
  </si>
  <si>
    <t>הבינלאומי הראשון הנפקות בע"מ</t>
  </si>
  <si>
    <t>513141879</t>
  </si>
  <si>
    <t>בינל הנפקות אגח יב</t>
  </si>
  <si>
    <t>IL0011823858</t>
  </si>
  <si>
    <t>1.175</t>
  </si>
  <si>
    <t>07/12/2027</t>
  </si>
  <si>
    <t>פז בית זיקוק לנפט-אשדוד בע"מ</t>
  </si>
  <si>
    <t>513775163</t>
  </si>
  <si>
    <t>בית זיקוק אשדוד אגח 2</t>
  </si>
  <si>
    <t>IL0011994881</t>
  </si>
  <si>
    <t>2.094</t>
  </si>
  <si>
    <t>חברת גב-ים לקרקעות בע"מ</t>
  </si>
  <si>
    <t>520001736</t>
  </si>
  <si>
    <t>גב ים אגח ח</t>
  </si>
  <si>
    <t>IL0075901517</t>
  </si>
  <si>
    <t>4.120</t>
  </si>
  <si>
    <t>30/06/2034</t>
  </si>
  <si>
    <t>גב ים אגח ט</t>
  </si>
  <si>
    <t>IL0075902192</t>
  </si>
  <si>
    <t>3.259</t>
  </si>
  <si>
    <t>30/06/2033</t>
  </si>
  <si>
    <t>ג'י סיטי בע"מ</t>
  </si>
  <si>
    <t>520033234</t>
  </si>
  <si>
    <t>ג'י סיטי  אגח יג</t>
  </si>
  <si>
    <t>IL0012606526</t>
  </si>
  <si>
    <t>A-</t>
  </si>
  <si>
    <t>1.765</t>
  </si>
  <si>
    <t>דיסקונט מנפיקים בע"מ</t>
  </si>
  <si>
    <t>520029935</t>
  </si>
  <si>
    <t>דיסק מנ אגח טו</t>
  </si>
  <si>
    <t>IL0074803045</t>
  </si>
  <si>
    <t>3.281</t>
  </si>
  <si>
    <t>15/08/2032</t>
  </si>
  <si>
    <t>דיסק מנ אגח טז</t>
  </si>
  <si>
    <t>IL0012031576</t>
  </si>
  <si>
    <t>4.710</t>
  </si>
  <si>
    <t>20/03/2035</t>
  </si>
  <si>
    <t>דיסק מנ אגח יז</t>
  </si>
  <si>
    <t>IL0012159534</t>
  </si>
  <si>
    <t>4.655</t>
  </si>
  <si>
    <t>חברת הכשרת הישוב בישראל בע"מ</t>
  </si>
  <si>
    <t>520020116</t>
  </si>
  <si>
    <t>הכשרת ישוב אגח 22</t>
  </si>
  <si>
    <t>IL0061202409</t>
  </si>
  <si>
    <t>0.735</t>
  </si>
  <si>
    <t>הפניקס אחזקות בע"מ</t>
  </si>
  <si>
    <t>520017450</t>
  </si>
  <si>
    <t>הפניקס אגח 6</t>
  </si>
  <si>
    <t>IL0076703342</t>
  </si>
  <si>
    <t>3.632</t>
  </si>
  <si>
    <t>31/12/2032</t>
  </si>
  <si>
    <t>הראל ביטוח מימון והנפקות בע"מ</t>
  </si>
  <si>
    <t>513834200</t>
  </si>
  <si>
    <t>הראל הנפ אגח טז</t>
  </si>
  <si>
    <t>IL0011576019</t>
  </si>
  <si>
    <t>0.241</t>
  </si>
  <si>
    <t>30/06/2026</t>
  </si>
  <si>
    <t>הראל הנפקות אגח יט</t>
  </si>
  <si>
    <t>IL0011927725</t>
  </si>
  <si>
    <t>3.460</t>
  </si>
  <si>
    <t>31/12/2029</t>
  </si>
  <si>
    <t>הראל השקעות בביטוח ושרותים פיננסים בע"מ</t>
  </si>
  <si>
    <t>520033986</t>
  </si>
  <si>
    <t>הראל השקעות אגח א</t>
  </si>
  <si>
    <t>IL0058501102</t>
  </si>
  <si>
    <t>4.494</t>
  </si>
  <si>
    <t>31/12/2035</t>
  </si>
  <si>
    <t>החברה לישראל בע"מ</t>
  </si>
  <si>
    <t>520028010</t>
  </si>
  <si>
    <t>חברה לישראל אגח 14</t>
  </si>
  <si>
    <t>IL0057603016</t>
  </si>
  <si>
    <t>1.326</t>
  </si>
  <si>
    <t>חברת החשמל לישראל בע"מ</t>
  </si>
  <si>
    <t>520000472</t>
  </si>
  <si>
    <t>חשמל אגח 27</t>
  </si>
  <si>
    <t>IL0060002107</t>
  </si>
  <si>
    <t>2.126</t>
  </si>
  <si>
    <t>12/04/2029</t>
  </si>
  <si>
    <t>חשמל אגח 31</t>
  </si>
  <si>
    <t>IL0060002859</t>
  </si>
  <si>
    <t>4.479</t>
  </si>
  <si>
    <t>19/09/2031</t>
  </si>
  <si>
    <t>יוניברסל מוטורס  ישראל בע"מ</t>
  </si>
  <si>
    <t>511809071</t>
  </si>
  <si>
    <t>יוניברסל אגח ד</t>
  </si>
  <si>
    <t>IL0011722530</t>
  </si>
  <si>
    <t>1.429</t>
  </si>
  <si>
    <t>11/02/2029</t>
  </si>
  <si>
    <t>ישרס חברה להשקעות בע"מ</t>
  </si>
  <si>
    <t>520017807</t>
  </si>
  <si>
    <t>ישרס אגח יד</t>
  </si>
  <si>
    <t>IL0061301995</t>
  </si>
  <si>
    <t>0.897</t>
  </si>
  <si>
    <t>01/03/2027</t>
  </si>
  <si>
    <t>520024647</t>
  </si>
  <si>
    <t>כלל הון אגח טו</t>
  </si>
  <si>
    <t>IL0012303090</t>
  </si>
  <si>
    <t>8.153</t>
  </si>
  <si>
    <t>31/10/2036</t>
  </si>
  <si>
    <t>520018078</t>
  </si>
  <si>
    <t>לאומי אגח 184</t>
  </si>
  <si>
    <t>IL0060406043</t>
  </si>
  <si>
    <t>1.977</t>
  </si>
  <si>
    <t>05/05/2030</t>
  </si>
  <si>
    <t>לאומי אגח 186</t>
  </si>
  <si>
    <t>IL0012018391</t>
  </si>
  <si>
    <t>3.685</t>
  </si>
  <si>
    <t>30/11/2033</t>
  </si>
  <si>
    <t>לאומי אגח סד 183</t>
  </si>
  <si>
    <t>IL0060405474</t>
  </si>
  <si>
    <t>3.643</t>
  </si>
  <si>
    <t>25/11/2029</t>
  </si>
  <si>
    <t>לאומי אגח סד' 187</t>
  </si>
  <si>
    <t>IL0012286592</t>
  </si>
  <si>
    <t>5.277</t>
  </si>
  <si>
    <t>01/05/2034</t>
  </si>
  <si>
    <t>לאומי אגח סד' 188</t>
  </si>
  <si>
    <t>IL0012286675</t>
  </si>
  <si>
    <t>6.209</t>
  </si>
  <si>
    <t>01/08/2036</t>
  </si>
  <si>
    <t>מבנה נדל"ן (כ.ד)  בע"מ</t>
  </si>
  <si>
    <t>520024126</t>
  </si>
  <si>
    <t>מבני תעשיה אגח טז</t>
  </si>
  <si>
    <t>IL0022604388</t>
  </si>
  <si>
    <t>1.190</t>
  </si>
  <si>
    <t>מבני תעשיה אגח יז</t>
  </si>
  <si>
    <t>IL0022604461</t>
  </si>
  <si>
    <t>1.214</t>
  </si>
  <si>
    <t>מגדל ביטוח גיוס הון בע"מ</t>
  </si>
  <si>
    <t>513230029</t>
  </si>
  <si>
    <t>מגדל הון אגח יג 31/12/2032</t>
  </si>
  <si>
    <t>IL0012075136</t>
  </si>
  <si>
    <t>5.613</t>
  </si>
  <si>
    <t>מגדל הון אגח יז</t>
  </si>
  <si>
    <t>IL0012331133</t>
  </si>
  <si>
    <t>6.819</t>
  </si>
  <si>
    <t>30/06/2042</t>
  </si>
  <si>
    <t>מגדל הון אגח יח</t>
  </si>
  <si>
    <t>IL0012331398</t>
  </si>
  <si>
    <t>7.482</t>
  </si>
  <si>
    <t>30/06/2043</t>
  </si>
  <si>
    <t>מגה אור החזקות בע"מ</t>
  </si>
  <si>
    <t>513257873</t>
  </si>
  <si>
    <t>מגה אור אגח ז</t>
  </si>
  <si>
    <t>IL0011416968</t>
  </si>
  <si>
    <t>0.901</t>
  </si>
  <si>
    <t>30/08/2027</t>
  </si>
  <si>
    <t>מזרחי טפחות חברה להנפקות בע"מ</t>
  </si>
  <si>
    <t>520032046</t>
  </si>
  <si>
    <t>מז טפ הנ אגח 62</t>
  </si>
  <si>
    <t>IL0023104982</t>
  </si>
  <si>
    <t>2.553</t>
  </si>
  <si>
    <t>22/10/2028</t>
  </si>
  <si>
    <t>מז טפ הנ אגח 63</t>
  </si>
  <si>
    <t>IL0023105484</t>
  </si>
  <si>
    <t>2.329</t>
  </si>
  <si>
    <t>13/04/2031</t>
  </si>
  <si>
    <t>מז טפ הנ אגח 67</t>
  </si>
  <si>
    <t>IL0011968075</t>
  </si>
  <si>
    <t>3.471</t>
  </si>
  <si>
    <t>12/06/2033</t>
  </si>
  <si>
    <t>מז טפ הנ אגח 68</t>
  </si>
  <si>
    <t>IL0012021429</t>
  </si>
  <si>
    <t>4.008</t>
  </si>
  <si>
    <t>25/12/2033</t>
  </si>
  <si>
    <t>מז טפ הנ אגח 70</t>
  </si>
  <si>
    <t>IL0012138835</t>
  </si>
  <si>
    <t>5.182</t>
  </si>
  <si>
    <t>28/11/2036</t>
  </si>
  <si>
    <t xml:space="preserve">מימון ישיר מקבוצת ישיר 2006 בע"מ </t>
  </si>
  <si>
    <t>513893123</t>
  </si>
  <si>
    <t>מימון ישיר אגח ה</t>
  </si>
  <si>
    <t>IL0011828311</t>
  </si>
  <si>
    <t>2.573</t>
  </si>
  <si>
    <t>31/07/2031</t>
  </si>
  <si>
    <t>מימון ישיר אגח ה - חסום 5/12/24</t>
  </si>
  <si>
    <t>3.068</t>
  </si>
  <si>
    <t>מימון ישיר אגח ה -חסום 5.12.24</t>
  </si>
  <si>
    <t>5.177</t>
  </si>
  <si>
    <t>מימון ישיר אגח ו</t>
  </si>
  <si>
    <t>IL0011916595</t>
  </si>
  <si>
    <t>0.739</t>
  </si>
  <si>
    <t>31/03/2027</t>
  </si>
  <si>
    <t>מליסרון בע"מ</t>
  </si>
  <si>
    <t>520037789</t>
  </si>
  <si>
    <t>מליסרון  אגח יח</t>
  </si>
  <si>
    <t>IL0032303724</t>
  </si>
  <si>
    <t>2.175</t>
  </si>
  <si>
    <t>מליסרון  אגח כא</t>
  </si>
  <si>
    <t>IL0011946386</t>
  </si>
  <si>
    <t>5.048</t>
  </si>
  <si>
    <t>01/01/2037</t>
  </si>
  <si>
    <t>מליסרון אגח כ</t>
  </si>
  <si>
    <t>IL0032304227</t>
  </si>
  <si>
    <t>3.999</t>
  </si>
  <si>
    <t>01/07/2030</t>
  </si>
  <si>
    <t>מליסרון אגח כב</t>
  </si>
  <si>
    <t>IL0012332388</t>
  </si>
  <si>
    <t>7.275</t>
  </si>
  <si>
    <t>10/07/2040</t>
  </si>
  <si>
    <t>מנורה מבטחים גיוס הון בע"מ</t>
  </si>
  <si>
    <t>513937714</t>
  </si>
  <si>
    <t>מנורה הון אגח ז</t>
  </si>
  <si>
    <t>IL0011841918</t>
  </si>
  <si>
    <t>Aa3</t>
  </si>
  <si>
    <t>4.416</t>
  </si>
  <si>
    <t>31/12/2030</t>
  </si>
  <si>
    <t>חברת נמלי ישראל - פיתוח נכסים בע"מ</t>
  </si>
  <si>
    <t>513569780</t>
  </si>
  <si>
    <t>נמלי ישראל אג ב</t>
  </si>
  <si>
    <t>IL0011455727</t>
  </si>
  <si>
    <t>3.604</t>
  </si>
  <si>
    <t>31/12/2031</t>
  </si>
  <si>
    <t>קבוצת עזריאלי בע"מ (לשעבר קנית מימון)</t>
  </si>
  <si>
    <t>510960719</t>
  </si>
  <si>
    <t>עזריאלי אגח ו</t>
  </si>
  <si>
    <t>IL0011566119</t>
  </si>
  <si>
    <t>4.281</t>
  </si>
  <si>
    <t>עזריאלי אגח ז</t>
  </si>
  <si>
    <t>IL0011786725</t>
  </si>
  <si>
    <t>5.701</t>
  </si>
  <si>
    <t>02/07/2036</t>
  </si>
  <si>
    <t>בנק הפועלים בע"מ</t>
  </si>
  <si>
    <t>520000118</t>
  </si>
  <si>
    <t>פועלים אגח 200</t>
  </si>
  <si>
    <t>IL0066204962</t>
  </si>
  <si>
    <t>3.116</t>
  </si>
  <si>
    <t>09/12/2031</t>
  </si>
  <si>
    <t>פועלים אגח 201</t>
  </si>
  <si>
    <t>IL0011913451</t>
  </si>
  <si>
    <t>3.511</t>
  </si>
  <si>
    <t>29/11/2032</t>
  </si>
  <si>
    <t>פועלים אגח 202</t>
  </si>
  <si>
    <t>IL0011998502</t>
  </si>
  <si>
    <t>1.058</t>
  </si>
  <si>
    <t>30/04/2028</t>
  </si>
  <si>
    <t>פועלים אגח 203</t>
  </si>
  <si>
    <t>IL0011998684</t>
  </si>
  <si>
    <t>2.590</t>
  </si>
  <si>
    <t>02/12/2030</t>
  </si>
  <si>
    <t>פועלים אגח 204</t>
  </si>
  <si>
    <t>IL0012274531</t>
  </si>
  <si>
    <t>4.495</t>
  </si>
  <si>
    <t>21/08/2035</t>
  </si>
  <si>
    <t>הפניקס גיוסי הון (2009) בע"מ</t>
  </si>
  <si>
    <t>514290345</t>
  </si>
  <si>
    <t>פניקס הון אגח טו</t>
  </si>
  <si>
    <t>IL0012019530</t>
  </si>
  <si>
    <t>3.875</t>
  </si>
  <si>
    <t>30/06/2030</t>
  </si>
  <si>
    <t>פניקס הון אגח טז</t>
  </si>
  <si>
    <t>IL0012203340</t>
  </si>
  <si>
    <t>4.838</t>
  </si>
  <si>
    <t>01/11/2034</t>
  </si>
  <si>
    <t>פניקס הון אגח יד</t>
  </si>
  <si>
    <t>IL0012019464</t>
  </si>
  <si>
    <t>3.742</t>
  </si>
  <si>
    <t>28/02/2030</t>
  </si>
  <si>
    <t>שופר-סל בע"מ</t>
  </si>
  <si>
    <t>520022732</t>
  </si>
  <si>
    <t>שופרסל אגח ה</t>
  </si>
  <si>
    <t>IL0077702095</t>
  </si>
  <si>
    <t>1.906</t>
  </si>
  <si>
    <t>08/10/2029</t>
  </si>
  <si>
    <t>שיכון ובינוי אנרגיה בע"מ</t>
  </si>
  <si>
    <t>510459928</t>
  </si>
  <si>
    <t>שיכון ובינוי אנרגיה אגח א'</t>
  </si>
  <si>
    <t>IL0011985715</t>
  </si>
  <si>
    <t>A3</t>
  </si>
  <si>
    <t>3.637</t>
  </si>
  <si>
    <t>ש.שלמה החזקות בע"מ</t>
  </si>
  <si>
    <t>520034372</t>
  </si>
  <si>
    <t>שלמה החז אגח יט</t>
  </si>
  <si>
    <t>IL0011927311</t>
  </si>
  <si>
    <t>2.733</t>
  </si>
  <si>
    <t>21/12/2031</t>
  </si>
  <si>
    <t>שלמה החז אגח כ</t>
  </si>
  <si>
    <t>IL0011927493</t>
  </si>
  <si>
    <t>2.838</t>
  </si>
  <si>
    <t>Athene Global Funding</t>
  </si>
  <si>
    <t>549300LM1QSI4MSIL320</t>
  </si>
  <si>
    <t>ATH 1.985 08/19/28</t>
  </si>
  <si>
    <t>US04685A3C32</t>
  </si>
  <si>
    <t>2.471</t>
  </si>
  <si>
    <t>21/08/2028</t>
  </si>
  <si>
    <t>עמרם אברהם חברה לבנין בע"מ</t>
  </si>
  <si>
    <t>513201582</t>
  </si>
  <si>
    <t>עמרם אברהם אגח א</t>
  </si>
  <si>
    <t>IL0011880445</t>
  </si>
  <si>
    <t>0.660</t>
  </si>
  <si>
    <t>פועלים אגח 100</t>
  </si>
  <si>
    <t>IL0066204889</t>
  </si>
  <si>
    <t>2.995</t>
  </si>
  <si>
    <t>לוויתן בונד בע"מ</t>
  </si>
  <si>
    <t>516223864</t>
  </si>
  <si>
    <t>LVIATH 6.5 30/06/27</t>
  </si>
  <si>
    <t>IL0011677825</t>
  </si>
  <si>
    <t>BB-</t>
  </si>
  <si>
    <t>1.362</t>
  </si>
  <si>
    <t>בנק מזרחי טפחות בע"מ</t>
  </si>
  <si>
    <t>520000522</t>
  </si>
  <si>
    <t>MZRHIT 3.077 04/07/31</t>
  </si>
  <si>
    <t>IL0069508369</t>
  </si>
  <si>
    <t>BBB-</t>
  </si>
  <si>
    <t>0.178</t>
  </si>
  <si>
    <t>07/04/2031</t>
  </si>
  <si>
    <t>אלקטרה    אגח ד</t>
  </si>
  <si>
    <t>IL0073901493</t>
  </si>
  <si>
    <t>אנלייט אנרגיה אגח ד</t>
  </si>
  <si>
    <t>IL0072002566</t>
  </si>
  <si>
    <t>2.339</t>
  </si>
  <si>
    <t>02/09/2029</t>
  </si>
  <si>
    <t>אפקון החזקות בע"מ</t>
  </si>
  <si>
    <t>520033473</t>
  </si>
  <si>
    <t>אפקון החזקות אגח ד</t>
  </si>
  <si>
    <t>IL0057801685</t>
  </si>
  <si>
    <t>1.877</t>
  </si>
  <si>
    <t>01/04/2029</t>
  </si>
  <si>
    <t>ארפורט אגח ט</t>
  </si>
  <si>
    <t>IL0011609448</t>
  </si>
  <si>
    <t>4.381</t>
  </si>
  <si>
    <t>30/08/2035</t>
  </si>
  <si>
    <t>ביג אגח טו</t>
  </si>
  <si>
    <t>IL0011622219</t>
  </si>
  <si>
    <t>3.041</t>
  </si>
  <si>
    <t>31/01/2030</t>
  </si>
  <si>
    <t>ביג אגח יא</t>
  </si>
  <si>
    <t>IL0011511172</t>
  </si>
  <si>
    <t>1.456</t>
  </si>
  <si>
    <t>20/10/2027</t>
  </si>
  <si>
    <t>גב ים אגח י</t>
  </si>
  <si>
    <t>IL0075902846</t>
  </si>
  <si>
    <t>3.721</t>
  </si>
  <si>
    <t>01/07/2035</t>
  </si>
  <si>
    <t>הראל הנפ אגח יד</t>
  </si>
  <si>
    <t>IL0011431223</t>
  </si>
  <si>
    <t>4.410</t>
  </si>
  <si>
    <t>חשמל אגח 33</t>
  </si>
  <si>
    <t>IL0060003923</t>
  </si>
  <si>
    <t>9.442</t>
  </si>
  <si>
    <t>30/05/2036</t>
  </si>
  <si>
    <t>יוניברסל אגח ה</t>
  </si>
  <si>
    <t>IL0011926081</t>
  </si>
  <si>
    <t>2.387</t>
  </si>
  <si>
    <t>10/02/2031</t>
  </si>
  <si>
    <t>ישרס אגח טו</t>
  </si>
  <si>
    <t>IL0061302076</t>
  </si>
  <si>
    <t>1.016</t>
  </si>
  <si>
    <t>16/05/2027</t>
  </si>
  <si>
    <t>כללביט מימון בע"מ</t>
  </si>
  <si>
    <t>513754069</t>
  </si>
  <si>
    <t>כלל מימון אגח יב</t>
  </si>
  <si>
    <t>IL0011799280</t>
  </si>
  <si>
    <t>5.577</t>
  </si>
  <si>
    <t>31/03/2032</t>
  </si>
  <si>
    <t>כללביט אגח ט</t>
  </si>
  <si>
    <t>IL0011360505</t>
  </si>
  <si>
    <t>0.003</t>
  </si>
  <si>
    <t>31/07/2025</t>
  </si>
  <si>
    <t>לאומי אגח 182</t>
  </si>
  <si>
    <t>IL0060405391</t>
  </si>
  <si>
    <t>1.646</t>
  </si>
  <si>
    <t>25/11/2027</t>
  </si>
  <si>
    <t>לאומי התח נדח' סד' 406</t>
  </si>
  <si>
    <t>IL0012164237</t>
  </si>
  <si>
    <t>4.620</t>
  </si>
  <si>
    <t>28/02/2036</t>
  </si>
  <si>
    <t>לאומי התח נדח סד 407</t>
  </si>
  <si>
    <t>IL0012381955</t>
  </si>
  <si>
    <t>5.355</t>
  </si>
  <si>
    <t>מבני תעש אגח כג</t>
  </si>
  <si>
    <t>IL0022605450</t>
  </si>
  <si>
    <t>0.493</t>
  </si>
  <si>
    <t>30/09/2026</t>
  </si>
  <si>
    <t>מז טפ הנפ אגח61</t>
  </si>
  <si>
    <t>IL0023104644</t>
  </si>
  <si>
    <t>0.671</t>
  </si>
  <si>
    <t>04/12/2026</t>
  </si>
  <si>
    <t>מזרחי טפחות הנ אגח 66</t>
  </si>
  <si>
    <t>IL0011916678</t>
  </si>
  <si>
    <t>3.072</t>
  </si>
  <si>
    <t>08/12/2031</t>
  </si>
  <si>
    <t>מזרחי טפחות הנפק אגח 64</t>
  </si>
  <si>
    <t>IL0023105559</t>
  </si>
  <si>
    <t>2.457</t>
  </si>
  <si>
    <t>מליסרון אגח יד</t>
  </si>
  <si>
    <t>IL0032302320</t>
  </si>
  <si>
    <t>0.066</t>
  </si>
  <si>
    <t>27/04/2026</t>
  </si>
  <si>
    <t>מליסרון אגח יז</t>
  </si>
  <si>
    <t>IL0032302734</t>
  </si>
  <si>
    <t>2.860</t>
  </si>
  <si>
    <t>01/01/2032</t>
  </si>
  <si>
    <t>מנורה הון התח סד' י</t>
  </si>
  <si>
    <t>IL0012290040</t>
  </si>
  <si>
    <t>7.555</t>
  </si>
  <si>
    <t>30/11/2035</t>
  </si>
  <si>
    <t>מרכנתיל הנפקות בע"מ</t>
  </si>
  <si>
    <t>513686154</t>
  </si>
  <si>
    <t>מרכנתיל 4</t>
  </si>
  <si>
    <t>IL0011713059</t>
  </si>
  <si>
    <t>2.290</t>
  </si>
  <si>
    <t>30/01/2030</t>
  </si>
  <si>
    <t>סיאון אינווסטמנט קורפוריישן</t>
  </si>
  <si>
    <t>d14242259</t>
  </si>
  <si>
    <t>סיאון אגח א</t>
  </si>
  <si>
    <t>IL0011940181</t>
  </si>
  <si>
    <t>0.406</t>
  </si>
  <si>
    <t>31/08/2026</t>
  </si>
  <si>
    <t>סלע קפיטל נדל"ן בע"מ</t>
  </si>
  <si>
    <t>513992529</t>
  </si>
  <si>
    <t>סלע נדלן אגח ג</t>
  </si>
  <si>
    <t>IL0011389736</t>
  </si>
  <si>
    <t>1.485</t>
  </si>
  <si>
    <t>13/04/2029</t>
  </si>
  <si>
    <t>עזריאלי אגח ד</t>
  </si>
  <si>
    <t>IL0011386500</t>
  </si>
  <si>
    <t>2.196</t>
  </si>
  <si>
    <t>05/07/2030</t>
  </si>
  <si>
    <t>פועלים התח נד יב</t>
  </si>
  <si>
    <t>IL0012141219</t>
  </si>
  <si>
    <t>6.012</t>
  </si>
  <si>
    <t>28/11/2032</t>
  </si>
  <si>
    <t>פועלים התחייבות נדחים ו</t>
  </si>
  <si>
    <t>IL0066205530</t>
  </si>
  <si>
    <t>1.937</t>
  </si>
  <si>
    <t>13/03/2028</t>
  </si>
  <si>
    <t>פז קמעונאות ואנרגיה בע"מ</t>
  </si>
  <si>
    <t>510216054</t>
  </si>
  <si>
    <t>פז נפט אגח ז</t>
  </si>
  <si>
    <t>IL0011425951</t>
  </si>
  <si>
    <t>2.622</t>
  </si>
  <si>
    <t>01/12/2030</t>
  </si>
  <si>
    <t>חברת פרטנר תקשורת בע"מ</t>
  </si>
  <si>
    <t>520044314</t>
  </si>
  <si>
    <t>פרטנר אגח ז</t>
  </si>
  <si>
    <t>IL0011563975</t>
  </si>
  <si>
    <t>0.868</t>
  </si>
  <si>
    <t>25/06/2027</t>
  </si>
  <si>
    <t>קרסו מוטורס בע"מ</t>
  </si>
  <si>
    <t>514065283</t>
  </si>
  <si>
    <t>קרסו מוטורס   אגח ג</t>
  </si>
  <si>
    <t>IL0011418295</t>
  </si>
  <si>
    <t>0.899</t>
  </si>
  <si>
    <t>01/09/2027</t>
  </si>
  <si>
    <t>ריט 1 בע"מ</t>
  </si>
  <si>
    <t>513821488</t>
  </si>
  <si>
    <t>ריט 1 אגח ו</t>
  </si>
  <si>
    <t>IL0011385445</t>
  </si>
  <si>
    <t>2.824</t>
  </si>
  <si>
    <t>21/09/2031</t>
  </si>
  <si>
    <t>תמר פטרוליום בעמ</t>
  </si>
  <si>
    <t>515334662</t>
  </si>
  <si>
    <t>תמר פטרוליום אגח א</t>
  </si>
  <si>
    <t>IL0011413320</t>
  </si>
  <si>
    <t>2.016</t>
  </si>
  <si>
    <t>30/08/2028</t>
  </si>
  <si>
    <t>Energean plc</t>
  </si>
  <si>
    <t>549300RVMKU0CYUZBB05</t>
  </si>
  <si>
    <t>ENOIGA 5 7/8 30/03/31</t>
  </si>
  <si>
    <t>IL0011736811</t>
  </si>
  <si>
    <t>4.426</t>
  </si>
  <si>
    <t>30/03/2031</t>
  </si>
  <si>
    <t>JPMORGAN</t>
  </si>
  <si>
    <t>8I5DZWZKVSZI1NUHU748</t>
  </si>
  <si>
    <t>JPM 4.912 07/25/33</t>
  </si>
  <si>
    <t>US46647PDH64</t>
  </si>
  <si>
    <t>5.630</t>
  </si>
  <si>
    <t>25/07/2033</t>
  </si>
  <si>
    <t>אדגר השקעות ופיתוח בע"מ</t>
  </si>
  <si>
    <t>520035171</t>
  </si>
  <si>
    <t>אדגר אגח י</t>
  </si>
  <si>
    <t>IL0018202080</t>
  </si>
  <si>
    <t>0.904</t>
  </si>
  <si>
    <t>אפי נכסים בע"מ</t>
  </si>
  <si>
    <t>510560188</t>
  </si>
  <si>
    <t>אפי נכסים אגח 8</t>
  </si>
  <si>
    <t>IL0011422313</t>
  </si>
  <si>
    <t>0.528</t>
  </si>
  <si>
    <t>15/10/2026</t>
  </si>
  <si>
    <t>אפי נכסים אגח יז</t>
  </si>
  <si>
    <t>IL0012203837</t>
  </si>
  <si>
    <t>4.232</t>
  </si>
  <si>
    <t>30/03/2033</t>
  </si>
  <si>
    <t>דיסקונט אגח יד</t>
  </si>
  <si>
    <t>IL0074801635</t>
  </si>
  <si>
    <t>2.543</t>
  </si>
  <si>
    <t>05/12/2030</t>
  </si>
  <si>
    <t>הכשרת ישוב אגח 21</t>
  </si>
  <si>
    <t>IL0061202243</t>
  </si>
  <si>
    <t>1.651</t>
  </si>
  <si>
    <t>31/12/2027</t>
  </si>
  <si>
    <t>לאומי אגח  185</t>
  </si>
  <si>
    <t>IL0012018219</t>
  </si>
  <si>
    <t>1.872</t>
  </si>
  <si>
    <t>31/08/2029</t>
  </si>
  <si>
    <t>מזרחי טפ הנפק התח 71</t>
  </si>
  <si>
    <t>IL0012138918</t>
  </si>
  <si>
    <t>4.346</t>
  </si>
  <si>
    <t>25/11/2035</t>
  </si>
  <si>
    <t>מנורה הון התחייבות ו'2030</t>
  </si>
  <si>
    <t>IL0011602419</t>
  </si>
  <si>
    <t>מניבים קרן הריט החדשה בע"מ</t>
  </si>
  <si>
    <t>515327120</t>
  </si>
  <si>
    <t>מניבים ריט אגח ד</t>
  </si>
  <si>
    <t>IL0011939290</t>
  </si>
  <si>
    <t>4.795</t>
  </si>
  <si>
    <t>עזריאלי אגח ה</t>
  </si>
  <si>
    <t>IL0011566036</t>
  </si>
  <si>
    <t>1.221</t>
  </si>
  <si>
    <t>פועלים אגח 102</t>
  </si>
  <si>
    <t>IL0012234527</t>
  </si>
  <si>
    <t>4.044</t>
  </si>
  <si>
    <t>17/06/2035</t>
  </si>
  <si>
    <t>פורמולה מערכות (1985)בע"מ</t>
  </si>
  <si>
    <t>520036690</t>
  </si>
  <si>
    <t>פורמולה אג"ח ג</t>
  </si>
  <si>
    <t>IL0025602090</t>
  </si>
  <si>
    <t>שירותי מידע</t>
  </si>
  <si>
    <t>0.657</t>
  </si>
  <si>
    <t>01/12/2026</t>
  </si>
  <si>
    <t>פתאל נכסים(אירופה)בע"מ</t>
  </si>
  <si>
    <t>515328250</t>
  </si>
  <si>
    <t>פתאל אירופה אגח ג</t>
  </si>
  <si>
    <t>IL0011418527</t>
  </si>
  <si>
    <t>0.893</t>
  </si>
  <si>
    <t>קרסו מוטורס אגח ד</t>
  </si>
  <si>
    <t>IL0011735664</t>
  </si>
  <si>
    <t>1.340</t>
  </si>
  <si>
    <t>01/10/2028</t>
  </si>
  <si>
    <t>ריט 1 סד ה</t>
  </si>
  <si>
    <t>IL0011367534</t>
  </si>
  <si>
    <t>1.438</t>
  </si>
  <si>
    <t>20/09/2028</t>
  </si>
  <si>
    <t>קבוצת אשטרום</t>
  </si>
  <si>
    <t>510381601</t>
  </si>
  <si>
    <t>אשטרום קב אגח ג</t>
  </si>
  <si>
    <t>IL0011401028</t>
  </si>
  <si>
    <t>1.472</t>
  </si>
  <si>
    <t>15/01/2029</t>
  </si>
  <si>
    <t>בתי זקוק לנפט בע"מ</t>
  </si>
  <si>
    <t>520036658</t>
  </si>
  <si>
    <t>בזן אגח י</t>
  </si>
  <si>
    <t>IL0025905113</t>
  </si>
  <si>
    <t>25/09/2031</t>
  </si>
  <si>
    <t>הפניקס אגח 5</t>
  </si>
  <si>
    <t>IL0076702849</t>
  </si>
  <si>
    <t>3.064</t>
  </si>
  <si>
    <t>01/05/2030</t>
  </si>
  <si>
    <t>הראל הנפק אגח כ 31/12/2036</t>
  </si>
  <si>
    <t>IL0012079849</t>
  </si>
  <si>
    <t>6.297</t>
  </si>
  <si>
    <t>01/01/2034</t>
  </si>
  <si>
    <t>כלל החזקות עסקי ביטוח בע"מ</t>
  </si>
  <si>
    <t>520036120</t>
  </si>
  <si>
    <t>כלל ביטוח אגח א</t>
  </si>
  <si>
    <t>IL0011934812</t>
  </si>
  <si>
    <t>1.862</t>
  </si>
  <si>
    <t>28/02/2028</t>
  </si>
  <si>
    <t>מז טפ הנפק 52</t>
  </si>
  <si>
    <t>IL0023103810</t>
  </si>
  <si>
    <t>4.225</t>
  </si>
  <si>
    <t>מנורה מבטחים החזקות בע"מ</t>
  </si>
  <si>
    <t>520007469</t>
  </si>
  <si>
    <t>מנורה מב  אגח ג</t>
  </si>
  <si>
    <t>IL0056600633</t>
  </si>
  <si>
    <t>פז נפט  אגח ח</t>
  </si>
  <si>
    <t>IL0011628174</t>
  </si>
  <si>
    <t>2.943</t>
  </si>
  <si>
    <t>פז נפט  ו</t>
  </si>
  <si>
    <t>IL0011395428</t>
  </si>
  <si>
    <t>1.628</t>
  </si>
  <si>
    <t>30/11/2028</t>
  </si>
  <si>
    <t>רבוע כחול נדל"ן בע"מ</t>
  </si>
  <si>
    <t>513765859</t>
  </si>
  <si>
    <t>רבוע נדלן אגח ו</t>
  </si>
  <si>
    <t>IL0011406076</t>
  </si>
  <si>
    <t>0.655</t>
  </si>
  <si>
    <t>30/11/2026</t>
  </si>
  <si>
    <t>רבוע נדלן אגח ז</t>
  </si>
  <si>
    <t>IL0011406159</t>
  </si>
  <si>
    <t>0.656</t>
  </si>
  <si>
    <t>שופרסל אגח ו</t>
  </si>
  <si>
    <t>IL0077702178</t>
  </si>
  <si>
    <t>1.477</t>
  </si>
  <si>
    <t>08/10/2028</t>
  </si>
  <si>
    <t>נובה  בע"מ</t>
  </si>
  <si>
    <t>511812463</t>
  </si>
  <si>
    <t>Nova measuring inst</t>
  </si>
  <si>
    <t>IL0010845571</t>
  </si>
  <si>
    <t>אלביט מערכות</t>
  </si>
  <si>
    <t>IL0010811243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</si>
  <si>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</si>
  <si>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</si>
  <si>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</si>
  <si>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</si>
  <si>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</si>
  <si>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</si>
  <si>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</t>
  </si>
  <si>
    <t>IL0011233553</t>
  </si>
  <si>
    <t>בזק</t>
  </si>
  <si>
    <t>IL0002300114</t>
  </si>
  <si>
    <t>ביג</t>
  </si>
  <si>
    <t>גב ים</t>
  </si>
  <si>
    <t>IL0007590198</t>
  </si>
  <si>
    <t>בנק דיסקונט לישראל בע"מ</t>
  </si>
  <si>
    <t>520007030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</si>
  <si>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</si>
  <si>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</si>
  <si>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</si>
  <si>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</si>
  <si>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</si>
  <si>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</si>
  <si>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</si>
  <si>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</si>
  <si>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</si>
  <si>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</si>
  <si>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IL0007670123</t>
  </si>
  <si>
    <t xml:space="preserve">קבוצת חג'ג' ייזום נדל"ן בע"מ </t>
  </si>
  <si>
    <t>520033309</t>
  </si>
  <si>
    <t>חג'ג' נדלן</t>
  </si>
  <si>
    <t>IL0008230133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</si>
  <si>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</si>
  <si>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</si>
  <si>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</si>
  <si>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</si>
  <si>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</si>
  <si>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</si>
  <si>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</si>
  <si>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</si>
  <si>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ישראל קנדה (ט.ר) בעמ</t>
  </si>
  <si>
    <t>520039298</t>
  </si>
  <si>
    <t>ישראל קנדה</t>
  </si>
  <si>
    <t>IL0004340191</t>
  </si>
  <si>
    <t>כלל ביטוח</t>
  </si>
  <si>
    <t>IL0002240146</t>
  </si>
  <si>
    <t>לאומי</t>
  </si>
  <si>
    <t>IL0006046119</t>
  </si>
  <si>
    <t>מגה אור</t>
  </si>
  <si>
    <t>IL0011044885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</si>
  <si>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</si>
  <si>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</si>
  <si>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</si>
  <si>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</si>
  <si>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</si>
  <si>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</si>
  <si>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</si>
  <si>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</si>
  <si>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</t>
  </si>
  <si>
    <t>IL0005660183</t>
  </si>
  <si>
    <t>נאוויטס פטרוליום, שותפות מוגבלת</t>
  </si>
  <si>
    <t>550263107</t>
  </si>
  <si>
    <t>נאוויטס פט יהש</t>
  </si>
  <si>
    <t>IL0011419699</t>
  </si>
  <si>
    <t>נובה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</si>
  <si>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</si>
  <si>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</si>
  <si>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</si>
  <si>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</si>
  <si>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</si>
  <si>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</si>
  <si>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</si>
  <si>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</si>
  <si>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</si>
  <si>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</si>
  <si>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</si>
  <si>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עזריאלי קבוצה</t>
  </si>
  <si>
    <t>IL0011194789</t>
  </si>
  <si>
    <t>פועלים</t>
  </si>
  <si>
    <t>IL0006625771</t>
  </si>
  <si>
    <t>מפעלי פ.מ.ס. מיגון בע"מ</t>
  </si>
  <si>
    <t>520037284</t>
  </si>
  <si>
    <t>פמס</t>
  </si>
  <si>
    <t>IL0003150104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</si>
  <si>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</si>
  <si>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</si>
  <si>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</si>
  <si>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</si>
  <si>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</si>
  <si>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</si>
  <si>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קמטק בע"מ</t>
  </si>
  <si>
    <t>511235434</t>
  </si>
  <si>
    <t>קמטק</t>
  </si>
  <si>
    <t>IL0010952641</t>
  </si>
  <si>
    <t>Advanced Micro Devices inc</t>
  </si>
  <si>
    <t>R2I72C950HOYXII45366</t>
  </si>
  <si>
    <t>ADVANCED MICRO DEVICES INC</t>
  </si>
  <si>
    <t>US0079031078</t>
  </si>
  <si>
    <t>amazon.com</t>
  </si>
  <si>
    <t>ZXTILKJKG63JELOEG630</t>
  </si>
  <si>
    <t>AMAZON.COM INC</t>
  </si>
  <si>
    <t>US0231351067</t>
  </si>
  <si>
    <t>ASML HOLDING NV-NY</t>
  </si>
  <si>
    <t>724500Y6DUVHQD6OXN27</t>
  </si>
  <si>
    <t>Asml Holding NV</t>
  </si>
  <si>
    <t>USN070592100</t>
  </si>
  <si>
    <t>Broadcom Inc</t>
  </si>
  <si>
    <t>549300WV6GIDOZJTV909</t>
  </si>
  <si>
    <t>BROADCOM LTD</t>
  </si>
  <si>
    <t>US11135F1012</t>
  </si>
  <si>
    <t>צ'ק פוינט</t>
  </si>
  <si>
    <t>2549003ZVBH73EPNS513</t>
  </si>
  <si>
    <t>CHECK POINT SOFTWARE TECH</t>
  </si>
  <si>
    <t>IL0010824113</t>
  </si>
  <si>
    <t>COSTCO WHOLESAL</t>
  </si>
  <si>
    <t>29DX7H14B9S6O3FD6V18</t>
  </si>
  <si>
    <t>US22160K1051</t>
  </si>
  <si>
    <t>ALPHABET INC</t>
  </si>
  <si>
    <t>5493006MHB84DD0ZWV18</t>
  </si>
  <si>
    <t>Google Us Class c</t>
  </si>
  <si>
    <t>US02079K1079</t>
  </si>
  <si>
    <t>MASTERCARD INC</t>
  </si>
  <si>
    <t>AR5L2ODV9HN37376R084</t>
  </si>
  <si>
    <t>MASTERCARD UNC</t>
  </si>
  <si>
    <t>US57636Q1040</t>
  </si>
  <si>
    <t>Meta Platforms Inc</t>
  </si>
  <si>
    <t>BQ4BKCS1HXDV9HN80Z93</t>
  </si>
  <si>
    <t>US30303M1027</t>
  </si>
  <si>
    <t>MICROSOFT CORP</t>
  </si>
  <si>
    <t>INR2EJN1ERAN0W5ZP974</t>
  </si>
  <si>
    <t>Microsoft crop</t>
  </si>
  <si>
    <t>US5949181045</t>
  </si>
  <si>
    <t>NICE SYS ADR</t>
  </si>
  <si>
    <t>US6536561086</t>
  </si>
  <si>
    <t>NVIDIA CORP</t>
  </si>
  <si>
    <t>549300S4KLFTLO7GSQ80</t>
  </si>
  <si>
    <t>Nvidia corp</t>
  </si>
  <si>
    <t>US67066G1040</t>
  </si>
  <si>
    <t>Ormat Technologies</t>
  </si>
  <si>
    <t>US6866881021</t>
  </si>
  <si>
    <t>Palo alto networks inc</t>
  </si>
  <si>
    <t>549300QXR2YVZV231H43</t>
  </si>
  <si>
    <t>PALO ALTO NETWORKS INC</t>
  </si>
  <si>
    <t>US6974351057</t>
  </si>
  <si>
    <t>RHEINMETALL AG</t>
  </si>
  <si>
    <t>529900131QNVTEL4QS96</t>
  </si>
  <si>
    <t>DE0007030009</t>
  </si>
  <si>
    <t>TAIWAN Semiconductor</t>
  </si>
  <si>
    <t>549300KB6NK5SBD14S87</t>
  </si>
  <si>
    <t>TAIWAN SEMICON ADR</t>
  </si>
  <si>
    <t>US8740391003</t>
  </si>
  <si>
    <t>י.ד. מור השקעות בע"מ</t>
  </si>
  <si>
    <t>513834606</t>
  </si>
  <si>
    <t>מור השקעות</t>
  </si>
  <si>
    <t>IL0011414641</t>
  </si>
  <si>
    <t>מניבים ריט</t>
  </si>
  <si>
    <t>IL0011405730</t>
  </si>
  <si>
    <t>CAMTEK LTDQ</t>
  </si>
  <si>
    <t>Selina Hospitality Plc</t>
  </si>
  <si>
    <t>549300BAEIWO0QPTC061</t>
  </si>
  <si>
    <t>SELINA HOSPITALITY</t>
  </si>
  <si>
    <t>GB00BQ1MW662</t>
  </si>
  <si>
    <t>TESLA MOTORS INC</t>
  </si>
  <si>
    <t>54930043XZGB27CTOV49</t>
  </si>
  <si>
    <t>US88160R1014</t>
  </si>
  <si>
    <t>Wal-Mart Stores</t>
  </si>
  <si>
    <t>Y87794H0US1R65VBXU25</t>
  </si>
  <si>
    <t>WMT US Wal-Mart Stores Inc</t>
  </si>
  <si>
    <t>US9311421039</t>
  </si>
  <si>
    <t>SentinelOne Inc</t>
  </si>
  <si>
    <t>984500DCD44DBF954221</t>
  </si>
  <si>
    <t>CNI ENOLENITNES</t>
  </si>
  <si>
    <t>US81730H1095</t>
  </si>
  <si>
    <t>MONDAY.COM LTD</t>
  </si>
  <si>
    <t>984500MDAFVD86E3B328</t>
  </si>
  <si>
    <t>DTL MOC.YADNOM</t>
  </si>
  <si>
    <t>IL0011762130</t>
  </si>
  <si>
    <t>JFROG LTD</t>
  </si>
  <si>
    <t>514130491</t>
  </si>
  <si>
    <t>IL0011684185</t>
  </si>
  <si>
    <t>UDEMY INC</t>
  </si>
  <si>
    <t>2549000T304QU9SAM180</t>
  </si>
  <si>
    <t>US9026851066</t>
  </si>
  <si>
    <t>אורמת טכנולוגיות</t>
  </si>
  <si>
    <t>Google Inc</t>
  </si>
  <si>
    <t>US38259P5089</t>
  </si>
  <si>
    <t>JD.com Inc</t>
  </si>
  <si>
    <t>549300HVTWB0GJZ16V92</t>
  </si>
  <si>
    <t>JD.COM INC</t>
  </si>
  <si>
    <t>KYG8208B1014</t>
  </si>
  <si>
    <t>מגדל קרנות נאמנות בע"מ</t>
  </si>
  <si>
    <t>511303661</t>
  </si>
  <si>
    <t>MTF סל תלבונד 60</t>
  </si>
  <si>
    <t>IL0011499964</t>
  </si>
  <si>
    <t>הראל קרנות נאמנות בע"מ</t>
  </si>
  <si>
    <t>511776783</t>
  </si>
  <si>
    <t>הראל קרן סל תא 125</t>
  </si>
  <si>
    <t>IL0011488991</t>
  </si>
  <si>
    <t>קסם קרנות נאמנות בע"מ</t>
  </si>
  <si>
    <t>510938608</t>
  </si>
  <si>
    <t>קסם תל בונד שקלי</t>
  </si>
  <si>
    <t>IL0011464141</t>
  </si>
  <si>
    <t>מיטב קרנות נאמנות בע"מ</t>
  </si>
  <si>
    <t>513534974</t>
  </si>
  <si>
    <t>תכלית סל (A‏4)י 500 S&amp;P מנוטרלת מטח</t>
  </si>
  <si>
    <t>IL0011438178</t>
  </si>
  <si>
    <t>תכלית תל בונד שקלי סד-2</t>
  </si>
  <si>
    <t>IL0011451841</t>
  </si>
  <si>
    <t>Vanguard Group</t>
  </si>
  <si>
    <t>549300Y88GQ3VLJIBX57</t>
  </si>
  <si>
    <t>VANGUARD USD CORPORATE BOND UC</t>
  </si>
  <si>
    <t>IE00BGYWFK87</t>
  </si>
  <si>
    <t>MTF סל תא 125</t>
  </si>
  <si>
    <t>IL0011502833</t>
  </si>
  <si>
    <t>MTF סל תא 90</t>
  </si>
  <si>
    <t>IL0011502593</t>
  </si>
  <si>
    <t>הראל סל 4A S&amp;P 500 מנוטרלת</t>
  </si>
  <si>
    <t>IL0011491375</t>
  </si>
  <si>
    <t xml:space="preserve">מור ניהול קרנות נאמנות בע"מ </t>
  </si>
  <si>
    <t>514884485</t>
  </si>
  <si>
    <t>מור סל (A4) ת"א -125</t>
  </si>
  <si>
    <t>IL0011961534</t>
  </si>
  <si>
    <t>קסם 500 P&amp;S PR מנוטרלת מטבע</t>
  </si>
  <si>
    <t>IL0011466047</t>
  </si>
  <si>
    <t>קסם תא 90</t>
  </si>
  <si>
    <t>IL0011463317</t>
  </si>
  <si>
    <t>קסם תא נדלן</t>
  </si>
  <si>
    <t>IL0011465478</t>
  </si>
  <si>
    <t>תכלית סל תא 90</t>
  </si>
  <si>
    <t>IL0011437832</t>
  </si>
  <si>
    <t>תכלית קרן סל תא 35</t>
  </si>
  <si>
    <t>IL0011437006</t>
  </si>
  <si>
    <t xml:space="preserve">BlackRock  Asset Managment </t>
  </si>
  <si>
    <t>549300LRIF3NWCU26A80</t>
  </si>
  <si>
    <t>CNDX LN Equity</t>
  </si>
  <si>
    <t>IE00B53SZB19</t>
  </si>
  <si>
    <t>First trust</t>
  </si>
  <si>
    <t>549300ZLB3EUU3H8NE60</t>
  </si>
  <si>
    <t>FIRSTTRUST RTUST NASDAQ CLEAN EDGE</t>
  </si>
  <si>
    <t>US33737A1088</t>
  </si>
  <si>
    <t>IGV US_ISHARES EXPANDED TECH</t>
  </si>
  <si>
    <t>US4642875151</t>
  </si>
  <si>
    <t>Ishares Phlx Se</t>
  </si>
  <si>
    <t>US4642875235</t>
  </si>
  <si>
    <t>ISHARES S&amp;P US BANKS UCITS</t>
  </si>
  <si>
    <t>IE00BD3V0810</t>
  </si>
  <si>
    <t>Ishares U.S. BR</t>
  </si>
  <si>
    <t>US4642887941</t>
  </si>
  <si>
    <t>KRANESHARES</t>
  </si>
  <si>
    <t>549300VLDRC0RUX0E553</t>
  </si>
  <si>
    <t>KRANESHARES Csi China Internet Etf</t>
  </si>
  <si>
    <t>US5007673065</t>
  </si>
  <si>
    <t>Amundi Asset Management</t>
  </si>
  <si>
    <t>213800VZW861M5FHMD50</t>
  </si>
  <si>
    <t>LYXOR ETF DAX</t>
  </si>
  <si>
    <t>LU0252633754</t>
  </si>
  <si>
    <t>LYXOR ETF</t>
  </si>
  <si>
    <t>Lyxor euro stoxx Banks Dr</t>
  </si>
  <si>
    <t>LU1829219390</t>
  </si>
  <si>
    <t>Invesco investment management limited</t>
  </si>
  <si>
    <t>635400KZRKKKNVCJXD85</t>
  </si>
  <si>
    <t>Powershares  QQQ NAS1</t>
  </si>
  <si>
    <t>US46090E1038</t>
  </si>
  <si>
    <t>SOURCE S&amp;P 500 UCITS EFT</t>
  </si>
  <si>
    <t>IE00B3YCGJ38</t>
  </si>
  <si>
    <t>State Street Corp</t>
  </si>
  <si>
    <t>07F5H7W3ET8ZLWNMFP29</t>
  </si>
  <si>
    <t>SPDR MSCI EMERGING MARKETS UCI</t>
  </si>
  <si>
    <t>IE00V469F816</t>
  </si>
  <si>
    <t>SPDR S&amp;P 500 UCITS EFT</t>
  </si>
  <si>
    <t>IE000XZSV718</t>
  </si>
  <si>
    <t>SPDR S&amp;P Regional Banking ETF</t>
  </si>
  <si>
    <t>549300EFWJBKUN6WJX52</t>
  </si>
  <si>
    <t>Spdr S&amp;P U.S. Health</t>
  </si>
  <si>
    <t>IE00BWBXM617</t>
  </si>
  <si>
    <t>Van Eck ETF</t>
  </si>
  <si>
    <t>549300ZLFKNTXC51ZN76</t>
  </si>
  <si>
    <t>VANECK VECTORS SEMICONDUCTOR</t>
  </si>
  <si>
    <t>US92189F6768</t>
  </si>
  <si>
    <t>VANGUARD FTSE EMERGING MARKETS</t>
  </si>
  <si>
    <t>IE00BK5BR733</t>
  </si>
  <si>
    <t>VANGUARD S&amp;P 500</t>
  </si>
  <si>
    <t>us9229083632</t>
  </si>
  <si>
    <t>WisdomTree Europe ltd</t>
  </si>
  <si>
    <t>213800B789JS6Y4H8936</t>
  </si>
  <si>
    <t>WisdomTree Japan Hedged</t>
  </si>
  <si>
    <t>US97717W8516</t>
  </si>
  <si>
    <t>MTF500SP ממ</t>
  </si>
  <si>
    <t>IL0011505729</t>
  </si>
  <si>
    <t>הראל סל תא 90</t>
  </si>
  <si>
    <t>IL0011489312</t>
  </si>
  <si>
    <t>הראל סל תל בונד שקלי</t>
  </si>
  <si>
    <t>IL0011505232</t>
  </si>
  <si>
    <t>מור סל S&amp;P 500 ממ</t>
  </si>
  <si>
    <t>IL0011658288</t>
  </si>
  <si>
    <t>קסם קרן סל תא 125</t>
  </si>
  <si>
    <t>IL0011463564</t>
  </si>
  <si>
    <t>תכלית תל בונד 60</t>
  </si>
  <si>
    <t>IL0011451015</t>
  </si>
  <si>
    <t>ISHARES EURO STOXX 50 DE</t>
  </si>
  <si>
    <t>DE0005933956</t>
  </si>
  <si>
    <t>ISHARES USD SHORT DURATION COR</t>
  </si>
  <si>
    <t>IE00BYXYYP94</t>
  </si>
  <si>
    <t>Lyxor S&amp;P 500 Ucits Etf - c-eu</t>
  </si>
  <si>
    <t>LU1135865084</t>
  </si>
  <si>
    <t>Nomura asset management</t>
  </si>
  <si>
    <t>549300LNIUIPKJOPIK90</t>
  </si>
  <si>
    <t>NEXT FUNDS TOPIX EXCHANGE TRAD</t>
  </si>
  <si>
    <t>JP3027630007</t>
  </si>
  <si>
    <t>SPDR BLOOMBERG SASB U.S. HIGH</t>
  </si>
  <si>
    <t>IE0004TYCC17</t>
  </si>
  <si>
    <t>SPDR S&amp;P U.S. ENERGY SELECT SE</t>
  </si>
  <si>
    <t>IE00BWBXM492</t>
  </si>
  <si>
    <t>WISDOMTREE JAPAN EQUITY UCITS</t>
  </si>
  <si>
    <t>IE00BYQCZD50</t>
  </si>
  <si>
    <t>הראל סל תל בונד 60</t>
  </si>
  <si>
    <t>IL0011504730</t>
  </si>
  <si>
    <t>קסם קרן סל תל בונד 60</t>
  </si>
  <si>
    <t>IL0011462327</t>
  </si>
  <si>
    <t>קסם.תלבונד ש 50</t>
  </si>
  <si>
    <t>IL0011507626</t>
  </si>
  <si>
    <t>ISHARES USD CROP BOND UCITS ET</t>
  </si>
  <si>
    <t>IE00BYXYYJ35</t>
  </si>
  <si>
    <t>MTF.תלבונדשקלי</t>
  </si>
  <si>
    <t>IL0011500027</t>
  </si>
  <si>
    <t>קסם S&amp;P 500 (4D) ETF</t>
  </si>
  <si>
    <t>IL0011464711</t>
  </si>
  <si>
    <t>AMUNDI S&amp;P 500 UCITS ETF</t>
  </si>
  <si>
    <t>LU1681049018</t>
  </si>
  <si>
    <t>SPDR BLOOMBERG SASB US CORPORA</t>
  </si>
  <si>
    <t>IE00BLF7VX27</t>
  </si>
  <si>
    <t>SPDR S&amp;P US TECHNOLOGY SELECT</t>
  </si>
  <si>
    <t>IE00BWBXM948</t>
  </si>
  <si>
    <t>MTF סל (S&amp;P 500 (4D</t>
  </si>
  <si>
    <t>IL0011503336</t>
  </si>
  <si>
    <t>איישרס חוץ S&amp;P500 INDEX</t>
  </si>
  <si>
    <t>IE00B5BMR087</t>
  </si>
  <si>
    <t>הראל סל SP500</t>
  </si>
  <si>
    <t>IL0011490203</t>
  </si>
  <si>
    <t xml:space="preserve">ילין לפידות קרנות נאמנות בע"מ </t>
  </si>
  <si>
    <t>513846808</t>
  </si>
  <si>
    <t>י.ל סל S&amp;P</t>
  </si>
  <si>
    <t>IL0012016569</t>
  </si>
  <si>
    <t>מור סל )4D(י S&amp;P 500</t>
  </si>
  <si>
    <t>IL0011658106</t>
  </si>
  <si>
    <t>תכלית 500 PR P&amp;S</t>
  </si>
  <si>
    <t>IL0011443855</t>
  </si>
  <si>
    <t>INVESCO S&amp;P 500 UCITS ETF</t>
  </si>
  <si>
    <t>Artemis Funds Lux - US Smaller</t>
  </si>
  <si>
    <t>213800SJ3IH3EXMXSJ47</t>
  </si>
  <si>
    <t>ARTEMIS SMARTGARP EUROP.EQUITY</t>
  </si>
  <si>
    <t>GB00B2PLJD73</t>
  </si>
  <si>
    <t>ARTEMIS(LUX)-SMARTG.GL.EM.MKTS</t>
  </si>
  <si>
    <t>LU1846577242</t>
  </si>
  <si>
    <t>Kotak</t>
  </si>
  <si>
    <t>KOTAK FUNDS - I</t>
  </si>
  <si>
    <t>LU0675383409</t>
  </si>
  <si>
    <t>אי בי אי ניהול קרנות נאמנות בע"מ</t>
  </si>
  <si>
    <t>510791031</t>
  </si>
  <si>
    <t>איביאי טכנולגיית עילית</t>
  </si>
  <si>
    <t>IL0011425381</t>
  </si>
  <si>
    <t>CIFC Senior Secured Corporate</t>
  </si>
  <si>
    <t>3912000TN89ESDWHS93</t>
  </si>
  <si>
    <t>CIFC SEN.SEC.COR.LOAN ISRLPE</t>
  </si>
  <si>
    <t>KYG2139S1277</t>
  </si>
  <si>
    <t>Straffan Asset Management Ltd</t>
  </si>
  <si>
    <t xml:space="preserve">2138006P5SXAKKF3H358
</t>
  </si>
  <si>
    <t>THE FOUR ELEMENTS PCC</t>
  </si>
  <si>
    <t>KYG1367R1083</t>
  </si>
  <si>
    <t>IUSSENG LX Equity</t>
  </si>
  <si>
    <t>LU0564079282</t>
  </si>
  <si>
    <t>41.17%</t>
  </si>
  <si>
    <t>58.58%</t>
  </si>
  <si>
    <t>34.29%</t>
  </si>
  <si>
    <t>80.00%</t>
  </si>
  <si>
    <t>30.00%</t>
  </si>
  <si>
    <t>10.00%</t>
  </si>
  <si>
    <t>4.25%</t>
  </si>
  <si>
    <t>3.56%</t>
  </si>
  <si>
    <t>29.31%</t>
  </si>
  <si>
    <t>29.66%</t>
  </si>
  <si>
    <t>16.66%</t>
  </si>
  <si>
    <t>22.20%</t>
  </si>
  <si>
    <t>17.49%</t>
  </si>
  <si>
    <t>8.50%</t>
  </si>
  <si>
    <t>34.66%</t>
  </si>
  <si>
    <t>54.50%</t>
  </si>
  <si>
    <t>15.00%</t>
  </si>
  <si>
    <t>27.85%</t>
  </si>
  <si>
    <t>26.45%</t>
  </si>
  <si>
    <t>8.23%</t>
  </si>
  <si>
    <t>11.33%</t>
  </si>
  <si>
    <t>51.41%</t>
  </si>
  <si>
    <t>8.31%</t>
  </si>
  <si>
    <t>67.23%</t>
  </si>
  <si>
    <t>53.00%</t>
  </si>
  <si>
    <t>66.22%</t>
  </si>
  <si>
    <t>11.32%</t>
  </si>
  <si>
    <t>4.00%</t>
  </si>
  <si>
    <t>17.54%</t>
  </si>
  <si>
    <t>20.61%</t>
  </si>
  <si>
    <t>3.60%</t>
  </si>
  <si>
    <t>6.97%</t>
  </si>
  <si>
    <t>14.95%</t>
  </si>
  <si>
    <t>13.97%</t>
  </si>
  <si>
    <t>3.00%</t>
  </si>
  <si>
    <t>1.54%</t>
  </si>
  <si>
    <t>27.83%</t>
  </si>
  <si>
    <t>11.50%</t>
  </si>
  <si>
    <t>30.57%</t>
  </si>
  <si>
    <t>57.64%</t>
  </si>
  <si>
    <t>8.89%</t>
  </si>
  <si>
    <t>58.04%</t>
  </si>
  <si>
    <t>2.39%</t>
  </si>
  <si>
    <t>רו"ח ראובן סווירי</t>
  </si>
  <si>
    <t>03-7516240</t>
  </si>
  <si>
    <t>reuven@swerycpa.com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</si>
</sst>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24" fillId="0" borderId="2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4" fontId="16" fillId="0" borderId="1" xfId="0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3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4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0" fontId="0" fillId="0" borderId="3" xfId="0" applyBorder="1" applyAlignment="1">
      <alignment horizontal="right" wrapText="1"/>
    </xf>
    <xf numFmtId="0" fontId="23" fillId="0" borderId="3" xfId="0" applyFont="1" applyBorder="1" applyAlignment="1">
      <alignment horizontal="right"/>
    </xf>
    <xf numFmtId="0" fontId="0" fillId="0" borderId="0" xfId="0" applyAlignment="1">
      <alignment horizontal="right" readingOrder="2"/>
    </xf>
    <xf numFmtId="4" fontId="0" fillId="0" borderId="0" xfId="0" applyNumberFormat="1"/>
    <xf numFmtId="165" fontId="7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7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4" fontId="7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7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7" fillId="3" borderId="8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21" xfId="0" applyNumberFormat="1" applyFont="1" applyBorder="1" applyAlignment="1">
      <alignment horizontal="center" vertical="center" wrapText="1"/>
    </xf>
    <xf numFmtId="9" fontId="24" fillId="0" borderId="20" xfId="3" applyNumberFormat="1" applyAlignment="1">
      <alignment horizontal="center" vertical="center" wrapText="1"/>
    </xf>
    <xf numFmtId="4" fontId="24" fillId="0" borderId="20" xfId="3" applyNumberFormat="1" applyAlignment="1">
      <alignment horizontal="center" vertical="center" wrapText="1"/>
    </xf>
    <xf numFmtId="0" fontId="0" fillId="0" borderId="0" xfId="0" applyAlignment="1">
      <alignment horizontal="left"/>
    </xf>
    <xf numFmtId="10" fontId="0" fillId="0" borderId="0" xfId="4" applyNumberFormat="1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14" fontId="2" fillId="0" borderId="0" xfId="0" applyNumberFormat="1" applyFont="1" applyProtection="1">
      <protection locked="0"/>
    </xf>
    <xf numFmtId="14" fontId="2" fillId="0" borderId="0" xfId="0" applyNumberFormat="1" applyFont="1"/>
    <xf numFmtId="14" fontId="0" fillId="0" borderId="0" xfId="0" applyNumberFormat="1" applyAlignment="1">
      <alignment horizontal="right" indent="1"/>
    </xf>
  </cellXfs>
  <cellStyles count="5"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B8" sqref="B8"/>
    </sheetView>
  </sheetViews>
  <sheetFormatPr defaultColWidth="0" defaultRowHeight="14.5" zeroHeight="1" x14ac:dyDescent="0.35"/>
  <cols>
    <col min="1" max="1" width="29.453125" bestFit="1" customWidth="1"/>
    <col min="2" max="2" width="11" customWidth="1"/>
    <col min="3" max="3" width="4.6328125" customWidth="1"/>
    <col min="4" max="4" width="67.453125" customWidth="1"/>
    <col min="5" max="5" width="9" hidden="1" customWidth="1"/>
    <col min="6" max="16384" width="9" hidden="1"/>
  </cols>
  <sheetData>
    <row r="1" spans="1:4" ht="18" x14ac:dyDescent="0.35">
      <c r="A1" s="18" t="s">
        <v>0</v>
      </c>
      <c r="B1" s="19"/>
      <c r="C1" s="19"/>
      <c r="D1" s="19"/>
    </row>
    <row r="2" spans="1:4" x14ac:dyDescent="0.35"/>
    <row r="3" spans="1:4" x14ac:dyDescent="0.35">
      <c r="A3" t="s">
        <v>1</v>
      </c>
      <c r="D3" s="84" t="s">
        <v>1757</v>
      </c>
    </row>
    <row r="4" spans="1:4" x14ac:dyDescent="0.35"/>
    <row r="5" spans="1:4" x14ac:dyDescent="0.35">
      <c r="A5" t="s">
        <v>2</v>
      </c>
      <c r="D5" s="84" t="s">
        <v>1769</v>
      </c>
    </row>
    <row r="6" spans="1:4" x14ac:dyDescent="0.35"/>
    <row r="7" spans="1:4" x14ac:dyDescent="0.35">
      <c r="A7" t="s">
        <v>3</v>
      </c>
      <c r="D7" s="84" t="s">
        <v>1772</v>
      </c>
    </row>
    <row r="8" spans="1:4" x14ac:dyDescent="0.35">
      <c r="D8" s="17"/>
    </row>
    <row r="9" spans="1:4" x14ac:dyDescent="0.35">
      <c r="A9" t="s">
        <v>4</v>
      </c>
      <c r="D9" s="84">
        <v>2026</v>
      </c>
    </row>
    <row r="10" spans="1:4" x14ac:dyDescent="0.35"/>
    <row r="11" spans="1:4" x14ac:dyDescent="0.35">
      <c r="A11" t="s">
        <v>5</v>
      </c>
      <c r="D11" s="84" t="s">
        <v>1828</v>
      </c>
    </row>
    <row r="12" spans="1:4" x14ac:dyDescent="0.35"/>
    <row r="13" spans="1:4" x14ac:dyDescent="0.35">
      <c r="A13" t="s">
        <v>6</v>
      </c>
      <c r="D13" s="85">
        <f>IFERROR(VLOOKUP(D11,'File Name Info'!A35:B130,2,0),"תא מחושב")</f>
        <v>520042615</v>
      </c>
    </row>
    <row r="14" spans="1:4" x14ac:dyDescent="0.35"/>
    <row r="15" spans="1:4" x14ac:dyDescent="0.35">
      <c r="A15" s="12" t="s">
        <v>7</v>
      </c>
      <c r="D15" s="8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520042615_gm_p_0126.xlsx</v>
      </c>
    </row>
    <row r="16" spans="1:4" x14ac:dyDescent="0.35">
      <c r="A16" s="12"/>
      <c r="D16" s="17"/>
    </row>
    <row r="17" spans="1:4" x14ac:dyDescent="0.35">
      <c r="A17" s="12" t="s">
        <v>8</v>
      </c>
      <c r="B17" s="10" t="s">
        <v>9</v>
      </c>
      <c r="C17" s="10"/>
      <c r="D17" s="138" t="s">
        <v>3049</v>
      </c>
    </row>
    <row r="18" spans="1:4" x14ac:dyDescent="0.35">
      <c r="A18" s="8"/>
      <c r="D18" s="11"/>
    </row>
    <row r="19" spans="1:4" x14ac:dyDescent="0.35">
      <c r="A19" s="8"/>
      <c r="B19" s="10" t="s">
        <v>10</v>
      </c>
      <c r="C19" s="10"/>
      <c r="D19" s="138" t="s">
        <v>3050</v>
      </c>
    </row>
    <row r="20" spans="1:4" x14ac:dyDescent="0.35">
      <c r="A20" s="8"/>
      <c r="D20" s="11"/>
    </row>
    <row r="21" spans="1:4" x14ac:dyDescent="0.35">
      <c r="A21" s="8"/>
      <c r="B21" s="10" t="s">
        <v>11</v>
      </c>
      <c r="C21" s="10"/>
      <c r="D21" s="139" t="s">
        <v>3051</v>
      </c>
    </row>
    <row r="22" spans="1:4" x14ac:dyDescent="0.35">
      <c r="A22" s="8"/>
      <c r="B22" s="9"/>
      <c r="C22" s="9"/>
    </row>
    <row r="23" spans="1:4" ht="29" x14ac:dyDescent="0.35">
      <c r="A23" s="115" t="s">
        <v>12</v>
      </c>
      <c r="D23" s="114" t="s">
        <v>13</v>
      </c>
    </row>
  </sheetData>
  <conditionalFormatting sqref="D3">
    <cfRule type="containsText" dxfId="7" priority="16" operator="containsText" text="Please fill in data">
      <formula>NOT(ISERROR(SEARCH("Please fill in data",D3)))</formula>
    </cfRule>
  </conditionalFormatting>
  <conditionalFormatting sqref="D5">
    <cfRule type="containsText" dxfId="6" priority="10" operator="containsText" text="Please fill in data">
      <formula>NOT(ISERROR(SEARCH("Please fill in data",D5)))</formula>
    </cfRule>
  </conditionalFormatting>
  <conditionalFormatting sqref="D7:D9">
    <cfRule type="containsText" dxfId="5" priority="8" operator="containsText" text="Please fill in data">
      <formula>NOT(ISERROR(SEARCH("Please fill in data",D7)))</formula>
    </cfRule>
  </conditionalFormatting>
  <conditionalFormatting sqref="D11">
    <cfRule type="containsText" dxfId="4" priority="7" operator="containsText" text="Please fill in data">
      <formula>NOT(ISERROR(SEARCH("Please fill in data",D11)))</formula>
    </cfRule>
  </conditionalFormatting>
  <conditionalFormatting sqref="D13">
    <cfRule type="containsText" dxfId="3" priority="6" operator="containsText" text="Please fill in data">
      <formula>NOT(ISERROR(SEARCH("Please fill in data",D13)))</formula>
    </cfRule>
  </conditionalFormatting>
  <conditionalFormatting sqref="D15:D17">
    <cfRule type="containsText" dxfId="2" priority="3" operator="containsText" text="Please fill in data">
      <formula>NOT(ISERROR(SEARCH("Please fill in data",D15)))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7"/>
  <sheetViews>
    <sheetView rightToLeft="1" workbookViewId="0">
      <selection activeCell="G22" sqref="G22"/>
    </sheetView>
  </sheetViews>
  <sheetFormatPr defaultColWidth="0" defaultRowHeight="14.5" x14ac:dyDescent="0.35"/>
  <cols>
    <col min="1" max="25" width="11.6328125" customWidth="1"/>
    <col min="26" max="27" width="11.6328125" hidden="1" customWidth="1"/>
    <col min="28" max="28" width="9" hidden="1" customWidth="1"/>
    <col min="29" max="16384" width="9" hidden="1"/>
  </cols>
  <sheetData>
    <row r="1" spans="1:25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  <c r="N1" s="13" t="s">
        <v>27</v>
      </c>
      <c r="O1" s="126" t="s">
        <v>28</v>
      </c>
      <c r="P1" s="13" t="s">
        <v>29</v>
      </c>
      <c r="Q1" s="13" t="s">
        <v>30</v>
      </c>
      <c r="R1" s="124" t="s">
        <v>31</v>
      </c>
      <c r="S1" s="13" t="s">
        <v>32</v>
      </c>
      <c r="T1" s="13" t="s">
        <v>33</v>
      </c>
      <c r="U1" s="120" t="s">
        <v>34</v>
      </c>
      <c r="V1" s="124" t="s">
        <v>35</v>
      </c>
      <c r="W1" s="13" t="s">
        <v>36</v>
      </c>
      <c r="X1" s="122" t="s">
        <v>37</v>
      </c>
      <c r="Y1" s="122" t="s">
        <v>38</v>
      </c>
    </row>
    <row r="2" spans="1:25" x14ac:dyDescent="0.35">
      <c r="A2">
        <v>158</v>
      </c>
      <c r="B2">
        <v>1522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127" t="s">
        <v>50</v>
      </c>
      <c r="P2" t="s">
        <v>51</v>
      </c>
      <c r="Q2" t="s">
        <v>52</v>
      </c>
      <c r="R2" s="125">
        <v>8000</v>
      </c>
      <c r="S2" s="119">
        <v>1</v>
      </c>
      <c r="T2" s="119">
        <v>108</v>
      </c>
      <c r="U2" s="121">
        <v>1</v>
      </c>
      <c r="V2" s="125">
        <v>1281</v>
      </c>
      <c r="W2" s="119">
        <v>1.383</v>
      </c>
      <c r="X2" s="123">
        <v>1</v>
      </c>
      <c r="Y2" s="123">
        <v>7.4992090264098594E-5</v>
      </c>
    </row>
    <row r="3" spans="1:25" x14ac:dyDescent="0.35">
      <c r="A3">
        <v>158</v>
      </c>
      <c r="B3">
        <v>9935</v>
      </c>
      <c r="C3" t="s">
        <v>39</v>
      </c>
      <c r="D3" t="s">
        <v>40</v>
      </c>
      <c r="E3" t="s">
        <v>41</v>
      </c>
      <c r="F3" t="s">
        <v>42</v>
      </c>
      <c r="G3" t="s">
        <v>43</v>
      </c>
      <c r="H3" t="s">
        <v>44</v>
      </c>
      <c r="I3" t="s">
        <v>45</v>
      </c>
      <c r="J3" t="s">
        <v>45</v>
      </c>
      <c r="K3" t="s">
        <v>46</v>
      </c>
      <c r="L3" t="s">
        <v>47</v>
      </c>
      <c r="M3" t="s">
        <v>48</v>
      </c>
      <c r="N3" t="s">
        <v>49</v>
      </c>
      <c r="O3" s="127" t="s">
        <v>50</v>
      </c>
      <c r="P3" t="s">
        <v>51</v>
      </c>
      <c r="Q3" t="s">
        <v>52</v>
      </c>
      <c r="R3" s="125">
        <v>8000</v>
      </c>
      <c r="S3" s="119">
        <v>1</v>
      </c>
      <c r="T3" s="119">
        <v>2508</v>
      </c>
      <c r="U3" s="121">
        <v>1</v>
      </c>
      <c r="V3" s="125">
        <v>1281</v>
      </c>
      <c r="W3" s="119">
        <v>32.127000000000002</v>
      </c>
      <c r="X3" s="123">
        <v>8.7633637459272898E-2</v>
      </c>
      <c r="Y3" s="123">
        <v>2.8251004819971798E-5</v>
      </c>
    </row>
    <row r="4" spans="1:25" x14ac:dyDescent="0.35">
      <c r="A4">
        <v>158</v>
      </c>
      <c r="B4">
        <v>9935</v>
      </c>
      <c r="C4" t="s">
        <v>53</v>
      </c>
      <c r="D4" t="s">
        <v>54</v>
      </c>
      <c r="E4" t="s">
        <v>41</v>
      </c>
      <c r="F4" t="s">
        <v>55</v>
      </c>
      <c r="G4" t="s">
        <v>56</v>
      </c>
      <c r="H4" t="s">
        <v>44</v>
      </c>
      <c r="I4" t="s">
        <v>45</v>
      </c>
      <c r="J4" t="s">
        <v>45</v>
      </c>
      <c r="K4" t="s">
        <v>46</v>
      </c>
      <c r="L4" t="s">
        <v>47</v>
      </c>
      <c r="M4" t="s">
        <v>57</v>
      </c>
      <c r="N4" t="s">
        <v>58</v>
      </c>
      <c r="O4" s="127" t="s">
        <v>59</v>
      </c>
      <c r="P4" t="s">
        <v>51</v>
      </c>
      <c r="Q4" t="s">
        <v>52</v>
      </c>
      <c r="R4" s="125">
        <v>58000</v>
      </c>
      <c r="S4" s="119">
        <v>1</v>
      </c>
      <c r="T4" s="119">
        <v>2202</v>
      </c>
      <c r="U4" s="121">
        <v>1</v>
      </c>
      <c r="V4" s="125">
        <v>15190</v>
      </c>
      <c r="W4" s="119">
        <v>334.48399999999998</v>
      </c>
      <c r="X4" s="123">
        <v>0.91236636254072701</v>
      </c>
      <c r="Y4" s="123">
        <v>2.9412526117835797E-4</v>
      </c>
    </row>
    <row r="5" spans="1:25" x14ac:dyDescent="0.35">
      <c r="A5">
        <v>158</v>
      </c>
      <c r="B5">
        <v>9936</v>
      </c>
      <c r="C5" t="s">
        <v>39</v>
      </c>
      <c r="D5" t="s">
        <v>40</v>
      </c>
      <c r="E5" t="s">
        <v>41</v>
      </c>
      <c r="F5" t="s">
        <v>42</v>
      </c>
      <c r="G5" t="s">
        <v>43</v>
      </c>
      <c r="H5" t="s">
        <v>44</v>
      </c>
      <c r="I5" t="s">
        <v>45</v>
      </c>
      <c r="J5" t="s">
        <v>45</v>
      </c>
      <c r="K5" t="s">
        <v>46</v>
      </c>
      <c r="L5" t="s">
        <v>47</v>
      </c>
      <c r="M5" t="s">
        <v>48</v>
      </c>
      <c r="N5" t="s">
        <v>49</v>
      </c>
      <c r="O5" s="127" t="s">
        <v>50</v>
      </c>
      <c r="P5" t="s">
        <v>51</v>
      </c>
      <c r="Q5" t="s">
        <v>52</v>
      </c>
      <c r="R5" s="125">
        <v>8000</v>
      </c>
      <c r="S5" s="119">
        <v>1</v>
      </c>
      <c r="T5" s="119">
        <v>84</v>
      </c>
      <c r="U5" s="121">
        <v>1</v>
      </c>
      <c r="V5" s="125">
        <v>1281</v>
      </c>
      <c r="W5" s="119">
        <v>1.0760000000000001</v>
      </c>
      <c r="X5" s="123">
        <v>0.17242462311557799</v>
      </c>
      <c r="Y5" s="123">
        <v>4.4444329807459097E-5</v>
      </c>
    </row>
    <row r="6" spans="1:25" x14ac:dyDescent="0.35">
      <c r="A6">
        <v>158</v>
      </c>
      <c r="B6">
        <v>9936</v>
      </c>
      <c r="C6" t="s">
        <v>53</v>
      </c>
      <c r="D6" t="s">
        <v>54</v>
      </c>
      <c r="E6" t="s">
        <v>41</v>
      </c>
      <c r="F6" t="s">
        <v>55</v>
      </c>
      <c r="G6" t="s">
        <v>56</v>
      </c>
      <c r="H6" t="s">
        <v>44</v>
      </c>
      <c r="I6" t="s">
        <v>45</v>
      </c>
      <c r="J6" t="s">
        <v>45</v>
      </c>
      <c r="K6" t="s">
        <v>46</v>
      </c>
      <c r="L6" t="s">
        <v>47</v>
      </c>
      <c r="M6" t="s">
        <v>57</v>
      </c>
      <c r="N6" t="s">
        <v>58</v>
      </c>
      <c r="O6" s="127" t="s">
        <v>59</v>
      </c>
      <c r="P6" t="s">
        <v>51</v>
      </c>
      <c r="Q6" t="s">
        <v>52</v>
      </c>
      <c r="R6" s="125">
        <v>58000</v>
      </c>
      <c r="S6" s="119">
        <v>1</v>
      </c>
      <c r="T6" s="119">
        <v>34</v>
      </c>
      <c r="U6" s="121">
        <v>1</v>
      </c>
      <c r="V6" s="125">
        <v>15190</v>
      </c>
      <c r="W6" s="119">
        <v>5.165</v>
      </c>
      <c r="X6" s="123">
        <v>0.82757537688442195</v>
      </c>
      <c r="Y6" s="123">
        <v>2.1331659206312399E-4</v>
      </c>
    </row>
    <row r="7" spans="1:25" x14ac:dyDescent="0.35">
      <c r="A7">
        <v>158</v>
      </c>
      <c r="B7">
        <v>9937</v>
      </c>
      <c r="C7" t="s">
        <v>53</v>
      </c>
      <c r="D7" t="s">
        <v>54</v>
      </c>
      <c r="E7" t="s">
        <v>41</v>
      </c>
      <c r="F7" t="s">
        <v>55</v>
      </c>
      <c r="G7" t="s">
        <v>56</v>
      </c>
      <c r="H7" t="s">
        <v>44</v>
      </c>
      <c r="I7" t="s">
        <v>45</v>
      </c>
      <c r="J7" t="s">
        <v>45</v>
      </c>
      <c r="K7" t="s">
        <v>46</v>
      </c>
      <c r="L7" t="s">
        <v>47</v>
      </c>
      <c r="M7" t="s">
        <v>57</v>
      </c>
      <c r="N7" t="s">
        <v>58</v>
      </c>
      <c r="O7" s="127" t="s">
        <v>59</v>
      </c>
      <c r="P7" t="s">
        <v>51</v>
      </c>
      <c r="Q7" t="s">
        <v>52</v>
      </c>
      <c r="R7" s="125">
        <v>58000</v>
      </c>
      <c r="S7" s="119">
        <v>1</v>
      </c>
      <c r="T7" s="119">
        <v>85</v>
      </c>
      <c r="U7" s="121">
        <v>1</v>
      </c>
      <c r="V7" s="125">
        <v>15190</v>
      </c>
      <c r="W7" s="119">
        <v>12.912000000000001</v>
      </c>
      <c r="X7" s="123">
        <v>1</v>
      </c>
      <c r="Y7" s="123">
        <v>3.4312532807254602E-4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1"/>
  <sheetViews>
    <sheetView rightToLeft="1" workbookViewId="0"/>
  </sheetViews>
  <sheetFormatPr defaultColWidth="0" defaultRowHeight="14.5" x14ac:dyDescent="0.35"/>
  <cols>
    <col min="1" max="24" width="11.6328125" customWidth="1"/>
    <col min="25" max="25" width="11.6328125" hidden="1" customWidth="1"/>
    <col min="26" max="26" width="9" hidden="1" customWidth="1"/>
    <col min="27" max="16384" width="9" hidden="1"/>
  </cols>
  <sheetData>
    <row r="1" spans="1:24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25</v>
      </c>
      <c r="M1" s="13" t="s">
        <v>27</v>
      </c>
      <c r="N1" s="13" t="s">
        <v>61</v>
      </c>
      <c r="O1" s="13" t="s">
        <v>28</v>
      </c>
      <c r="P1" s="13" t="s">
        <v>29</v>
      </c>
      <c r="Q1" s="13" t="s">
        <v>30</v>
      </c>
      <c r="R1" s="13" t="s">
        <v>31</v>
      </c>
      <c r="S1" s="13" t="s">
        <v>33</v>
      </c>
      <c r="T1" s="13" t="s">
        <v>34</v>
      </c>
      <c r="U1" s="13" t="s">
        <v>35</v>
      </c>
      <c r="V1" s="13" t="s">
        <v>36</v>
      </c>
      <c r="W1" s="13" t="s">
        <v>37</v>
      </c>
      <c r="X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5"/>
  <sheetViews>
    <sheetView rightToLeft="1" workbookViewId="0">
      <selection activeCell="C19" sqref="C19"/>
    </sheetView>
  </sheetViews>
  <sheetFormatPr defaultColWidth="0" defaultRowHeight="14.5" x14ac:dyDescent="0.35"/>
  <cols>
    <col min="1" max="20" width="11.6328125" customWidth="1"/>
    <col min="21" max="21" width="9" hidden="1" customWidth="1"/>
    <col min="22" max="16384" width="9" hidden="1"/>
  </cols>
  <sheetData>
    <row r="1" spans="1:20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25</v>
      </c>
      <c r="L1" s="13" t="s">
        <v>61</v>
      </c>
      <c r="M1" s="13" t="s">
        <v>29</v>
      </c>
      <c r="N1" s="13" t="s">
        <v>30</v>
      </c>
      <c r="O1" s="13" t="s">
        <v>33</v>
      </c>
      <c r="P1" s="120" t="s">
        <v>34</v>
      </c>
      <c r="Q1" s="124" t="s">
        <v>35</v>
      </c>
      <c r="R1" s="13" t="s">
        <v>36</v>
      </c>
      <c r="S1" s="122" t="s">
        <v>37</v>
      </c>
      <c r="T1" s="122" t="s">
        <v>38</v>
      </c>
    </row>
    <row r="2" spans="1:20" x14ac:dyDescent="0.35">
      <c r="A2">
        <v>158</v>
      </c>
      <c r="B2">
        <v>1522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51</v>
      </c>
      <c r="N2" t="s">
        <v>72</v>
      </c>
      <c r="O2" s="119">
        <v>36</v>
      </c>
      <c r="P2" s="121">
        <v>3.165</v>
      </c>
      <c r="Q2" s="125">
        <v>6570.75</v>
      </c>
      <c r="R2" s="119">
        <v>-147.72300000000001</v>
      </c>
      <c r="S2" s="123">
        <v>0.89878978139841303</v>
      </c>
      <c r="T2" s="123">
        <v>-8.0073960580726994E-3</v>
      </c>
    </row>
    <row r="3" spans="1:20" x14ac:dyDescent="0.35">
      <c r="A3">
        <v>158</v>
      </c>
      <c r="B3">
        <v>1522</v>
      </c>
      <c r="C3" t="s">
        <v>62</v>
      </c>
      <c r="D3" t="s">
        <v>63</v>
      </c>
      <c r="E3" t="s">
        <v>64</v>
      </c>
      <c r="F3" t="s">
        <v>73</v>
      </c>
      <c r="G3" t="s">
        <v>74</v>
      </c>
      <c r="H3" t="s">
        <v>67</v>
      </c>
      <c r="I3" t="s">
        <v>68</v>
      </c>
      <c r="J3" t="s">
        <v>75</v>
      </c>
      <c r="K3" t="s">
        <v>76</v>
      </c>
      <c r="L3" t="s">
        <v>77</v>
      </c>
      <c r="M3" t="s">
        <v>51</v>
      </c>
      <c r="N3" t="s">
        <v>78</v>
      </c>
      <c r="O3" s="119">
        <v>5</v>
      </c>
      <c r="P3" s="121">
        <v>3.6360000000000001</v>
      </c>
      <c r="Q3" s="125">
        <v>577.70000000000005</v>
      </c>
      <c r="R3" s="119">
        <v>-16.635000000000002</v>
      </c>
      <c r="S3" s="123">
        <v>0.10121021860158699</v>
      </c>
      <c r="T3" s="123">
        <v>-9.0169060912784899E-4</v>
      </c>
    </row>
    <row r="4" spans="1:20" x14ac:dyDescent="0.35">
      <c r="A4">
        <v>158</v>
      </c>
      <c r="B4">
        <v>9935</v>
      </c>
      <c r="C4" t="s">
        <v>62</v>
      </c>
      <c r="D4" t="s">
        <v>63</v>
      </c>
      <c r="E4" t="s">
        <v>64</v>
      </c>
      <c r="F4" t="s">
        <v>79</v>
      </c>
      <c r="G4" t="s">
        <v>80</v>
      </c>
      <c r="H4" t="s">
        <v>67</v>
      </c>
      <c r="I4" t="s">
        <v>68</v>
      </c>
      <c r="J4" t="s">
        <v>69</v>
      </c>
      <c r="K4" t="s">
        <v>70</v>
      </c>
      <c r="L4" t="s">
        <v>77</v>
      </c>
      <c r="M4" t="s">
        <v>51</v>
      </c>
      <c r="N4" t="s">
        <v>72</v>
      </c>
      <c r="O4" s="119">
        <v>5</v>
      </c>
      <c r="P4" s="121">
        <v>3.165</v>
      </c>
      <c r="Q4" s="125">
        <v>23915</v>
      </c>
      <c r="R4" s="119">
        <v>-406.291</v>
      </c>
      <c r="S4" s="123">
        <v>9.0919714853336497E-2</v>
      </c>
      <c r="T4" s="123">
        <v>-3.5726830774967199E-4</v>
      </c>
    </row>
    <row r="5" spans="1:20" x14ac:dyDescent="0.35">
      <c r="A5">
        <v>158</v>
      </c>
      <c r="B5">
        <v>9935</v>
      </c>
      <c r="C5" t="s">
        <v>62</v>
      </c>
      <c r="D5" t="s">
        <v>63</v>
      </c>
      <c r="E5" t="s">
        <v>64</v>
      </c>
      <c r="F5" t="s">
        <v>81</v>
      </c>
      <c r="G5" t="s">
        <v>82</v>
      </c>
      <c r="H5" t="s">
        <v>67</v>
      </c>
      <c r="I5" t="s">
        <v>68</v>
      </c>
      <c r="J5" t="s">
        <v>69</v>
      </c>
      <c r="K5" t="s">
        <v>70</v>
      </c>
      <c r="L5" t="s">
        <v>71</v>
      </c>
      <c r="M5" t="s">
        <v>51</v>
      </c>
      <c r="N5" t="s">
        <v>72</v>
      </c>
      <c r="O5" s="119">
        <v>99</v>
      </c>
      <c r="P5" s="121">
        <v>3.165</v>
      </c>
      <c r="Q5" s="125">
        <v>6570.75</v>
      </c>
      <c r="R5" s="119">
        <v>-4062.3879999999999</v>
      </c>
      <c r="S5" s="123">
        <v>0.90908028514666395</v>
      </c>
      <c r="T5" s="123">
        <v>-3.5722238637335398E-3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4"/>
  <sheetViews>
    <sheetView rightToLeft="1" workbookViewId="0">
      <selection activeCell="I28" sqref="I28"/>
    </sheetView>
  </sheetViews>
  <sheetFormatPr defaultColWidth="0" defaultRowHeight="14.5" x14ac:dyDescent="0.35"/>
  <cols>
    <col min="1" max="28" width="11.6328125" customWidth="1"/>
    <col min="29" max="29" width="9" hidden="1" customWidth="1"/>
    <col min="30" max="16384" width="9" hidden="1"/>
  </cols>
  <sheetData>
    <row r="1" spans="1:28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61</v>
      </c>
      <c r="O1" s="13" t="s">
        <v>29</v>
      </c>
      <c r="P1" s="13" t="s">
        <v>83</v>
      </c>
      <c r="Q1" s="122" t="s">
        <v>84</v>
      </c>
      <c r="R1" s="122" t="s">
        <v>85</v>
      </c>
      <c r="S1" s="13" t="s">
        <v>86</v>
      </c>
      <c r="T1" s="13" t="s">
        <v>87</v>
      </c>
      <c r="U1" s="13" t="s">
        <v>88</v>
      </c>
      <c r="V1" s="13" t="s">
        <v>30</v>
      </c>
      <c r="W1" s="13" t="s">
        <v>33</v>
      </c>
      <c r="X1" s="120" t="s">
        <v>34</v>
      </c>
      <c r="Y1" s="124" t="s">
        <v>35</v>
      </c>
      <c r="Z1" s="13" t="s">
        <v>36</v>
      </c>
      <c r="AA1" s="122" t="s">
        <v>37</v>
      </c>
      <c r="AB1" s="122" t="s">
        <v>38</v>
      </c>
    </row>
    <row r="2" spans="1:28" x14ac:dyDescent="0.35">
      <c r="A2">
        <v>158</v>
      </c>
      <c r="B2">
        <v>9935</v>
      </c>
      <c r="C2" t="s">
        <v>89</v>
      </c>
      <c r="D2" t="s">
        <v>90</v>
      </c>
      <c r="E2" t="s">
        <v>41</v>
      </c>
      <c r="F2" t="s">
        <v>91</v>
      </c>
      <c r="G2" t="s">
        <v>92</v>
      </c>
      <c r="H2" t="s">
        <v>44</v>
      </c>
      <c r="I2" t="s">
        <v>93</v>
      </c>
      <c r="J2" t="s">
        <v>45</v>
      </c>
      <c r="K2" t="s">
        <v>45</v>
      </c>
      <c r="L2" t="s">
        <v>46</v>
      </c>
      <c r="M2" t="s">
        <v>47</v>
      </c>
      <c r="N2" t="s">
        <v>94</v>
      </c>
      <c r="O2" t="s">
        <v>51</v>
      </c>
      <c r="P2" t="s">
        <v>95</v>
      </c>
      <c r="Q2" s="123">
        <v>5.0000000000000001E-4</v>
      </c>
      <c r="R2" s="123">
        <v>2.2939999999999999E-2</v>
      </c>
      <c r="S2" t="s">
        <v>96</v>
      </c>
      <c r="T2" t="s">
        <v>97</v>
      </c>
      <c r="U2" t="s">
        <v>98</v>
      </c>
      <c r="V2" t="s">
        <v>52</v>
      </c>
      <c r="W2" s="119">
        <v>613636.43000000005</v>
      </c>
      <c r="X2" s="121">
        <v>1</v>
      </c>
      <c r="Y2" s="125">
        <v>110</v>
      </c>
      <c r="Z2" s="119">
        <v>675</v>
      </c>
      <c r="AA2" s="123">
        <v>1</v>
      </c>
      <c r="AB2" s="123">
        <v>5.9355512215101495E-4</v>
      </c>
    </row>
    <row r="3" spans="1:28" x14ac:dyDescent="0.35">
      <c r="A3">
        <v>158</v>
      </c>
      <c r="B3">
        <v>9937</v>
      </c>
      <c r="C3" t="s">
        <v>89</v>
      </c>
      <c r="D3" t="s">
        <v>90</v>
      </c>
      <c r="E3" t="s">
        <v>41</v>
      </c>
      <c r="F3" t="s">
        <v>99</v>
      </c>
      <c r="G3" t="s">
        <v>100</v>
      </c>
      <c r="H3" t="s">
        <v>44</v>
      </c>
      <c r="I3" t="s">
        <v>93</v>
      </c>
      <c r="J3" t="s">
        <v>45</v>
      </c>
      <c r="K3" t="s">
        <v>45</v>
      </c>
      <c r="L3" t="s">
        <v>46</v>
      </c>
      <c r="M3" t="s">
        <v>47</v>
      </c>
      <c r="N3" t="s">
        <v>101</v>
      </c>
      <c r="O3" t="s">
        <v>51</v>
      </c>
      <c r="P3" t="s">
        <v>102</v>
      </c>
      <c r="Q3" s="123">
        <v>8.8858000000000006E-2</v>
      </c>
      <c r="R3" s="123">
        <v>1E-4</v>
      </c>
      <c r="S3" t="s">
        <v>96</v>
      </c>
      <c r="T3" t="s">
        <v>97</v>
      </c>
      <c r="U3" t="s">
        <v>98</v>
      </c>
      <c r="V3" t="s">
        <v>52</v>
      </c>
      <c r="W3" s="119">
        <v>32000</v>
      </c>
      <c r="X3" s="121">
        <v>1</v>
      </c>
      <c r="Y3" s="125">
        <v>92.15</v>
      </c>
      <c r="Z3" s="119">
        <v>29.488</v>
      </c>
      <c r="AA3" s="123">
        <v>0.55650689859637703</v>
      </c>
      <c r="AB3" s="123">
        <v>7.8364866004749405E-4</v>
      </c>
    </row>
    <row r="4" spans="1:28" x14ac:dyDescent="0.35">
      <c r="A4">
        <v>158</v>
      </c>
      <c r="B4">
        <v>9937</v>
      </c>
      <c r="C4" t="s">
        <v>89</v>
      </c>
      <c r="D4" t="s">
        <v>90</v>
      </c>
      <c r="E4" t="s">
        <v>41</v>
      </c>
      <c r="F4" t="s">
        <v>91</v>
      </c>
      <c r="G4" t="s">
        <v>92</v>
      </c>
      <c r="H4" t="s">
        <v>44</v>
      </c>
      <c r="I4" t="s">
        <v>93</v>
      </c>
      <c r="J4" t="s">
        <v>45</v>
      </c>
      <c r="K4" t="s">
        <v>45</v>
      </c>
      <c r="L4" t="s">
        <v>46</v>
      </c>
      <c r="M4" t="s">
        <v>47</v>
      </c>
      <c r="N4" t="s">
        <v>94</v>
      </c>
      <c r="O4" t="s">
        <v>51</v>
      </c>
      <c r="P4" t="s">
        <v>95</v>
      </c>
      <c r="Q4" s="123">
        <v>5.0000000000000001E-4</v>
      </c>
      <c r="R4" s="123">
        <v>2.2939999999999999E-2</v>
      </c>
      <c r="S4" t="s">
        <v>96</v>
      </c>
      <c r="T4" t="s">
        <v>97</v>
      </c>
      <c r="U4" t="s">
        <v>98</v>
      </c>
      <c r="V4" t="s">
        <v>52</v>
      </c>
      <c r="W4" s="119">
        <v>21363.33</v>
      </c>
      <c r="X4" s="121">
        <v>1</v>
      </c>
      <c r="Y4" s="125">
        <v>110</v>
      </c>
      <c r="Z4" s="119">
        <v>23.5</v>
      </c>
      <c r="AA4" s="123">
        <v>0.44349310140362302</v>
      </c>
      <c r="AB4" s="123">
        <v>6.2450757669281303E-4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workbookViewId="0"/>
  </sheetViews>
  <sheetFormatPr defaultColWidth="0" defaultRowHeight="14.5" x14ac:dyDescent="0.35"/>
  <cols>
    <col min="1" max="25" width="11.6328125" customWidth="1"/>
    <col min="26" max="26" width="9" hidden="1" customWidth="1"/>
    <col min="27" max="16384" width="9" hidden="1"/>
  </cols>
  <sheetData>
    <row r="1" spans="1:25" ht="52" x14ac:dyDescent="0.35">
      <c r="A1" s="13" t="s">
        <v>14</v>
      </c>
      <c r="B1" s="13" t="s">
        <v>15</v>
      </c>
      <c r="C1" s="13" t="s">
        <v>16</v>
      </c>
      <c r="D1" s="13" t="s">
        <v>19</v>
      </c>
      <c r="E1" s="13" t="s">
        <v>20</v>
      </c>
      <c r="F1" s="13" t="s">
        <v>21</v>
      </c>
      <c r="G1" s="13" t="s">
        <v>60</v>
      </c>
      <c r="H1" s="13" t="s">
        <v>22</v>
      </c>
      <c r="I1" s="13" t="s">
        <v>23</v>
      </c>
      <c r="J1" s="13" t="s">
        <v>103</v>
      </c>
      <c r="K1" s="13" t="s">
        <v>86</v>
      </c>
      <c r="L1" s="13" t="s">
        <v>87</v>
      </c>
      <c r="M1" s="13" t="s">
        <v>30</v>
      </c>
      <c r="N1" s="13" t="s">
        <v>83</v>
      </c>
      <c r="O1" s="13" t="s">
        <v>104</v>
      </c>
      <c r="P1" s="13" t="s">
        <v>84</v>
      </c>
      <c r="Q1" s="13" t="s">
        <v>85</v>
      </c>
      <c r="R1" s="13" t="s">
        <v>33</v>
      </c>
      <c r="S1" s="13" t="s">
        <v>34</v>
      </c>
      <c r="T1" s="13" t="s">
        <v>35</v>
      </c>
      <c r="U1" s="13" t="s">
        <v>36</v>
      </c>
      <c r="V1" s="13" t="s">
        <v>105</v>
      </c>
      <c r="W1" s="13" t="s">
        <v>106</v>
      </c>
      <c r="X1" s="13" t="s">
        <v>37</v>
      </c>
      <c r="Y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workbookViewId="0"/>
  </sheetViews>
  <sheetFormatPr defaultColWidth="0" defaultRowHeight="14.5" x14ac:dyDescent="0.35"/>
  <cols>
    <col min="1" max="18" width="11.6328125" customWidth="1"/>
    <col min="19" max="19" width="9" hidden="1" customWidth="1"/>
    <col min="20" max="16384" width="9" hidden="1"/>
  </cols>
  <sheetData>
    <row r="1" spans="1:18" s="2" customFormat="1" ht="52" x14ac:dyDescent="0.35">
      <c r="A1" s="13" t="s">
        <v>14</v>
      </c>
      <c r="B1" s="13" t="s">
        <v>15</v>
      </c>
      <c r="C1" s="13" t="s">
        <v>60</v>
      </c>
      <c r="D1" s="13" t="s">
        <v>19</v>
      </c>
      <c r="E1" s="13" t="s">
        <v>20</v>
      </c>
      <c r="F1" s="13" t="s">
        <v>103</v>
      </c>
      <c r="G1" s="13" t="s">
        <v>83</v>
      </c>
      <c r="H1" s="13" t="s">
        <v>107</v>
      </c>
      <c r="I1" s="13" t="s">
        <v>104</v>
      </c>
      <c r="J1" s="13" t="s">
        <v>84</v>
      </c>
      <c r="K1" s="13" t="s">
        <v>85</v>
      </c>
      <c r="L1" s="13" t="s">
        <v>33</v>
      </c>
      <c r="M1" s="13" t="s">
        <v>35</v>
      </c>
      <c r="N1" s="13" t="s">
        <v>36</v>
      </c>
      <c r="O1" s="13" t="s">
        <v>105</v>
      </c>
      <c r="P1" s="13" t="s">
        <v>106</v>
      </c>
      <c r="Q1" s="13" t="s">
        <v>37</v>
      </c>
      <c r="R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/>
  </sheetViews>
  <sheetFormatPr defaultColWidth="0" defaultRowHeight="14.5" x14ac:dyDescent="0.35"/>
  <cols>
    <col min="1" max="7" width="11.6328125" customWidth="1"/>
    <col min="8" max="8" width="9" hidden="1" customWidth="1"/>
    <col min="9" max="16384" width="9" hidden="1"/>
  </cols>
  <sheetData>
    <row r="1" spans="1:7" s="2" customFormat="1" ht="39" x14ac:dyDescent="0.35">
      <c r="A1" s="13" t="s">
        <v>108</v>
      </c>
      <c r="B1" s="13" t="s">
        <v>15</v>
      </c>
      <c r="C1" s="13" t="s">
        <v>60</v>
      </c>
      <c r="D1" s="13" t="s">
        <v>109</v>
      </c>
      <c r="E1" s="13" t="s">
        <v>110</v>
      </c>
      <c r="F1" s="13" t="s">
        <v>111</v>
      </c>
      <c r="G1" s="13" t="s">
        <v>38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workbookViewId="0"/>
  </sheetViews>
  <sheetFormatPr defaultColWidth="0" defaultRowHeight="14.5" x14ac:dyDescent="0.35"/>
  <cols>
    <col min="1" max="40" width="11.6328125" customWidth="1"/>
    <col min="41" max="41" width="9" hidden="1" customWidth="1"/>
    <col min="42" max="16384" width="9" hidden="1"/>
  </cols>
  <sheetData>
    <row r="1" spans="1:40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27</v>
      </c>
      <c r="M1" s="13" t="s">
        <v>29</v>
      </c>
      <c r="N1" s="13" t="s">
        <v>103</v>
      </c>
      <c r="O1" s="13" t="s">
        <v>86</v>
      </c>
      <c r="P1" s="13" t="s">
        <v>87</v>
      </c>
      <c r="Q1" s="13" t="s">
        <v>88</v>
      </c>
      <c r="R1" s="13" t="s">
        <v>30</v>
      </c>
      <c r="S1" s="13" t="s">
        <v>83</v>
      </c>
      <c r="T1" s="13" t="s">
        <v>107</v>
      </c>
      <c r="U1" s="13" t="s">
        <v>112</v>
      </c>
      <c r="V1" s="13" t="s">
        <v>104</v>
      </c>
      <c r="W1" s="13" t="s">
        <v>84</v>
      </c>
      <c r="X1" s="13" t="s">
        <v>85</v>
      </c>
      <c r="Y1" s="13" t="s">
        <v>113</v>
      </c>
      <c r="Z1" s="13" t="s">
        <v>114</v>
      </c>
      <c r="AA1" s="13" t="s">
        <v>115</v>
      </c>
      <c r="AB1" s="13" t="s">
        <v>116</v>
      </c>
      <c r="AC1" s="13" t="s">
        <v>117</v>
      </c>
      <c r="AD1" s="13" t="s">
        <v>118</v>
      </c>
      <c r="AE1" s="13" t="s">
        <v>119</v>
      </c>
      <c r="AF1" s="13" t="s">
        <v>33</v>
      </c>
      <c r="AG1" s="13" t="s">
        <v>34</v>
      </c>
      <c r="AH1" s="13" t="s">
        <v>35</v>
      </c>
      <c r="AI1" s="13" t="s">
        <v>36</v>
      </c>
      <c r="AJ1" s="13" t="s">
        <v>105</v>
      </c>
      <c r="AK1" s="13" t="s">
        <v>120</v>
      </c>
      <c r="AL1" s="13" t="s">
        <v>106</v>
      </c>
      <c r="AM1" s="13" t="s">
        <v>37</v>
      </c>
      <c r="AN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6"/>
  <sheetViews>
    <sheetView rightToLeft="1" topLeftCell="T1" workbookViewId="0">
      <selection activeCell="V32" sqref="V32"/>
    </sheetView>
  </sheetViews>
  <sheetFormatPr defaultColWidth="0" defaultRowHeight="14.5" x14ac:dyDescent="0.35"/>
  <cols>
    <col min="1" max="38" width="11.6328125" customWidth="1"/>
    <col min="39" max="39" width="9" hidden="1" customWidth="1"/>
    <col min="40" max="16384" width="9" hidden="1"/>
  </cols>
  <sheetData>
    <row r="1" spans="1:38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27</v>
      </c>
      <c r="N1" s="13" t="s">
        <v>29</v>
      </c>
      <c r="O1" s="126" t="s">
        <v>103</v>
      </c>
      <c r="P1" s="13" t="s">
        <v>86</v>
      </c>
      <c r="Q1" s="13" t="s">
        <v>87</v>
      </c>
      <c r="R1" s="13" t="s">
        <v>88</v>
      </c>
      <c r="S1" s="13" t="s">
        <v>30</v>
      </c>
      <c r="T1" s="13" t="s">
        <v>83</v>
      </c>
      <c r="U1" s="13" t="s">
        <v>104</v>
      </c>
      <c r="V1" s="122" t="s">
        <v>85</v>
      </c>
      <c r="W1" s="122" t="s">
        <v>84</v>
      </c>
      <c r="X1" s="13" t="s">
        <v>113</v>
      </c>
      <c r="Y1" s="13" t="s">
        <v>114</v>
      </c>
      <c r="Z1" s="13" t="s">
        <v>115</v>
      </c>
      <c r="AA1" s="13" t="s">
        <v>116</v>
      </c>
      <c r="AB1" s="126" t="s">
        <v>118</v>
      </c>
      <c r="AC1" s="126" t="s">
        <v>119</v>
      </c>
      <c r="AD1" s="13" t="s">
        <v>33</v>
      </c>
      <c r="AE1" s="120" t="s">
        <v>34</v>
      </c>
      <c r="AF1" s="124" t="s">
        <v>35</v>
      </c>
      <c r="AG1" s="13" t="s">
        <v>36</v>
      </c>
      <c r="AH1" s="13" t="s">
        <v>105</v>
      </c>
      <c r="AI1" s="13" t="s">
        <v>120</v>
      </c>
      <c r="AJ1" s="13" t="s">
        <v>106</v>
      </c>
      <c r="AK1" s="122" t="s">
        <v>37</v>
      </c>
      <c r="AL1" s="122" t="s">
        <v>38</v>
      </c>
    </row>
    <row r="2" spans="1:38" x14ac:dyDescent="0.35">
      <c r="A2">
        <v>158</v>
      </c>
      <c r="B2">
        <v>1441</v>
      </c>
      <c r="C2" t="s">
        <v>121</v>
      </c>
      <c r="D2" t="s">
        <v>122</v>
      </c>
      <c r="E2" t="s">
        <v>41</v>
      </c>
      <c r="F2" t="s">
        <v>123</v>
      </c>
      <c r="G2" t="s">
        <v>124</v>
      </c>
      <c r="H2" t="s">
        <v>44</v>
      </c>
      <c r="I2" t="s">
        <v>125</v>
      </c>
      <c r="J2" t="s">
        <v>45</v>
      </c>
      <c r="K2" t="s">
        <v>45</v>
      </c>
      <c r="L2" t="s">
        <v>126</v>
      </c>
      <c r="M2" t="s">
        <v>127</v>
      </c>
      <c r="N2" t="s">
        <v>51</v>
      </c>
      <c r="O2" s="127" t="s">
        <v>128</v>
      </c>
      <c r="P2" t="s">
        <v>129</v>
      </c>
      <c r="Q2" t="s">
        <v>130</v>
      </c>
      <c r="R2" t="s">
        <v>98</v>
      </c>
      <c r="S2" t="s">
        <v>52</v>
      </c>
      <c r="T2" t="s">
        <v>131</v>
      </c>
      <c r="U2" t="s">
        <v>132</v>
      </c>
      <c r="V2" s="123">
        <v>2.7699999999999999E-2</v>
      </c>
      <c r="W2" s="123">
        <v>1.7500000000000002E-2</v>
      </c>
      <c r="X2" t="s">
        <v>133</v>
      </c>
      <c r="Y2" t="s">
        <v>51</v>
      </c>
      <c r="Z2" t="s">
        <v>134</v>
      </c>
      <c r="AA2" t="s">
        <v>135</v>
      </c>
      <c r="AB2" s="127" t="s">
        <v>136</v>
      </c>
      <c r="AC2" t="s">
        <v>136</v>
      </c>
      <c r="AD2" s="119">
        <v>9444.44</v>
      </c>
      <c r="AE2" s="121">
        <v>1</v>
      </c>
      <c r="AF2" s="125">
        <v>105.42</v>
      </c>
      <c r="AG2" s="119">
        <v>9.9559999999999995</v>
      </c>
      <c r="AJ2" t="s">
        <v>137</v>
      </c>
      <c r="AK2" s="123">
        <v>1</v>
      </c>
      <c r="AL2" s="123">
        <v>1.02849785230329E-3</v>
      </c>
    </row>
    <row r="3" spans="1:38" x14ac:dyDescent="0.35">
      <c r="A3">
        <v>158</v>
      </c>
      <c r="B3">
        <v>1522</v>
      </c>
      <c r="C3" t="s">
        <v>138</v>
      </c>
      <c r="D3" t="s">
        <v>139</v>
      </c>
      <c r="E3" t="s">
        <v>140</v>
      </c>
      <c r="F3" t="s">
        <v>141</v>
      </c>
      <c r="G3" t="s">
        <v>142</v>
      </c>
      <c r="H3" t="s">
        <v>44</v>
      </c>
      <c r="I3" t="s">
        <v>143</v>
      </c>
      <c r="J3" t="s">
        <v>45</v>
      </c>
      <c r="K3" t="s">
        <v>45</v>
      </c>
      <c r="L3" t="s">
        <v>126</v>
      </c>
      <c r="M3" t="s">
        <v>144</v>
      </c>
      <c r="N3" t="s">
        <v>51</v>
      </c>
      <c r="O3" s="127" t="s">
        <v>145</v>
      </c>
      <c r="P3" t="s">
        <v>146</v>
      </c>
      <c r="Q3" t="s">
        <v>97</v>
      </c>
      <c r="R3" t="s">
        <v>98</v>
      </c>
      <c r="S3" t="s">
        <v>52</v>
      </c>
      <c r="T3" t="s">
        <v>147</v>
      </c>
      <c r="U3" t="s">
        <v>148</v>
      </c>
      <c r="V3" s="123">
        <v>4.7899999999999998E-2</v>
      </c>
      <c r="W3" s="123">
        <v>2.86E-2</v>
      </c>
      <c r="X3" t="s">
        <v>133</v>
      </c>
      <c r="Y3" t="s">
        <v>51</v>
      </c>
      <c r="Z3" t="s">
        <v>134</v>
      </c>
      <c r="AA3" t="s">
        <v>135</v>
      </c>
      <c r="AB3" s="127" t="s">
        <v>136</v>
      </c>
      <c r="AC3" t="s">
        <v>136</v>
      </c>
      <c r="AD3" s="119">
        <v>5142.8599999999997</v>
      </c>
      <c r="AE3" s="121">
        <v>1</v>
      </c>
      <c r="AF3" s="125">
        <v>97.54</v>
      </c>
      <c r="AG3" s="119">
        <v>5.016</v>
      </c>
      <c r="AJ3" t="s">
        <v>137</v>
      </c>
      <c r="AK3" s="123">
        <v>1</v>
      </c>
      <c r="AL3" s="123">
        <v>2.7191303476072298E-4</v>
      </c>
    </row>
    <row r="4" spans="1:38" x14ac:dyDescent="0.35">
      <c r="A4">
        <v>158</v>
      </c>
      <c r="B4">
        <v>9935</v>
      </c>
      <c r="C4" t="s">
        <v>150</v>
      </c>
      <c r="D4" t="s">
        <v>151</v>
      </c>
      <c r="E4" t="s">
        <v>64</v>
      </c>
      <c r="F4" t="s">
        <v>152</v>
      </c>
      <c r="G4" t="s">
        <v>153</v>
      </c>
      <c r="H4" t="s">
        <v>44</v>
      </c>
      <c r="I4" t="s">
        <v>143</v>
      </c>
      <c r="J4" t="s">
        <v>45</v>
      </c>
      <c r="K4" t="s">
        <v>69</v>
      </c>
      <c r="L4" t="s">
        <v>126</v>
      </c>
      <c r="M4" t="s">
        <v>49</v>
      </c>
      <c r="N4" t="s">
        <v>51</v>
      </c>
      <c r="O4" s="127" t="s">
        <v>154</v>
      </c>
      <c r="P4" t="s">
        <v>155</v>
      </c>
      <c r="Q4" t="s">
        <v>97</v>
      </c>
      <c r="R4" t="s">
        <v>98</v>
      </c>
      <c r="S4" t="s">
        <v>52</v>
      </c>
      <c r="T4" t="s">
        <v>156</v>
      </c>
      <c r="U4" t="s">
        <v>157</v>
      </c>
      <c r="V4" s="123">
        <v>4.9299999999999997E-2</v>
      </c>
      <c r="W4" s="123">
        <v>3.3500000000000002E-2</v>
      </c>
      <c r="X4" t="s">
        <v>133</v>
      </c>
      <c r="Y4" t="s">
        <v>51</v>
      </c>
      <c r="Z4" t="s">
        <v>134</v>
      </c>
      <c r="AA4" t="s">
        <v>135</v>
      </c>
      <c r="AB4" s="127" t="s">
        <v>136</v>
      </c>
      <c r="AC4" t="s">
        <v>136</v>
      </c>
      <c r="AD4" s="119">
        <v>811567.8</v>
      </c>
      <c r="AE4" s="121">
        <v>1</v>
      </c>
      <c r="AF4" s="125">
        <v>97.24</v>
      </c>
      <c r="AG4" s="119">
        <v>789.16899999999998</v>
      </c>
      <c r="AJ4" t="s">
        <v>137</v>
      </c>
      <c r="AK4" s="123">
        <v>9.84688381833774E-2</v>
      </c>
      <c r="AL4" s="123">
        <v>6.9394810637618499E-4</v>
      </c>
    </row>
    <row r="5" spans="1:38" x14ac:dyDescent="0.35">
      <c r="A5">
        <v>158</v>
      </c>
      <c r="B5">
        <v>9935</v>
      </c>
      <c r="C5" t="s">
        <v>158</v>
      </c>
      <c r="D5" t="s">
        <v>159</v>
      </c>
      <c r="E5" t="s">
        <v>41</v>
      </c>
      <c r="F5" t="s">
        <v>160</v>
      </c>
      <c r="G5" t="s">
        <v>161</v>
      </c>
      <c r="H5" t="s">
        <v>162</v>
      </c>
      <c r="I5" t="s">
        <v>125</v>
      </c>
      <c r="J5" t="s">
        <v>45</v>
      </c>
      <c r="K5" t="s">
        <v>45</v>
      </c>
      <c r="L5" t="s">
        <v>77</v>
      </c>
      <c r="M5" t="s">
        <v>144</v>
      </c>
      <c r="N5" t="s">
        <v>51</v>
      </c>
      <c r="O5" s="127" t="s">
        <v>163</v>
      </c>
      <c r="P5" t="s">
        <v>164</v>
      </c>
      <c r="Q5" t="s">
        <v>164</v>
      </c>
      <c r="R5" t="s">
        <v>164</v>
      </c>
      <c r="S5" t="s">
        <v>52</v>
      </c>
      <c r="T5" t="s">
        <v>165</v>
      </c>
      <c r="U5" t="s">
        <v>166</v>
      </c>
      <c r="V5" s="123">
        <v>1E-4</v>
      </c>
      <c r="W5" s="123">
        <v>0</v>
      </c>
      <c r="X5" t="s">
        <v>133</v>
      </c>
      <c r="Y5" t="s">
        <v>51</v>
      </c>
      <c r="Z5" t="s">
        <v>77</v>
      </c>
      <c r="AA5" t="s">
        <v>135</v>
      </c>
      <c r="AB5" s="127" t="s">
        <v>136</v>
      </c>
      <c r="AC5" t="s">
        <v>136</v>
      </c>
      <c r="AD5" s="119">
        <v>75000.160000000003</v>
      </c>
      <c r="AE5" s="121">
        <v>1</v>
      </c>
      <c r="AF5" s="125">
        <v>0</v>
      </c>
      <c r="AG5" s="119">
        <v>0</v>
      </c>
      <c r="AJ5" t="s">
        <v>137</v>
      </c>
      <c r="AK5" s="123">
        <v>9.3581768025467008E-9</v>
      </c>
      <c r="AL5" s="123">
        <v>6.5950702689991694E-11</v>
      </c>
    </row>
    <row r="6" spans="1:38" x14ac:dyDescent="0.35">
      <c r="A6">
        <v>158</v>
      </c>
      <c r="B6">
        <v>9935</v>
      </c>
      <c r="C6" t="s">
        <v>167</v>
      </c>
      <c r="D6" t="s">
        <v>168</v>
      </c>
      <c r="E6" t="s">
        <v>41</v>
      </c>
      <c r="F6" t="s">
        <v>169</v>
      </c>
      <c r="G6" t="s">
        <v>170</v>
      </c>
      <c r="H6" t="s">
        <v>44</v>
      </c>
      <c r="I6" t="s">
        <v>125</v>
      </c>
      <c r="J6" t="s">
        <v>45</v>
      </c>
      <c r="K6" t="s">
        <v>45</v>
      </c>
      <c r="L6" t="s">
        <v>77</v>
      </c>
      <c r="M6" t="s">
        <v>171</v>
      </c>
      <c r="N6" t="s">
        <v>51</v>
      </c>
      <c r="O6" s="127" t="s">
        <v>172</v>
      </c>
      <c r="P6" t="s">
        <v>173</v>
      </c>
      <c r="Q6" t="s">
        <v>97</v>
      </c>
      <c r="R6" t="s">
        <v>98</v>
      </c>
      <c r="S6" t="s">
        <v>52</v>
      </c>
      <c r="T6" t="s">
        <v>174</v>
      </c>
      <c r="U6" t="s">
        <v>175</v>
      </c>
      <c r="V6" s="123">
        <v>1.8700000000000001E-2</v>
      </c>
      <c r="W6" s="123">
        <v>5.3499999999999999E-2</v>
      </c>
      <c r="X6" t="s">
        <v>133</v>
      </c>
      <c r="Y6" t="s">
        <v>51</v>
      </c>
      <c r="Z6" t="s">
        <v>77</v>
      </c>
      <c r="AA6" t="s">
        <v>176</v>
      </c>
      <c r="AB6" s="127" t="s">
        <v>136</v>
      </c>
      <c r="AC6" t="s">
        <v>136</v>
      </c>
      <c r="AD6" s="119">
        <v>1184072.32</v>
      </c>
      <c r="AE6" s="121">
        <v>1</v>
      </c>
      <c r="AF6" s="125">
        <v>83.11</v>
      </c>
      <c r="AG6" s="119">
        <v>984.08299999999997</v>
      </c>
      <c r="AJ6" t="s">
        <v>137</v>
      </c>
      <c r="AK6" s="123">
        <v>0.122789312336207</v>
      </c>
      <c r="AL6" s="123">
        <v>8.6534392352898698E-4</v>
      </c>
    </row>
    <row r="7" spans="1:38" x14ac:dyDescent="0.35">
      <c r="A7">
        <v>158</v>
      </c>
      <c r="B7">
        <v>9935</v>
      </c>
      <c r="C7" t="s">
        <v>167</v>
      </c>
      <c r="D7" t="s">
        <v>168</v>
      </c>
      <c r="E7" t="s">
        <v>41</v>
      </c>
      <c r="F7" t="s">
        <v>177</v>
      </c>
      <c r="G7" t="s">
        <v>170</v>
      </c>
      <c r="H7" t="s">
        <v>44</v>
      </c>
      <c r="I7" t="s">
        <v>125</v>
      </c>
      <c r="J7" t="s">
        <v>45</v>
      </c>
      <c r="K7" t="s">
        <v>45</v>
      </c>
      <c r="L7" t="s">
        <v>77</v>
      </c>
      <c r="M7" t="s">
        <v>171</v>
      </c>
      <c r="N7" t="s">
        <v>51</v>
      </c>
      <c r="O7" s="127" t="s">
        <v>178</v>
      </c>
      <c r="P7" t="s">
        <v>173</v>
      </c>
      <c r="Q7" t="s">
        <v>97</v>
      </c>
      <c r="R7" t="s">
        <v>98</v>
      </c>
      <c r="S7" t="s">
        <v>52</v>
      </c>
      <c r="T7" t="s">
        <v>179</v>
      </c>
      <c r="U7" t="s">
        <v>175</v>
      </c>
      <c r="V7" s="123">
        <v>0</v>
      </c>
      <c r="W7" s="123">
        <v>5.3499999999999999E-2</v>
      </c>
      <c r="X7" t="s">
        <v>133</v>
      </c>
      <c r="Y7" t="s">
        <v>51</v>
      </c>
      <c r="Z7" t="s">
        <v>77</v>
      </c>
      <c r="AA7" t="s">
        <v>176</v>
      </c>
      <c r="AB7" s="127" t="s">
        <v>136</v>
      </c>
      <c r="AC7" t="s">
        <v>136</v>
      </c>
      <c r="AD7" s="119">
        <v>-1184072.32</v>
      </c>
      <c r="AE7" s="121">
        <v>1</v>
      </c>
      <c r="AF7" s="125">
        <v>83.11</v>
      </c>
      <c r="AG7" s="119">
        <v>-984.08299999999997</v>
      </c>
      <c r="AJ7" t="s">
        <v>137</v>
      </c>
      <c r="AK7" s="123">
        <v>-0.122789312336207</v>
      </c>
      <c r="AL7" s="123">
        <v>-8.6534392352898698E-4</v>
      </c>
    </row>
    <row r="8" spans="1:38" x14ac:dyDescent="0.35">
      <c r="A8">
        <v>158</v>
      </c>
      <c r="B8">
        <v>9935</v>
      </c>
      <c r="C8" t="s">
        <v>167</v>
      </c>
      <c r="D8" t="s">
        <v>168</v>
      </c>
      <c r="E8" t="s">
        <v>41</v>
      </c>
      <c r="F8" t="s">
        <v>180</v>
      </c>
      <c r="G8" t="s">
        <v>170</v>
      </c>
      <c r="H8" t="s">
        <v>44</v>
      </c>
      <c r="I8" t="s">
        <v>125</v>
      </c>
      <c r="J8" t="s">
        <v>45</v>
      </c>
      <c r="K8" t="s">
        <v>45</v>
      </c>
      <c r="L8" t="s">
        <v>77</v>
      </c>
      <c r="M8" t="s">
        <v>171</v>
      </c>
      <c r="N8" t="s">
        <v>51</v>
      </c>
      <c r="O8" s="127" t="s">
        <v>178</v>
      </c>
      <c r="P8" t="s">
        <v>173</v>
      </c>
      <c r="Q8" t="s">
        <v>97</v>
      </c>
      <c r="R8" t="s">
        <v>98</v>
      </c>
      <c r="S8" t="s">
        <v>52</v>
      </c>
      <c r="T8" t="s">
        <v>179</v>
      </c>
      <c r="U8" t="s">
        <v>175</v>
      </c>
      <c r="V8" s="123">
        <v>0</v>
      </c>
      <c r="W8" s="123">
        <v>5.3499999999999999E-2</v>
      </c>
      <c r="X8" t="s">
        <v>133</v>
      </c>
      <c r="Y8" t="s">
        <v>51</v>
      </c>
      <c r="Z8" t="s">
        <v>77</v>
      </c>
      <c r="AA8" t="s">
        <v>176</v>
      </c>
      <c r="AB8" s="127" t="s">
        <v>136</v>
      </c>
      <c r="AC8" t="s">
        <v>136</v>
      </c>
      <c r="AD8" s="119">
        <v>1184072.32</v>
      </c>
      <c r="AE8" s="121">
        <v>1</v>
      </c>
      <c r="AF8" s="125">
        <v>13.23</v>
      </c>
      <c r="AG8" s="119">
        <v>156.65299999999999</v>
      </c>
      <c r="AJ8" t="s">
        <v>137</v>
      </c>
      <c r="AK8" s="123">
        <v>1.95464156203588E-2</v>
      </c>
      <c r="AL8" s="123">
        <v>1.3775117444698E-4</v>
      </c>
    </row>
    <row r="9" spans="1:38" x14ac:dyDescent="0.35">
      <c r="A9">
        <v>158</v>
      </c>
      <c r="B9">
        <v>9935</v>
      </c>
      <c r="C9" t="s">
        <v>181</v>
      </c>
      <c r="D9" t="s">
        <v>182</v>
      </c>
      <c r="E9" t="s">
        <v>183</v>
      </c>
      <c r="F9" t="s">
        <v>184</v>
      </c>
      <c r="G9" t="s">
        <v>185</v>
      </c>
      <c r="H9" t="s">
        <v>44</v>
      </c>
      <c r="I9" t="s">
        <v>125</v>
      </c>
      <c r="J9" t="s">
        <v>45</v>
      </c>
      <c r="K9" t="s">
        <v>45</v>
      </c>
      <c r="L9" t="s">
        <v>77</v>
      </c>
      <c r="M9" t="s">
        <v>144</v>
      </c>
      <c r="N9" t="s">
        <v>51</v>
      </c>
      <c r="O9" s="127" t="s">
        <v>186</v>
      </c>
      <c r="P9" t="s">
        <v>173</v>
      </c>
      <c r="Q9" t="s">
        <v>130</v>
      </c>
      <c r="R9" t="s">
        <v>98</v>
      </c>
      <c r="S9" t="s">
        <v>52</v>
      </c>
      <c r="T9" t="s">
        <v>187</v>
      </c>
      <c r="U9" t="s">
        <v>188</v>
      </c>
      <c r="V9" s="123">
        <v>0.20849999999999999</v>
      </c>
      <c r="W9" s="123">
        <v>5.7500000000000002E-2</v>
      </c>
      <c r="X9" t="s">
        <v>133</v>
      </c>
      <c r="Y9" t="s">
        <v>51</v>
      </c>
      <c r="Z9" t="s">
        <v>77</v>
      </c>
      <c r="AA9" t="s">
        <v>135</v>
      </c>
      <c r="AB9" s="127" t="s">
        <v>189</v>
      </c>
      <c r="AC9" t="s">
        <v>190</v>
      </c>
      <c r="AD9" s="119">
        <v>94999.08</v>
      </c>
      <c r="AE9" s="121">
        <v>1</v>
      </c>
      <c r="AF9" s="125">
        <v>0</v>
      </c>
      <c r="AG9" s="119">
        <v>0</v>
      </c>
      <c r="AJ9" t="s">
        <v>137</v>
      </c>
      <c r="AK9" s="123">
        <v>1.1853550535349201E-10</v>
      </c>
      <c r="AL9" s="123">
        <v>8.3536569534021499E-13</v>
      </c>
    </row>
    <row r="10" spans="1:38" x14ac:dyDescent="0.35">
      <c r="A10">
        <v>158</v>
      </c>
      <c r="B10">
        <v>9935</v>
      </c>
      <c r="C10" t="s">
        <v>191</v>
      </c>
      <c r="D10" t="s">
        <v>192</v>
      </c>
      <c r="E10" t="s">
        <v>41</v>
      </c>
      <c r="F10" t="s">
        <v>193</v>
      </c>
      <c r="G10" t="s">
        <v>194</v>
      </c>
      <c r="H10" t="s">
        <v>44</v>
      </c>
      <c r="I10" t="s">
        <v>143</v>
      </c>
      <c r="J10" t="s">
        <v>45</v>
      </c>
      <c r="K10" t="s">
        <v>45</v>
      </c>
      <c r="L10" t="s">
        <v>126</v>
      </c>
      <c r="M10" t="s">
        <v>144</v>
      </c>
      <c r="N10" t="s">
        <v>51</v>
      </c>
      <c r="O10" s="127" t="s">
        <v>195</v>
      </c>
      <c r="P10" t="s">
        <v>196</v>
      </c>
      <c r="Q10" t="s">
        <v>197</v>
      </c>
      <c r="R10" t="s">
        <v>98</v>
      </c>
      <c r="S10" t="s">
        <v>52</v>
      </c>
      <c r="T10" t="s">
        <v>198</v>
      </c>
      <c r="U10" t="s">
        <v>199</v>
      </c>
      <c r="V10" s="123">
        <v>5.16E-2</v>
      </c>
      <c r="W10" s="123">
        <v>4.5999999999999999E-2</v>
      </c>
      <c r="X10" t="s">
        <v>133</v>
      </c>
      <c r="Y10" t="s">
        <v>51</v>
      </c>
      <c r="Z10" t="s">
        <v>134</v>
      </c>
      <c r="AA10" t="s">
        <v>135</v>
      </c>
      <c r="AB10" s="127" t="s">
        <v>136</v>
      </c>
      <c r="AC10" t="s">
        <v>136</v>
      </c>
      <c r="AD10" s="119">
        <v>760000.05</v>
      </c>
      <c r="AE10" s="121">
        <v>1</v>
      </c>
      <c r="AF10" s="125">
        <v>100.38</v>
      </c>
      <c r="AG10" s="119">
        <v>762.88800000000003</v>
      </c>
      <c r="AJ10" t="s">
        <v>137</v>
      </c>
      <c r="AK10" s="123">
        <v>9.5189680318390604E-2</v>
      </c>
      <c r="AL10" s="123">
        <v>6.7083860866201E-4</v>
      </c>
    </row>
    <row r="11" spans="1:38" x14ac:dyDescent="0.35">
      <c r="A11">
        <v>158</v>
      </c>
      <c r="B11">
        <v>9935</v>
      </c>
      <c r="C11" t="s">
        <v>138</v>
      </c>
      <c r="D11" t="s">
        <v>139</v>
      </c>
      <c r="E11" t="s">
        <v>140</v>
      </c>
      <c r="F11" t="s">
        <v>141</v>
      </c>
      <c r="G11" t="s">
        <v>142</v>
      </c>
      <c r="H11" t="s">
        <v>44</v>
      </c>
      <c r="I11" t="s">
        <v>143</v>
      </c>
      <c r="J11" t="s">
        <v>45</v>
      </c>
      <c r="K11" t="s">
        <v>45</v>
      </c>
      <c r="L11" t="s">
        <v>126</v>
      </c>
      <c r="M11" t="s">
        <v>144</v>
      </c>
      <c r="N11" t="s">
        <v>51</v>
      </c>
      <c r="O11" s="127" t="s">
        <v>145</v>
      </c>
      <c r="P11" t="s">
        <v>146</v>
      </c>
      <c r="Q11" t="s">
        <v>97</v>
      </c>
      <c r="R11" t="s">
        <v>98</v>
      </c>
      <c r="S11" t="s">
        <v>52</v>
      </c>
      <c r="T11" t="s">
        <v>147</v>
      </c>
      <c r="U11" t="s">
        <v>148</v>
      </c>
      <c r="V11" s="123">
        <v>4.7899999999999998E-2</v>
      </c>
      <c r="W11" s="123">
        <v>2.86E-2</v>
      </c>
      <c r="X11" t="s">
        <v>133</v>
      </c>
      <c r="Y11" t="s">
        <v>51</v>
      </c>
      <c r="Z11" t="s">
        <v>134</v>
      </c>
      <c r="AA11" t="s">
        <v>135</v>
      </c>
      <c r="AB11" s="127" t="s">
        <v>136</v>
      </c>
      <c r="AC11" t="s">
        <v>136</v>
      </c>
      <c r="AD11" s="119">
        <v>241285.8</v>
      </c>
      <c r="AE11" s="121">
        <v>1</v>
      </c>
      <c r="AF11" s="125">
        <v>97.54</v>
      </c>
      <c r="AG11" s="119">
        <v>235.35</v>
      </c>
      <c r="AJ11" t="s">
        <v>137</v>
      </c>
      <c r="AK11" s="123">
        <v>2.9365917286121299E-2</v>
      </c>
      <c r="AL11" s="123">
        <v>2.0695301243174E-4</v>
      </c>
    </row>
    <row r="12" spans="1:38" x14ac:dyDescent="0.35">
      <c r="A12">
        <v>158</v>
      </c>
      <c r="B12">
        <v>9935</v>
      </c>
      <c r="C12" t="s">
        <v>200</v>
      </c>
      <c r="D12" t="s">
        <v>201</v>
      </c>
      <c r="E12" t="s">
        <v>41</v>
      </c>
      <c r="F12" t="s">
        <v>202</v>
      </c>
      <c r="G12" t="s">
        <v>203</v>
      </c>
      <c r="H12" t="s">
        <v>44</v>
      </c>
      <c r="I12" t="s">
        <v>143</v>
      </c>
      <c r="J12" t="s">
        <v>45</v>
      </c>
      <c r="K12" t="s">
        <v>45</v>
      </c>
      <c r="L12" t="s">
        <v>126</v>
      </c>
      <c r="M12" t="s">
        <v>144</v>
      </c>
      <c r="N12" t="s">
        <v>51</v>
      </c>
      <c r="O12" s="127" t="s">
        <v>204</v>
      </c>
      <c r="P12" t="s">
        <v>196</v>
      </c>
      <c r="Q12" t="s">
        <v>197</v>
      </c>
      <c r="R12" t="s">
        <v>98</v>
      </c>
      <c r="S12" t="s">
        <v>52</v>
      </c>
      <c r="T12" t="s">
        <v>205</v>
      </c>
      <c r="U12" t="s">
        <v>206</v>
      </c>
      <c r="V12" s="123">
        <v>5.1299999999999998E-2</v>
      </c>
      <c r="W12" s="123">
        <v>4.4699999999999997E-2</v>
      </c>
      <c r="X12" t="s">
        <v>133</v>
      </c>
      <c r="Y12" t="s">
        <v>51</v>
      </c>
      <c r="Z12" t="s">
        <v>134</v>
      </c>
      <c r="AA12" t="s">
        <v>135</v>
      </c>
      <c r="AB12" s="127" t="s">
        <v>136</v>
      </c>
      <c r="AC12" t="s">
        <v>136</v>
      </c>
      <c r="AD12" s="119">
        <v>496950.33</v>
      </c>
      <c r="AE12" s="121">
        <v>1</v>
      </c>
      <c r="AF12" s="125">
        <v>100.47</v>
      </c>
      <c r="AG12" s="119">
        <v>499.286</v>
      </c>
      <c r="AJ12" t="s">
        <v>137</v>
      </c>
      <c r="AK12" s="123">
        <v>6.2298622173072402E-2</v>
      </c>
      <c r="AL12" s="123">
        <v>4.3904256092002002E-4</v>
      </c>
    </row>
    <row r="13" spans="1:38" x14ac:dyDescent="0.35">
      <c r="A13">
        <v>158</v>
      </c>
      <c r="B13">
        <v>9935</v>
      </c>
      <c r="C13" t="s">
        <v>207</v>
      </c>
      <c r="D13" t="s">
        <v>208</v>
      </c>
      <c r="E13" t="s">
        <v>41</v>
      </c>
      <c r="F13" t="s">
        <v>209</v>
      </c>
      <c r="G13" t="s">
        <v>210</v>
      </c>
      <c r="H13" t="s">
        <v>44</v>
      </c>
      <c r="I13" t="s">
        <v>143</v>
      </c>
      <c r="J13" t="s">
        <v>45</v>
      </c>
      <c r="K13" t="s">
        <v>45</v>
      </c>
      <c r="L13" t="s">
        <v>126</v>
      </c>
      <c r="M13" t="s">
        <v>144</v>
      </c>
      <c r="N13" t="s">
        <v>51</v>
      </c>
      <c r="O13" s="127" t="s">
        <v>211</v>
      </c>
      <c r="P13" t="s">
        <v>212</v>
      </c>
      <c r="Q13" t="s">
        <v>130</v>
      </c>
      <c r="R13" t="s">
        <v>98</v>
      </c>
      <c r="S13" t="s">
        <v>52</v>
      </c>
      <c r="T13" t="s">
        <v>213</v>
      </c>
      <c r="U13" t="s">
        <v>214</v>
      </c>
      <c r="V13" s="123">
        <v>4.48E-2</v>
      </c>
      <c r="W13" s="123">
        <v>2.1000000000000001E-2</v>
      </c>
      <c r="X13" t="s">
        <v>133</v>
      </c>
      <c r="Y13" t="s">
        <v>51</v>
      </c>
      <c r="Z13" t="s">
        <v>134</v>
      </c>
      <c r="AA13" t="s">
        <v>135</v>
      </c>
      <c r="AB13" s="127" t="s">
        <v>136</v>
      </c>
      <c r="AC13" t="s">
        <v>136</v>
      </c>
      <c r="AD13" s="119">
        <v>75714.48</v>
      </c>
      <c r="AE13" s="121">
        <v>1</v>
      </c>
      <c r="AF13" s="125">
        <v>97.14</v>
      </c>
      <c r="AG13" s="119">
        <v>73.549000000000007</v>
      </c>
      <c r="AJ13" t="s">
        <v>137</v>
      </c>
      <c r="AK13" s="123">
        <v>9.1771134212086207E-3</v>
      </c>
      <c r="AL13" s="123">
        <v>6.4674678793176396E-5</v>
      </c>
    </row>
    <row r="14" spans="1:38" x14ac:dyDescent="0.35">
      <c r="A14">
        <v>158</v>
      </c>
      <c r="B14">
        <v>9935</v>
      </c>
      <c r="C14" t="s">
        <v>215</v>
      </c>
      <c r="D14" t="s">
        <v>216</v>
      </c>
      <c r="E14" t="s">
        <v>41</v>
      </c>
      <c r="F14" t="s">
        <v>217</v>
      </c>
      <c r="G14" t="s">
        <v>218</v>
      </c>
      <c r="H14" t="s">
        <v>44</v>
      </c>
      <c r="I14" t="s">
        <v>143</v>
      </c>
      <c r="J14" t="s">
        <v>45</v>
      </c>
      <c r="K14" t="s">
        <v>45</v>
      </c>
      <c r="L14" t="s">
        <v>126</v>
      </c>
      <c r="M14" t="s">
        <v>58</v>
      </c>
      <c r="N14" t="s">
        <v>51</v>
      </c>
      <c r="O14" s="127" t="s">
        <v>219</v>
      </c>
      <c r="P14" t="s">
        <v>220</v>
      </c>
      <c r="Q14" t="s">
        <v>130</v>
      </c>
      <c r="R14" t="s">
        <v>98</v>
      </c>
      <c r="S14" t="s">
        <v>52</v>
      </c>
      <c r="T14" t="s">
        <v>221</v>
      </c>
      <c r="U14" t="s">
        <v>206</v>
      </c>
      <c r="V14" s="123">
        <v>4.5199999999999997E-2</v>
      </c>
      <c r="W14" s="123">
        <v>3.1E-2</v>
      </c>
      <c r="X14" t="s">
        <v>133</v>
      </c>
      <c r="Y14" t="s">
        <v>51</v>
      </c>
      <c r="Z14" t="s">
        <v>134</v>
      </c>
      <c r="AA14" t="s">
        <v>135</v>
      </c>
      <c r="AB14" s="127" t="s">
        <v>136</v>
      </c>
      <c r="AC14" t="s">
        <v>136</v>
      </c>
      <c r="AD14" s="119">
        <v>1009202.83</v>
      </c>
      <c r="AE14" s="121">
        <v>1</v>
      </c>
      <c r="AF14" s="125">
        <v>99.02</v>
      </c>
      <c r="AG14" s="119">
        <v>999.31299999999999</v>
      </c>
      <c r="AJ14" t="s">
        <v>137</v>
      </c>
      <c r="AK14" s="123">
        <v>0.124689659159998</v>
      </c>
      <c r="AL14" s="123">
        <v>8.7873640488813601E-4</v>
      </c>
    </row>
    <row r="15" spans="1:38" x14ac:dyDescent="0.35">
      <c r="A15">
        <v>158</v>
      </c>
      <c r="B15">
        <v>9935</v>
      </c>
      <c r="C15" t="s">
        <v>222</v>
      </c>
      <c r="D15" t="s">
        <v>223</v>
      </c>
      <c r="E15" t="s">
        <v>41</v>
      </c>
      <c r="F15" t="s">
        <v>224</v>
      </c>
      <c r="G15" t="s">
        <v>225</v>
      </c>
      <c r="H15" t="s">
        <v>44</v>
      </c>
      <c r="I15" t="s">
        <v>125</v>
      </c>
      <c r="J15" t="s">
        <v>45</v>
      </c>
      <c r="K15" t="s">
        <v>45</v>
      </c>
      <c r="L15" t="s">
        <v>126</v>
      </c>
      <c r="M15" t="s">
        <v>127</v>
      </c>
      <c r="N15" t="s">
        <v>51</v>
      </c>
      <c r="O15" s="127" t="s">
        <v>226</v>
      </c>
      <c r="P15" t="s">
        <v>96</v>
      </c>
      <c r="Q15" t="s">
        <v>97</v>
      </c>
      <c r="R15" t="s">
        <v>98</v>
      </c>
      <c r="S15" t="s">
        <v>52</v>
      </c>
      <c r="T15" t="s">
        <v>227</v>
      </c>
      <c r="U15" t="s">
        <v>228</v>
      </c>
      <c r="V15" s="123">
        <v>3.0099999999999998E-2</v>
      </c>
      <c r="W15" s="123">
        <v>5.6000000000000001E-2</v>
      </c>
      <c r="X15" t="s">
        <v>133</v>
      </c>
      <c r="Y15" t="s">
        <v>51</v>
      </c>
      <c r="Z15" t="s">
        <v>134</v>
      </c>
      <c r="AA15" t="s">
        <v>135</v>
      </c>
      <c r="AB15" s="127" t="s">
        <v>136</v>
      </c>
      <c r="AC15" t="s">
        <v>136</v>
      </c>
      <c r="AD15" s="119">
        <v>198677.99</v>
      </c>
      <c r="AE15" s="121">
        <v>1</v>
      </c>
      <c r="AF15" s="125">
        <v>145.56</v>
      </c>
      <c r="AG15" s="119">
        <v>289.19600000000003</v>
      </c>
      <c r="AJ15" t="s">
        <v>137</v>
      </c>
      <c r="AK15" s="123">
        <v>3.6084514019336301E-2</v>
      </c>
      <c r="AL15" s="123">
        <v>2.5430157027536102E-4</v>
      </c>
    </row>
    <row r="16" spans="1:38" x14ac:dyDescent="0.35">
      <c r="A16">
        <v>158</v>
      </c>
      <c r="B16">
        <v>9935</v>
      </c>
      <c r="C16" t="s">
        <v>229</v>
      </c>
      <c r="D16" t="s">
        <v>230</v>
      </c>
      <c r="E16" t="s">
        <v>41</v>
      </c>
      <c r="F16" t="s">
        <v>231</v>
      </c>
      <c r="G16" t="s">
        <v>232</v>
      </c>
      <c r="H16" t="s">
        <v>44</v>
      </c>
      <c r="I16" t="s">
        <v>125</v>
      </c>
      <c r="J16" t="s">
        <v>45</v>
      </c>
      <c r="K16" t="s">
        <v>45</v>
      </c>
      <c r="L16" t="s">
        <v>126</v>
      </c>
      <c r="M16" t="s">
        <v>233</v>
      </c>
      <c r="N16" t="s">
        <v>51</v>
      </c>
      <c r="O16" s="127" t="s">
        <v>234</v>
      </c>
      <c r="P16" t="s">
        <v>96</v>
      </c>
      <c r="Q16" t="s">
        <v>97</v>
      </c>
      <c r="R16" t="s">
        <v>98</v>
      </c>
      <c r="S16" t="s">
        <v>52</v>
      </c>
      <c r="T16" t="s">
        <v>235</v>
      </c>
      <c r="U16" t="s">
        <v>236</v>
      </c>
      <c r="V16" s="123">
        <v>2.4299999999999999E-2</v>
      </c>
      <c r="W16" s="123">
        <v>2.3217999999999999E-2</v>
      </c>
      <c r="X16" t="s">
        <v>133</v>
      </c>
      <c r="Y16" t="s">
        <v>51</v>
      </c>
      <c r="Z16" t="s">
        <v>134</v>
      </c>
      <c r="AA16" t="s">
        <v>135</v>
      </c>
      <c r="AB16" s="127" t="s">
        <v>136</v>
      </c>
      <c r="AC16" t="s">
        <v>136</v>
      </c>
      <c r="AD16" s="119">
        <v>866443.97</v>
      </c>
      <c r="AE16" s="121">
        <v>1</v>
      </c>
      <c r="AF16" s="125">
        <v>118.21</v>
      </c>
      <c r="AG16" s="119">
        <v>1024.223</v>
      </c>
      <c r="AJ16" t="s">
        <v>137</v>
      </c>
      <c r="AK16" s="123">
        <v>0.12779791164452101</v>
      </c>
      <c r="AL16" s="123">
        <v>9.0064146607873202E-4</v>
      </c>
    </row>
    <row r="17" spans="1:38" x14ac:dyDescent="0.35">
      <c r="A17">
        <v>158</v>
      </c>
      <c r="B17">
        <v>9935</v>
      </c>
      <c r="C17" t="s">
        <v>229</v>
      </c>
      <c r="D17" t="s">
        <v>230</v>
      </c>
      <c r="E17" t="s">
        <v>41</v>
      </c>
      <c r="F17" t="s">
        <v>237</v>
      </c>
      <c r="G17" t="s">
        <v>238</v>
      </c>
      <c r="H17" t="s">
        <v>44</v>
      </c>
      <c r="I17" t="s">
        <v>143</v>
      </c>
      <c r="J17" t="s">
        <v>45</v>
      </c>
      <c r="K17" t="s">
        <v>45</v>
      </c>
      <c r="L17" t="s">
        <v>126</v>
      </c>
      <c r="M17" t="s">
        <v>233</v>
      </c>
      <c r="N17" t="s">
        <v>51</v>
      </c>
      <c r="O17" s="127" t="s">
        <v>234</v>
      </c>
      <c r="P17" t="s">
        <v>96</v>
      </c>
      <c r="Q17" t="s">
        <v>97</v>
      </c>
      <c r="R17" t="s">
        <v>98</v>
      </c>
      <c r="S17" t="s">
        <v>52</v>
      </c>
      <c r="T17" t="s">
        <v>239</v>
      </c>
      <c r="U17" t="s">
        <v>236</v>
      </c>
      <c r="V17" s="123">
        <v>4.41E-2</v>
      </c>
      <c r="W17" s="123">
        <v>3.7400000000000003E-2</v>
      </c>
      <c r="X17" t="s">
        <v>133</v>
      </c>
      <c r="Y17" t="s">
        <v>51</v>
      </c>
      <c r="Z17" t="s">
        <v>134</v>
      </c>
      <c r="AA17" t="s">
        <v>135</v>
      </c>
      <c r="AB17" s="127" t="s">
        <v>136</v>
      </c>
      <c r="AC17" t="s">
        <v>136</v>
      </c>
      <c r="AD17" s="119">
        <v>1833233.35</v>
      </c>
      <c r="AE17" s="121">
        <v>1</v>
      </c>
      <c r="AF17" s="125">
        <v>97.69</v>
      </c>
      <c r="AG17" s="119">
        <v>1790.886</v>
      </c>
      <c r="AJ17" t="s">
        <v>137</v>
      </c>
      <c r="AK17" s="123">
        <v>0.22345851843279599</v>
      </c>
      <c r="AL17" s="123">
        <v>1.57479887628291E-3</v>
      </c>
    </row>
    <row r="18" spans="1:38" x14ac:dyDescent="0.35">
      <c r="A18">
        <v>158</v>
      </c>
      <c r="B18">
        <v>9935</v>
      </c>
      <c r="C18" t="s">
        <v>121</v>
      </c>
      <c r="D18" t="s">
        <v>122</v>
      </c>
      <c r="E18" t="s">
        <v>41</v>
      </c>
      <c r="F18" t="s">
        <v>123</v>
      </c>
      <c r="G18" t="s">
        <v>124</v>
      </c>
      <c r="H18" t="s">
        <v>44</v>
      </c>
      <c r="I18" t="s">
        <v>125</v>
      </c>
      <c r="J18" t="s">
        <v>45</v>
      </c>
      <c r="K18" t="s">
        <v>45</v>
      </c>
      <c r="L18" t="s">
        <v>126</v>
      </c>
      <c r="M18" t="s">
        <v>127</v>
      </c>
      <c r="N18" t="s">
        <v>51</v>
      </c>
      <c r="O18" s="127" t="s">
        <v>128</v>
      </c>
      <c r="P18" t="s">
        <v>129</v>
      </c>
      <c r="Q18" t="s">
        <v>130</v>
      </c>
      <c r="R18" t="s">
        <v>98</v>
      </c>
      <c r="S18" t="s">
        <v>52</v>
      </c>
      <c r="T18" t="s">
        <v>131</v>
      </c>
      <c r="U18" t="s">
        <v>132</v>
      </c>
      <c r="V18" s="123">
        <v>2.7699999999999999E-2</v>
      </c>
      <c r="W18" s="123">
        <v>1.7500000000000002E-2</v>
      </c>
      <c r="X18" t="s">
        <v>133</v>
      </c>
      <c r="Y18" t="s">
        <v>51</v>
      </c>
      <c r="Z18" t="s">
        <v>134</v>
      </c>
      <c r="AA18" t="s">
        <v>135</v>
      </c>
      <c r="AB18" s="127" t="s">
        <v>136</v>
      </c>
      <c r="AC18" t="s">
        <v>136</v>
      </c>
      <c r="AD18" s="119">
        <v>1322222.22</v>
      </c>
      <c r="AE18" s="121">
        <v>1</v>
      </c>
      <c r="AF18" s="125">
        <v>105.42</v>
      </c>
      <c r="AG18" s="119">
        <v>1393.8869999999999</v>
      </c>
      <c r="AJ18" t="s">
        <v>137</v>
      </c>
      <c r="AK18" s="123">
        <v>0.173922800264107</v>
      </c>
      <c r="AL18" s="123">
        <v>1.22570145160192E-3</v>
      </c>
    </row>
    <row r="19" spans="1:38" x14ac:dyDescent="0.35">
      <c r="A19">
        <v>158</v>
      </c>
      <c r="B19">
        <v>9936</v>
      </c>
      <c r="C19" t="s">
        <v>150</v>
      </c>
      <c r="D19" t="s">
        <v>151</v>
      </c>
      <c r="E19" t="s">
        <v>64</v>
      </c>
      <c r="F19" t="s">
        <v>152</v>
      </c>
      <c r="G19" t="s">
        <v>153</v>
      </c>
      <c r="H19" t="s">
        <v>44</v>
      </c>
      <c r="I19" t="s">
        <v>143</v>
      </c>
      <c r="J19" t="s">
        <v>45</v>
      </c>
      <c r="K19" t="s">
        <v>69</v>
      </c>
      <c r="L19" t="s">
        <v>126</v>
      </c>
      <c r="M19" t="s">
        <v>49</v>
      </c>
      <c r="N19" t="s">
        <v>51</v>
      </c>
      <c r="O19" s="127" t="s">
        <v>154</v>
      </c>
      <c r="P19" t="s">
        <v>155</v>
      </c>
      <c r="Q19" t="s">
        <v>97</v>
      </c>
      <c r="R19" t="s">
        <v>98</v>
      </c>
      <c r="S19" t="s">
        <v>52</v>
      </c>
      <c r="T19" t="s">
        <v>156</v>
      </c>
      <c r="U19" t="s">
        <v>157</v>
      </c>
      <c r="V19" s="123">
        <v>4.9299999999999997E-2</v>
      </c>
      <c r="W19" s="123">
        <v>3.3500000000000002E-2</v>
      </c>
      <c r="X19" t="s">
        <v>133</v>
      </c>
      <c r="Y19" t="s">
        <v>51</v>
      </c>
      <c r="Z19" t="s">
        <v>134</v>
      </c>
      <c r="AA19" t="s">
        <v>135</v>
      </c>
      <c r="AB19" s="127" t="s">
        <v>136</v>
      </c>
      <c r="AC19" t="s">
        <v>136</v>
      </c>
      <c r="AD19" s="119">
        <v>13149.6</v>
      </c>
      <c r="AE19" s="121">
        <v>1</v>
      </c>
      <c r="AF19" s="125">
        <v>97.24</v>
      </c>
      <c r="AG19" s="119">
        <v>12.787000000000001</v>
      </c>
      <c r="AJ19" t="s">
        <v>137</v>
      </c>
      <c r="AK19" s="123">
        <v>0.116281962312341</v>
      </c>
      <c r="AL19" s="123">
        <v>5.2813559425415998E-4</v>
      </c>
    </row>
    <row r="20" spans="1:38" x14ac:dyDescent="0.35">
      <c r="A20">
        <v>158</v>
      </c>
      <c r="B20">
        <v>9936</v>
      </c>
      <c r="C20" t="s">
        <v>138</v>
      </c>
      <c r="D20" t="s">
        <v>139</v>
      </c>
      <c r="E20" t="s">
        <v>140</v>
      </c>
      <c r="F20" t="s">
        <v>141</v>
      </c>
      <c r="G20" t="s">
        <v>142</v>
      </c>
      <c r="H20" t="s">
        <v>44</v>
      </c>
      <c r="I20" t="s">
        <v>143</v>
      </c>
      <c r="J20" t="s">
        <v>45</v>
      </c>
      <c r="K20" t="s">
        <v>45</v>
      </c>
      <c r="L20" t="s">
        <v>126</v>
      </c>
      <c r="M20" t="s">
        <v>144</v>
      </c>
      <c r="N20" t="s">
        <v>51</v>
      </c>
      <c r="O20" s="127" t="s">
        <v>145</v>
      </c>
      <c r="P20" t="s">
        <v>146</v>
      </c>
      <c r="Q20" t="s">
        <v>97</v>
      </c>
      <c r="R20" t="s">
        <v>98</v>
      </c>
      <c r="S20" t="s">
        <v>52</v>
      </c>
      <c r="T20" t="s">
        <v>147</v>
      </c>
      <c r="U20" t="s">
        <v>148</v>
      </c>
      <c r="V20" s="123">
        <v>4.7899999999999998E-2</v>
      </c>
      <c r="W20" s="123">
        <v>2.86E-2</v>
      </c>
      <c r="X20" t="s">
        <v>133</v>
      </c>
      <c r="Y20" t="s">
        <v>51</v>
      </c>
      <c r="Z20" t="s">
        <v>134</v>
      </c>
      <c r="AA20" t="s">
        <v>135</v>
      </c>
      <c r="AB20" s="127" t="s">
        <v>136</v>
      </c>
      <c r="AC20" t="s">
        <v>136</v>
      </c>
      <c r="AD20" s="119">
        <v>5142.8599999999997</v>
      </c>
      <c r="AE20" s="121">
        <v>1</v>
      </c>
      <c r="AF20" s="125">
        <v>97.54</v>
      </c>
      <c r="AG20" s="119">
        <v>5.016</v>
      </c>
      <c r="AJ20" t="s">
        <v>137</v>
      </c>
      <c r="AK20" s="123">
        <v>4.5618637821880102E-2</v>
      </c>
      <c r="AL20" s="123">
        <v>2.0719315288478799E-4</v>
      </c>
    </row>
    <row r="21" spans="1:38" x14ac:dyDescent="0.35">
      <c r="A21">
        <v>158</v>
      </c>
      <c r="B21">
        <v>9936</v>
      </c>
      <c r="C21" t="s">
        <v>200</v>
      </c>
      <c r="D21" t="s">
        <v>201</v>
      </c>
      <c r="E21" t="s">
        <v>41</v>
      </c>
      <c r="F21" t="s">
        <v>202</v>
      </c>
      <c r="G21" t="s">
        <v>203</v>
      </c>
      <c r="H21" t="s">
        <v>44</v>
      </c>
      <c r="I21" t="s">
        <v>143</v>
      </c>
      <c r="J21" t="s">
        <v>45</v>
      </c>
      <c r="K21" t="s">
        <v>45</v>
      </c>
      <c r="L21" t="s">
        <v>126</v>
      </c>
      <c r="M21" t="s">
        <v>144</v>
      </c>
      <c r="N21" t="s">
        <v>51</v>
      </c>
      <c r="O21" s="127" t="s">
        <v>204</v>
      </c>
      <c r="P21" t="s">
        <v>196</v>
      </c>
      <c r="Q21" t="s">
        <v>197</v>
      </c>
      <c r="R21" t="s">
        <v>98</v>
      </c>
      <c r="S21" t="s">
        <v>52</v>
      </c>
      <c r="T21" t="s">
        <v>205</v>
      </c>
      <c r="U21" t="s">
        <v>206</v>
      </c>
      <c r="V21" s="123">
        <v>5.1299999999999998E-2</v>
      </c>
      <c r="W21" s="123">
        <v>4.4699999999999997E-2</v>
      </c>
      <c r="X21" t="s">
        <v>133</v>
      </c>
      <c r="Y21" t="s">
        <v>51</v>
      </c>
      <c r="Z21" t="s">
        <v>134</v>
      </c>
      <c r="AA21" t="s">
        <v>135</v>
      </c>
      <c r="AB21" s="127" t="s">
        <v>136</v>
      </c>
      <c r="AC21" t="s">
        <v>136</v>
      </c>
      <c r="AD21" s="119">
        <v>10353.59</v>
      </c>
      <c r="AE21" s="121">
        <v>1</v>
      </c>
      <c r="AF21" s="125">
        <v>100.47</v>
      </c>
      <c r="AG21" s="119">
        <v>10.401999999999999</v>
      </c>
      <c r="AJ21" t="s">
        <v>137</v>
      </c>
      <c r="AK21" s="123">
        <v>9.4598058906476906E-2</v>
      </c>
      <c r="AL21" s="123">
        <v>4.2965048974375597E-4</v>
      </c>
    </row>
    <row r="22" spans="1:38" x14ac:dyDescent="0.35">
      <c r="A22">
        <v>158</v>
      </c>
      <c r="B22">
        <v>9936</v>
      </c>
      <c r="C22" t="s">
        <v>207</v>
      </c>
      <c r="D22" t="s">
        <v>208</v>
      </c>
      <c r="E22" t="s">
        <v>41</v>
      </c>
      <c r="F22" t="s">
        <v>209</v>
      </c>
      <c r="G22" t="s">
        <v>210</v>
      </c>
      <c r="H22" t="s">
        <v>44</v>
      </c>
      <c r="I22" t="s">
        <v>143</v>
      </c>
      <c r="J22" t="s">
        <v>45</v>
      </c>
      <c r="K22" t="s">
        <v>45</v>
      </c>
      <c r="L22" t="s">
        <v>126</v>
      </c>
      <c r="M22" t="s">
        <v>144</v>
      </c>
      <c r="N22" t="s">
        <v>51</v>
      </c>
      <c r="O22" s="127" t="s">
        <v>211</v>
      </c>
      <c r="P22" t="s">
        <v>212</v>
      </c>
      <c r="Q22" t="s">
        <v>130</v>
      </c>
      <c r="R22" t="s">
        <v>98</v>
      </c>
      <c r="S22" t="s">
        <v>52</v>
      </c>
      <c r="T22" t="s">
        <v>213</v>
      </c>
      <c r="U22" t="s">
        <v>214</v>
      </c>
      <c r="V22" s="123">
        <v>4.48E-2</v>
      </c>
      <c r="W22" s="123">
        <v>2.1000000000000001E-2</v>
      </c>
      <c r="X22" t="s">
        <v>133</v>
      </c>
      <c r="Y22" t="s">
        <v>51</v>
      </c>
      <c r="Z22" t="s">
        <v>134</v>
      </c>
      <c r="AA22" t="s">
        <v>135</v>
      </c>
      <c r="AB22" s="127" t="s">
        <v>136</v>
      </c>
      <c r="AC22" t="s">
        <v>136</v>
      </c>
      <c r="AD22" s="119">
        <v>2285.7199999999998</v>
      </c>
      <c r="AE22" s="121">
        <v>1</v>
      </c>
      <c r="AF22" s="125">
        <v>97.14</v>
      </c>
      <c r="AG22" s="119">
        <v>2.2200000000000002</v>
      </c>
      <c r="AJ22" t="s">
        <v>137</v>
      </c>
      <c r="AK22" s="123">
        <v>2.01918442330805E-2</v>
      </c>
      <c r="AL22" s="123">
        <v>9.1708390889389701E-5</v>
      </c>
    </row>
    <row r="23" spans="1:38" x14ac:dyDescent="0.35">
      <c r="A23">
        <v>158</v>
      </c>
      <c r="B23">
        <v>9936</v>
      </c>
      <c r="C23" t="s">
        <v>229</v>
      </c>
      <c r="D23" t="s">
        <v>230</v>
      </c>
      <c r="E23" t="s">
        <v>41</v>
      </c>
      <c r="F23" t="s">
        <v>231</v>
      </c>
      <c r="G23" t="s">
        <v>232</v>
      </c>
      <c r="H23" t="s">
        <v>44</v>
      </c>
      <c r="I23" t="s">
        <v>125</v>
      </c>
      <c r="J23" t="s">
        <v>45</v>
      </c>
      <c r="K23" t="s">
        <v>45</v>
      </c>
      <c r="L23" t="s">
        <v>126</v>
      </c>
      <c r="M23" t="s">
        <v>233</v>
      </c>
      <c r="N23" t="s">
        <v>51</v>
      </c>
      <c r="O23" s="127" t="s">
        <v>234</v>
      </c>
      <c r="P23" t="s">
        <v>96</v>
      </c>
      <c r="Q23" t="s">
        <v>97</v>
      </c>
      <c r="R23" t="s">
        <v>98</v>
      </c>
      <c r="S23" t="s">
        <v>52</v>
      </c>
      <c r="T23" t="s">
        <v>235</v>
      </c>
      <c r="U23" t="s">
        <v>236</v>
      </c>
      <c r="V23" s="123">
        <v>2.4299999999999999E-2</v>
      </c>
      <c r="W23" s="123">
        <v>2.3217999999999999E-2</v>
      </c>
      <c r="X23" t="s">
        <v>133</v>
      </c>
      <c r="Y23" t="s">
        <v>51</v>
      </c>
      <c r="Z23" t="s">
        <v>134</v>
      </c>
      <c r="AA23" t="s">
        <v>135</v>
      </c>
      <c r="AB23" s="127" t="s">
        <v>136</v>
      </c>
      <c r="AC23" t="s">
        <v>136</v>
      </c>
      <c r="AD23" s="119">
        <v>15437.75</v>
      </c>
      <c r="AE23" s="121">
        <v>1</v>
      </c>
      <c r="AF23" s="125">
        <v>118.21</v>
      </c>
      <c r="AG23" s="119">
        <v>18.248999999999999</v>
      </c>
      <c r="AJ23" t="s">
        <v>137</v>
      </c>
      <c r="AK23" s="123">
        <v>0.165956046685377</v>
      </c>
      <c r="AL23" s="123">
        <v>7.5374798974261103E-4</v>
      </c>
    </row>
    <row r="24" spans="1:38" x14ac:dyDescent="0.35">
      <c r="A24">
        <v>158</v>
      </c>
      <c r="B24">
        <v>9936</v>
      </c>
      <c r="C24" t="s">
        <v>229</v>
      </c>
      <c r="D24" t="s">
        <v>230</v>
      </c>
      <c r="E24" t="s">
        <v>41</v>
      </c>
      <c r="F24" t="s">
        <v>237</v>
      </c>
      <c r="G24" t="s">
        <v>238</v>
      </c>
      <c r="H24" t="s">
        <v>44</v>
      </c>
      <c r="I24" t="s">
        <v>143</v>
      </c>
      <c r="J24" t="s">
        <v>45</v>
      </c>
      <c r="K24" t="s">
        <v>45</v>
      </c>
      <c r="L24" t="s">
        <v>126</v>
      </c>
      <c r="M24" t="s">
        <v>233</v>
      </c>
      <c r="N24" t="s">
        <v>51</v>
      </c>
      <c r="O24" s="127" t="s">
        <v>234</v>
      </c>
      <c r="P24" t="s">
        <v>96</v>
      </c>
      <c r="Q24" t="s">
        <v>97</v>
      </c>
      <c r="R24" t="s">
        <v>98</v>
      </c>
      <c r="S24" t="s">
        <v>52</v>
      </c>
      <c r="T24" t="s">
        <v>239</v>
      </c>
      <c r="U24" t="s">
        <v>236</v>
      </c>
      <c r="V24" s="123">
        <v>4.41E-2</v>
      </c>
      <c r="W24" s="123">
        <v>3.7400000000000003E-2</v>
      </c>
      <c r="X24" t="s">
        <v>133</v>
      </c>
      <c r="Y24" t="s">
        <v>51</v>
      </c>
      <c r="Z24" t="s">
        <v>134</v>
      </c>
      <c r="AA24" t="s">
        <v>135</v>
      </c>
      <c r="AB24" s="127" t="s">
        <v>136</v>
      </c>
      <c r="AC24" t="s">
        <v>136</v>
      </c>
      <c r="AD24" s="119">
        <v>32162</v>
      </c>
      <c r="AE24" s="121">
        <v>1</v>
      </c>
      <c r="AF24" s="125">
        <v>97.69</v>
      </c>
      <c r="AG24" s="119">
        <v>31.419</v>
      </c>
      <c r="AJ24" t="s">
        <v>137</v>
      </c>
      <c r="AK24" s="123">
        <v>0.28572485235288098</v>
      </c>
      <c r="AL24" s="123">
        <v>1.29772031439614E-3</v>
      </c>
    </row>
    <row r="25" spans="1:38" x14ac:dyDescent="0.35">
      <c r="A25">
        <v>158</v>
      </c>
      <c r="B25">
        <v>9936</v>
      </c>
      <c r="C25" t="s">
        <v>121</v>
      </c>
      <c r="D25" t="s">
        <v>122</v>
      </c>
      <c r="E25" t="s">
        <v>41</v>
      </c>
      <c r="F25" t="s">
        <v>123</v>
      </c>
      <c r="G25" t="s">
        <v>124</v>
      </c>
      <c r="H25" t="s">
        <v>44</v>
      </c>
      <c r="I25" t="s">
        <v>125</v>
      </c>
      <c r="J25" t="s">
        <v>45</v>
      </c>
      <c r="K25" t="s">
        <v>45</v>
      </c>
      <c r="L25" t="s">
        <v>126</v>
      </c>
      <c r="M25" t="s">
        <v>127</v>
      </c>
      <c r="N25" t="s">
        <v>51</v>
      </c>
      <c r="O25" s="127" t="s">
        <v>128</v>
      </c>
      <c r="P25" t="s">
        <v>129</v>
      </c>
      <c r="Q25" t="s">
        <v>130</v>
      </c>
      <c r="R25" t="s">
        <v>98</v>
      </c>
      <c r="S25" t="s">
        <v>52</v>
      </c>
      <c r="T25" t="s">
        <v>131</v>
      </c>
      <c r="U25" t="s">
        <v>132</v>
      </c>
      <c r="V25" s="123">
        <v>2.7699999999999999E-2</v>
      </c>
      <c r="W25" s="123">
        <v>1.7500000000000002E-2</v>
      </c>
      <c r="X25" t="s">
        <v>133</v>
      </c>
      <c r="Y25" t="s">
        <v>51</v>
      </c>
      <c r="Z25" t="s">
        <v>134</v>
      </c>
      <c r="AA25" t="s">
        <v>135</v>
      </c>
      <c r="AB25" s="127" t="s">
        <v>136</v>
      </c>
      <c r="AC25" t="s">
        <v>136</v>
      </c>
      <c r="AD25" s="119">
        <v>28333.33</v>
      </c>
      <c r="AE25" s="121">
        <v>1</v>
      </c>
      <c r="AF25" s="125">
        <v>105.42</v>
      </c>
      <c r="AG25" s="119">
        <v>29.869</v>
      </c>
      <c r="AJ25" t="s">
        <v>137</v>
      </c>
      <c r="AK25" s="123">
        <v>0.27162859768796299</v>
      </c>
      <c r="AL25" s="123">
        <v>1.2336971960536999E-3</v>
      </c>
    </row>
    <row r="26" spans="1:38" x14ac:dyDescent="0.35">
      <c r="A26">
        <v>158</v>
      </c>
      <c r="B26">
        <v>9937</v>
      </c>
      <c r="C26" t="s">
        <v>121</v>
      </c>
      <c r="D26" t="s">
        <v>122</v>
      </c>
      <c r="E26" t="s">
        <v>41</v>
      </c>
      <c r="F26" t="s">
        <v>123</v>
      </c>
      <c r="G26" t="s">
        <v>124</v>
      </c>
      <c r="H26" t="s">
        <v>44</v>
      </c>
      <c r="I26" t="s">
        <v>125</v>
      </c>
      <c r="J26" t="s">
        <v>45</v>
      </c>
      <c r="K26" t="s">
        <v>45</v>
      </c>
      <c r="L26" t="s">
        <v>126</v>
      </c>
      <c r="M26" t="s">
        <v>127</v>
      </c>
      <c r="N26" t="s">
        <v>51</v>
      </c>
      <c r="O26" s="127" t="s">
        <v>128</v>
      </c>
      <c r="P26" t="s">
        <v>129</v>
      </c>
      <c r="Q26" t="s">
        <v>130</v>
      </c>
      <c r="R26" t="s">
        <v>98</v>
      </c>
      <c r="S26" t="s">
        <v>52</v>
      </c>
      <c r="T26" t="s">
        <v>131</v>
      </c>
      <c r="U26" t="s">
        <v>132</v>
      </c>
      <c r="V26" s="123">
        <v>2.7699999999999999E-2</v>
      </c>
      <c r="W26" s="123">
        <v>1.7500000000000002E-2</v>
      </c>
      <c r="X26" t="s">
        <v>133</v>
      </c>
      <c r="Y26" t="s">
        <v>51</v>
      </c>
      <c r="Z26" t="s">
        <v>134</v>
      </c>
      <c r="AA26" t="s">
        <v>135</v>
      </c>
      <c r="AB26" s="127" t="s">
        <v>136</v>
      </c>
      <c r="AC26" t="s">
        <v>136</v>
      </c>
      <c r="AD26" s="119">
        <v>47222.22</v>
      </c>
      <c r="AE26" s="121">
        <v>1</v>
      </c>
      <c r="AF26" s="125">
        <v>105.42</v>
      </c>
      <c r="AG26" s="119">
        <v>49.781999999999996</v>
      </c>
      <c r="AJ26" t="s">
        <v>137</v>
      </c>
      <c r="AK26" s="123">
        <v>1</v>
      </c>
      <c r="AL26" s="123">
        <v>1.32295627178638E-3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2"/>
  <sheetViews>
    <sheetView rightToLeft="1" topLeftCell="N1" workbookViewId="0">
      <selection activeCell="Q14" sqref="Q14"/>
    </sheetView>
  </sheetViews>
  <sheetFormatPr defaultColWidth="0" defaultRowHeight="14.5" x14ac:dyDescent="0.35"/>
  <cols>
    <col min="1" max="26" width="11.6328125" customWidth="1"/>
    <col min="27" max="27" width="9" hidden="1" customWidth="1"/>
    <col min="28" max="16384" width="9" hidden="1"/>
  </cols>
  <sheetData>
    <row r="1" spans="1:26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27</v>
      </c>
      <c r="N1" s="13" t="s">
        <v>29</v>
      </c>
      <c r="O1" s="126" t="s">
        <v>103</v>
      </c>
      <c r="P1" s="13" t="s">
        <v>30</v>
      </c>
      <c r="Q1" s="13" t="s">
        <v>115</v>
      </c>
      <c r="R1" s="13" t="s">
        <v>116</v>
      </c>
      <c r="S1" s="126" t="s">
        <v>118</v>
      </c>
      <c r="T1" s="126" t="s">
        <v>119</v>
      </c>
      <c r="U1" s="13" t="s">
        <v>33</v>
      </c>
      <c r="V1" s="120" t="s">
        <v>34</v>
      </c>
      <c r="W1" s="124" t="s">
        <v>35</v>
      </c>
      <c r="X1" s="13" t="s">
        <v>36</v>
      </c>
      <c r="Y1" s="122" t="s">
        <v>37</v>
      </c>
      <c r="Z1" s="122" t="s">
        <v>38</v>
      </c>
    </row>
    <row r="2" spans="1:26" x14ac:dyDescent="0.35">
      <c r="A2">
        <v>158</v>
      </c>
      <c r="B2">
        <v>1522</v>
      </c>
      <c r="C2" t="s">
        <v>240</v>
      </c>
      <c r="D2" t="s">
        <v>241</v>
      </c>
      <c r="E2" t="s">
        <v>162</v>
      </c>
      <c r="F2" t="s">
        <v>242</v>
      </c>
      <c r="G2" t="s">
        <v>243</v>
      </c>
      <c r="H2" t="s">
        <v>44</v>
      </c>
      <c r="I2" t="s">
        <v>244</v>
      </c>
      <c r="J2" t="s">
        <v>45</v>
      </c>
      <c r="K2" t="s">
        <v>45</v>
      </c>
      <c r="L2" t="s">
        <v>126</v>
      </c>
      <c r="M2" t="s">
        <v>245</v>
      </c>
      <c r="N2" t="s">
        <v>51</v>
      </c>
      <c r="O2" s="127" t="s">
        <v>246</v>
      </c>
      <c r="P2" t="s">
        <v>52</v>
      </c>
      <c r="Q2" t="s">
        <v>77</v>
      </c>
      <c r="R2" t="s">
        <v>135</v>
      </c>
      <c r="S2" s="127" t="s">
        <v>149</v>
      </c>
      <c r="T2" s="127" t="s">
        <v>149</v>
      </c>
      <c r="U2" s="119">
        <v>25848</v>
      </c>
      <c r="V2" s="121">
        <v>1</v>
      </c>
      <c r="W2" s="125">
        <v>0</v>
      </c>
      <c r="X2" s="119">
        <v>0</v>
      </c>
      <c r="Y2" s="123">
        <v>1.08890994074939E-8</v>
      </c>
      <c r="Z2" s="123">
        <v>1.4011012440703299E-11</v>
      </c>
    </row>
    <row r="3" spans="1:26" x14ac:dyDescent="0.35">
      <c r="A3">
        <v>158</v>
      </c>
      <c r="B3">
        <v>1522</v>
      </c>
      <c r="C3" t="s">
        <v>247</v>
      </c>
      <c r="D3" t="s">
        <v>248</v>
      </c>
      <c r="E3" t="s">
        <v>64</v>
      </c>
      <c r="F3" t="s">
        <v>249</v>
      </c>
      <c r="G3" t="s">
        <v>250</v>
      </c>
      <c r="H3" t="s">
        <v>44</v>
      </c>
      <c r="I3" t="s">
        <v>244</v>
      </c>
      <c r="J3" t="s">
        <v>68</v>
      </c>
      <c r="K3" t="s">
        <v>69</v>
      </c>
      <c r="L3" t="s">
        <v>126</v>
      </c>
      <c r="M3" t="s">
        <v>251</v>
      </c>
      <c r="N3" t="s">
        <v>51</v>
      </c>
      <c r="O3" s="127" t="s">
        <v>252</v>
      </c>
      <c r="P3" t="s">
        <v>72</v>
      </c>
      <c r="Q3" t="s">
        <v>77</v>
      </c>
      <c r="R3" t="s">
        <v>135</v>
      </c>
      <c r="S3" s="127" t="s">
        <v>253</v>
      </c>
      <c r="T3" s="127" t="s">
        <v>254</v>
      </c>
      <c r="U3" s="119">
        <v>300</v>
      </c>
      <c r="V3" s="121">
        <v>3.165</v>
      </c>
      <c r="W3" s="125">
        <v>2500</v>
      </c>
      <c r="X3" s="119">
        <v>23.738</v>
      </c>
      <c r="Y3" s="123">
        <v>0.99999998911090104</v>
      </c>
      <c r="Z3" s="123">
        <v>1.2867007420736399E-3</v>
      </c>
    </row>
    <row r="4" spans="1:26" x14ac:dyDescent="0.35">
      <c r="A4">
        <v>158</v>
      </c>
      <c r="B4">
        <v>9935</v>
      </c>
      <c r="C4" t="s">
        <v>255</v>
      </c>
      <c r="D4" t="s">
        <v>256</v>
      </c>
      <c r="E4" t="s">
        <v>41</v>
      </c>
      <c r="F4" t="s">
        <v>257</v>
      </c>
      <c r="G4" t="s">
        <v>258</v>
      </c>
      <c r="H4" t="s">
        <v>162</v>
      </c>
      <c r="I4" t="s">
        <v>244</v>
      </c>
      <c r="J4" t="s">
        <v>45</v>
      </c>
      <c r="K4" t="s">
        <v>69</v>
      </c>
      <c r="L4" t="s">
        <v>77</v>
      </c>
      <c r="M4" t="s">
        <v>259</v>
      </c>
      <c r="N4" t="s">
        <v>51</v>
      </c>
      <c r="O4" s="127" t="s">
        <v>260</v>
      </c>
      <c r="P4" t="s">
        <v>72</v>
      </c>
      <c r="Q4" t="s">
        <v>77</v>
      </c>
      <c r="R4" t="s">
        <v>135</v>
      </c>
      <c r="S4" s="127" t="s">
        <v>136</v>
      </c>
      <c r="T4" s="127" t="s">
        <v>149</v>
      </c>
      <c r="U4" s="119">
        <v>127813</v>
      </c>
      <c r="V4" s="121">
        <v>3.165</v>
      </c>
      <c r="W4" s="125">
        <v>0</v>
      </c>
      <c r="X4" s="119">
        <v>0</v>
      </c>
      <c r="Y4" s="123">
        <v>5.29794984504363E-8</v>
      </c>
      <c r="Z4" s="123">
        <v>3.5571811340974302E-10</v>
      </c>
    </row>
    <row r="5" spans="1:26" x14ac:dyDescent="0.35">
      <c r="A5">
        <v>158</v>
      </c>
      <c r="B5">
        <v>9935</v>
      </c>
      <c r="C5" t="s">
        <v>261</v>
      </c>
      <c r="D5" t="s">
        <v>262</v>
      </c>
      <c r="E5" t="s">
        <v>41</v>
      </c>
      <c r="F5" t="s">
        <v>261</v>
      </c>
      <c r="G5" t="s">
        <v>263</v>
      </c>
      <c r="H5" t="s">
        <v>162</v>
      </c>
      <c r="I5" t="s">
        <v>244</v>
      </c>
      <c r="J5" t="s">
        <v>45</v>
      </c>
      <c r="K5" t="s">
        <v>45</v>
      </c>
      <c r="L5" t="s">
        <v>77</v>
      </c>
      <c r="M5" t="s">
        <v>1117</v>
      </c>
      <c r="N5" t="s">
        <v>51</v>
      </c>
      <c r="O5" s="127" t="s">
        <v>264</v>
      </c>
      <c r="P5" t="s">
        <v>72</v>
      </c>
      <c r="Q5" t="s">
        <v>265</v>
      </c>
      <c r="R5" t="s">
        <v>135</v>
      </c>
      <c r="S5" s="142">
        <v>46093</v>
      </c>
      <c r="T5" s="127" t="s">
        <v>254</v>
      </c>
      <c r="U5" s="119">
        <v>139876</v>
      </c>
      <c r="V5" s="121">
        <v>3.165</v>
      </c>
      <c r="W5" s="125">
        <v>921</v>
      </c>
      <c r="X5" s="119">
        <v>4077.3359999999998</v>
      </c>
      <c r="Y5" s="123">
        <v>0.53399310395329302</v>
      </c>
      <c r="Z5" s="123">
        <v>3.58536839849064E-3</v>
      </c>
    </row>
    <row r="6" spans="1:26" x14ac:dyDescent="0.35">
      <c r="A6">
        <v>158</v>
      </c>
      <c r="B6">
        <v>9935</v>
      </c>
      <c r="C6" t="s">
        <v>240</v>
      </c>
      <c r="D6" t="s">
        <v>241</v>
      </c>
      <c r="E6" t="s">
        <v>162</v>
      </c>
      <c r="F6" t="s">
        <v>242</v>
      </c>
      <c r="G6" t="s">
        <v>243</v>
      </c>
      <c r="H6" t="s">
        <v>44</v>
      </c>
      <c r="I6" t="s">
        <v>244</v>
      </c>
      <c r="J6" t="s">
        <v>45</v>
      </c>
      <c r="K6" t="s">
        <v>45</v>
      </c>
      <c r="L6" t="s">
        <v>126</v>
      </c>
      <c r="M6" t="s">
        <v>245</v>
      </c>
      <c r="N6" t="s">
        <v>51</v>
      </c>
      <c r="O6" s="127" t="s">
        <v>246</v>
      </c>
      <c r="P6" t="s">
        <v>52</v>
      </c>
      <c r="Q6" t="s">
        <v>77</v>
      </c>
      <c r="R6" t="s">
        <v>135</v>
      </c>
      <c r="S6" s="127" t="s">
        <v>149</v>
      </c>
      <c r="T6" s="127" t="s">
        <v>149</v>
      </c>
      <c r="U6" s="119">
        <v>840064</v>
      </c>
      <c r="V6" s="121">
        <v>1</v>
      </c>
      <c r="W6" s="125">
        <v>0</v>
      </c>
      <c r="X6" s="119">
        <v>0</v>
      </c>
      <c r="Y6" s="123">
        <v>1.1001995766269202E-9</v>
      </c>
      <c r="Z6" s="123">
        <v>7.38702572162049E-12</v>
      </c>
    </row>
    <row r="7" spans="1:26" x14ac:dyDescent="0.35">
      <c r="A7">
        <v>158</v>
      </c>
      <c r="B7">
        <v>9935</v>
      </c>
      <c r="C7" t="s">
        <v>266</v>
      </c>
      <c r="D7" t="s">
        <v>267</v>
      </c>
      <c r="E7" t="s">
        <v>162</v>
      </c>
      <c r="F7" t="s">
        <v>268</v>
      </c>
      <c r="G7" t="s">
        <v>269</v>
      </c>
      <c r="H7" t="s">
        <v>162</v>
      </c>
      <c r="I7" t="s">
        <v>244</v>
      </c>
      <c r="J7" t="s">
        <v>68</v>
      </c>
      <c r="K7" t="s">
        <v>270</v>
      </c>
      <c r="L7" t="s">
        <v>77</v>
      </c>
      <c r="M7" t="s">
        <v>271</v>
      </c>
      <c r="N7" t="s">
        <v>51</v>
      </c>
      <c r="O7" s="127" t="s">
        <v>272</v>
      </c>
      <c r="P7" t="s">
        <v>78</v>
      </c>
      <c r="Q7" t="s">
        <v>77</v>
      </c>
      <c r="R7" t="s">
        <v>135</v>
      </c>
      <c r="S7" s="127" t="s">
        <v>136</v>
      </c>
      <c r="T7" s="127" t="s">
        <v>149</v>
      </c>
      <c r="U7" s="119">
        <v>361800</v>
      </c>
      <c r="V7" s="121">
        <v>3.6360000000000001</v>
      </c>
      <c r="W7" s="125">
        <v>99.1</v>
      </c>
      <c r="X7" s="119">
        <v>1303.665</v>
      </c>
      <c r="Y7" s="123">
        <v>0.170736034825273</v>
      </c>
      <c r="Z7" s="123">
        <v>1.1463660845322E-3</v>
      </c>
    </row>
    <row r="8" spans="1:26" x14ac:dyDescent="0.35">
      <c r="A8">
        <v>158</v>
      </c>
      <c r="B8">
        <v>9935</v>
      </c>
      <c r="C8" t="s">
        <v>273</v>
      </c>
      <c r="D8" t="s">
        <v>274</v>
      </c>
      <c r="E8" t="s">
        <v>162</v>
      </c>
      <c r="F8" t="s">
        <v>275</v>
      </c>
      <c r="G8" t="s">
        <v>276</v>
      </c>
      <c r="H8" t="s">
        <v>277</v>
      </c>
      <c r="I8" t="s">
        <v>244</v>
      </c>
      <c r="J8" t="s">
        <v>68</v>
      </c>
      <c r="K8" t="s">
        <v>69</v>
      </c>
      <c r="L8" t="s">
        <v>77</v>
      </c>
      <c r="M8" t="s">
        <v>271</v>
      </c>
      <c r="N8" t="s">
        <v>51</v>
      </c>
      <c r="O8" s="127" t="s">
        <v>264</v>
      </c>
      <c r="P8" t="s">
        <v>72</v>
      </c>
      <c r="Q8" t="s">
        <v>77</v>
      </c>
      <c r="R8" t="s">
        <v>176</v>
      </c>
      <c r="S8" s="127" t="s">
        <v>278</v>
      </c>
      <c r="T8" s="127" t="s">
        <v>278</v>
      </c>
      <c r="U8" s="119">
        <v>86000</v>
      </c>
      <c r="V8" s="121">
        <v>3.165</v>
      </c>
      <c r="W8" s="125">
        <v>146</v>
      </c>
      <c r="X8" s="119">
        <v>397.39699999999999</v>
      </c>
      <c r="Y8" s="123">
        <v>5.2045612147721902E-2</v>
      </c>
      <c r="Z8" s="123">
        <v>3.4944775820712498E-4</v>
      </c>
    </row>
    <row r="9" spans="1:26" x14ac:dyDescent="0.35">
      <c r="A9">
        <v>158</v>
      </c>
      <c r="B9">
        <v>9935</v>
      </c>
      <c r="C9" t="s">
        <v>279</v>
      </c>
      <c r="D9" t="s">
        <v>280</v>
      </c>
      <c r="E9" t="s">
        <v>41</v>
      </c>
      <c r="F9" t="s">
        <v>279</v>
      </c>
      <c r="G9" t="s">
        <v>281</v>
      </c>
      <c r="H9" t="s">
        <v>162</v>
      </c>
      <c r="I9" t="s">
        <v>244</v>
      </c>
      <c r="J9" t="s">
        <v>68</v>
      </c>
      <c r="K9" t="s">
        <v>45</v>
      </c>
      <c r="L9" t="s">
        <v>77</v>
      </c>
      <c r="M9" t="s">
        <v>58</v>
      </c>
      <c r="N9" t="s">
        <v>51</v>
      </c>
      <c r="O9" s="127" t="s">
        <v>282</v>
      </c>
      <c r="P9" t="s">
        <v>52</v>
      </c>
      <c r="Q9" t="s">
        <v>77</v>
      </c>
      <c r="R9" t="s">
        <v>176</v>
      </c>
      <c r="S9" s="127" t="s">
        <v>283</v>
      </c>
      <c r="T9" s="127" t="s">
        <v>284</v>
      </c>
      <c r="U9" s="119">
        <v>329</v>
      </c>
      <c r="V9" s="121">
        <v>1</v>
      </c>
      <c r="W9" s="125">
        <v>126052.23299999999</v>
      </c>
      <c r="X9" s="119">
        <v>414.71199999999999</v>
      </c>
      <c r="Y9" s="123">
        <v>5.4313218756961601E-2</v>
      </c>
      <c r="Z9" s="123">
        <v>3.6467305796621699E-4</v>
      </c>
    </row>
    <row r="10" spans="1:26" x14ac:dyDescent="0.35">
      <c r="A10">
        <v>158</v>
      </c>
      <c r="B10">
        <v>9935</v>
      </c>
      <c r="C10" t="s">
        <v>247</v>
      </c>
      <c r="D10" t="s">
        <v>248</v>
      </c>
      <c r="E10" t="s">
        <v>64</v>
      </c>
      <c r="F10" t="s">
        <v>249</v>
      </c>
      <c r="G10" t="s">
        <v>250</v>
      </c>
      <c r="H10" t="s">
        <v>44</v>
      </c>
      <c r="I10" t="s">
        <v>244</v>
      </c>
      <c r="J10" t="s">
        <v>68</v>
      </c>
      <c r="K10" t="s">
        <v>69</v>
      </c>
      <c r="L10" t="s">
        <v>126</v>
      </c>
      <c r="M10" t="s">
        <v>251</v>
      </c>
      <c r="N10" t="s">
        <v>51</v>
      </c>
      <c r="O10" s="127" t="s">
        <v>252</v>
      </c>
      <c r="P10" t="s">
        <v>72</v>
      </c>
      <c r="Q10" t="s">
        <v>77</v>
      </c>
      <c r="R10" t="s">
        <v>135</v>
      </c>
      <c r="S10" s="127" t="s">
        <v>253</v>
      </c>
      <c r="T10" s="127" t="s">
        <v>254</v>
      </c>
      <c r="U10" s="119">
        <v>18230</v>
      </c>
      <c r="V10" s="121">
        <v>3.165</v>
      </c>
      <c r="W10" s="125">
        <v>2500</v>
      </c>
      <c r="X10" s="119">
        <v>1442.4490000000001</v>
      </c>
      <c r="Y10" s="123">
        <v>0.188911976237052</v>
      </c>
      <c r="Z10" s="123">
        <v>1.2684040761619701E-3</v>
      </c>
    </row>
    <row r="11" spans="1:26" x14ac:dyDescent="0.35">
      <c r="A11">
        <v>158</v>
      </c>
      <c r="B11">
        <v>9936</v>
      </c>
      <c r="C11" t="s">
        <v>240</v>
      </c>
      <c r="D11" t="s">
        <v>241</v>
      </c>
      <c r="E11" t="s">
        <v>162</v>
      </c>
      <c r="F11" t="s">
        <v>242</v>
      </c>
      <c r="G11" t="s">
        <v>243</v>
      </c>
      <c r="H11" t="s">
        <v>44</v>
      </c>
      <c r="I11" t="s">
        <v>244</v>
      </c>
      <c r="J11" t="s">
        <v>45</v>
      </c>
      <c r="K11" t="s">
        <v>45</v>
      </c>
      <c r="L11" t="s">
        <v>126</v>
      </c>
      <c r="M11" t="s">
        <v>245</v>
      </c>
      <c r="N11" t="s">
        <v>51</v>
      </c>
      <c r="O11" s="127" t="s">
        <v>246</v>
      </c>
      <c r="P11" t="s">
        <v>52</v>
      </c>
      <c r="Q11" t="s">
        <v>77</v>
      </c>
      <c r="R11" t="s">
        <v>135</v>
      </c>
      <c r="S11" s="127" t="s">
        <v>149</v>
      </c>
      <c r="T11" s="127" t="s">
        <v>149</v>
      </c>
      <c r="U11" s="119">
        <v>16963</v>
      </c>
      <c r="V11" s="121">
        <v>1</v>
      </c>
      <c r="W11" s="125">
        <v>0</v>
      </c>
      <c r="X11" s="119">
        <v>0</v>
      </c>
      <c r="Y11" s="123">
        <v>5.9550640333453602E-9</v>
      </c>
      <c r="Z11" s="123">
        <v>7.0063303085752399E-12</v>
      </c>
    </row>
    <row r="12" spans="1:26" x14ac:dyDescent="0.35">
      <c r="A12">
        <v>158</v>
      </c>
      <c r="B12">
        <v>9936</v>
      </c>
      <c r="C12" t="s">
        <v>247</v>
      </c>
      <c r="D12" t="s">
        <v>248</v>
      </c>
      <c r="E12" t="s">
        <v>64</v>
      </c>
      <c r="F12" t="s">
        <v>249</v>
      </c>
      <c r="G12" t="s">
        <v>250</v>
      </c>
      <c r="H12" t="s">
        <v>44</v>
      </c>
      <c r="I12" t="s">
        <v>244</v>
      </c>
      <c r="J12" t="s">
        <v>68</v>
      </c>
      <c r="K12" t="s">
        <v>69</v>
      </c>
      <c r="L12" t="s">
        <v>126</v>
      </c>
      <c r="M12" t="s">
        <v>251</v>
      </c>
      <c r="N12" t="s">
        <v>51</v>
      </c>
      <c r="O12" s="127" t="s">
        <v>252</v>
      </c>
      <c r="P12" t="s">
        <v>72</v>
      </c>
      <c r="Q12" t="s">
        <v>77</v>
      </c>
      <c r="R12" t="s">
        <v>135</v>
      </c>
      <c r="S12" s="127" t="s">
        <v>253</v>
      </c>
      <c r="T12" s="127" t="s">
        <v>254</v>
      </c>
      <c r="U12" s="119">
        <v>360</v>
      </c>
      <c r="V12" s="121">
        <v>3.165</v>
      </c>
      <c r="W12" s="125">
        <v>2500</v>
      </c>
      <c r="X12" s="119">
        <v>28.484999999999999</v>
      </c>
      <c r="Y12" s="123">
        <v>0.999999994044936</v>
      </c>
      <c r="Z12" s="123">
        <v>1.17653315356815E-3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1048576" activePane="bottomRight" state="frozen"/>
      <selection pane="topRight" activeCell="F1" sqref="F1"/>
      <selection pane="bottomLeft" activeCell="A33" sqref="A33"/>
      <selection pane="bottomRight" activeCell="D6" sqref="D6"/>
    </sheetView>
  </sheetViews>
  <sheetFormatPr defaultColWidth="0" defaultRowHeight="13" zeroHeight="1" x14ac:dyDescent="0.3"/>
  <cols>
    <col min="1" max="1" width="42.7265625" style="5" customWidth="1"/>
    <col min="2" max="4" width="13" style="6" customWidth="1"/>
    <col min="5" max="5" width="14" style="6" customWidth="1"/>
    <col min="6" max="6" width="2.36328125" style="5" hidden="1" customWidth="1"/>
    <col min="7" max="16384" width="2.36328125" style="5" hidden="1"/>
  </cols>
  <sheetData>
    <row r="1" spans="1:5" ht="18.75" customHeight="1" x14ac:dyDescent="0.3">
      <c r="A1" s="28"/>
      <c r="B1" s="29"/>
      <c r="C1" s="87" t="s">
        <v>285</v>
      </c>
      <c r="D1" s="86"/>
      <c r="E1" s="29"/>
    </row>
    <row r="2" spans="1:5" ht="39" x14ac:dyDescent="0.3">
      <c r="A2" s="29" t="s">
        <v>286</v>
      </c>
      <c r="B2" s="29" t="s">
        <v>36</v>
      </c>
      <c r="C2" s="29" t="s">
        <v>105</v>
      </c>
      <c r="D2" s="29" t="s">
        <v>106</v>
      </c>
      <c r="E2" s="29" t="s">
        <v>287</v>
      </c>
    </row>
    <row r="3" spans="1:5" x14ac:dyDescent="0.3">
      <c r="A3" s="31" t="s">
        <v>288</v>
      </c>
      <c r="B3" s="129">
        <f>SUM('מזומנים ושווי מזומנים'!O:O)</f>
        <v>50580.81</v>
      </c>
      <c r="C3" s="32"/>
      <c r="D3" s="32"/>
      <c r="E3" s="131">
        <f>SUM('מזומנים ושווי מזומנים'!O:O)/B30</f>
        <v>4.0823313006188668E-2</v>
      </c>
    </row>
    <row r="4" spans="1:5" x14ac:dyDescent="0.3">
      <c r="A4" s="31" t="s">
        <v>289</v>
      </c>
      <c r="B4" s="129">
        <f>SUM('איגרות חוב ממשלתיות'!U:U)</f>
        <v>215691.481</v>
      </c>
      <c r="C4" s="32"/>
      <c r="D4" s="32"/>
      <c r="E4" s="131">
        <f>SUM('איגרות חוב ממשלתיות'!U:U)/B30</f>
        <v>0.17408263809202335</v>
      </c>
    </row>
    <row r="5" spans="1:5" x14ac:dyDescent="0.3">
      <c r="A5" s="31" t="s">
        <v>290</v>
      </c>
      <c r="B5" s="129">
        <f>SUM('ניירות ערך מסחריים'!AD:AD)</f>
        <v>0</v>
      </c>
      <c r="C5" s="32"/>
      <c r="D5" s="32"/>
      <c r="E5" s="131">
        <f>SUM('ניירות ערך מסחריים'!AD:AD)/B30</f>
        <v>0</v>
      </c>
    </row>
    <row r="6" spans="1:5" x14ac:dyDescent="0.3">
      <c r="A6" s="31" t="s">
        <v>291</v>
      </c>
      <c r="B6" s="129">
        <f>SUM('איגרות חוב'!AD:AD)</f>
        <v>156009.83499999988</v>
      </c>
      <c r="C6" s="32"/>
      <c r="D6" s="32"/>
      <c r="E6" s="131">
        <f>SUM('איגרות חוב'!AD:AD)/B30</f>
        <v>0.12591412289065443</v>
      </c>
    </row>
    <row r="7" spans="1:5" x14ac:dyDescent="0.3">
      <c r="A7" s="31" t="s">
        <v>292</v>
      </c>
      <c r="B7" s="129">
        <f>SUM('מניות מבכ ויהש'!U:U)</f>
        <v>274626.36100000009</v>
      </c>
      <c r="C7" s="32"/>
      <c r="D7" s="32"/>
      <c r="E7" s="131">
        <f>SUM('מניות מבכ ויהש'!U:U)/B30</f>
        <v>0.22164844522761831</v>
      </c>
    </row>
    <row r="8" spans="1:5" x14ac:dyDescent="0.3">
      <c r="A8" s="31" t="s">
        <v>293</v>
      </c>
      <c r="B8" s="129">
        <f>SUM('קרנות סל'!T:T)</f>
        <v>310631.51000000007</v>
      </c>
      <c r="C8" s="32"/>
      <c r="D8" s="32"/>
      <c r="E8" s="131">
        <f>SUM('קרנות סל'!T:T)/B30</f>
        <v>0.25070787443528542</v>
      </c>
    </row>
    <row r="9" spans="1:5" x14ac:dyDescent="0.3">
      <c r="A9" s="31" t="s">
        <v>294</v>
      </c>
      <c r="B9" s="129">
        <f>SUM('קרנות נאמנות'!T:T)</f>
        <v>32402.304</v>
      </c>
      <c r="C9" s="32"/>
      <c r="D9" s="32"/>
      <c r="E9" s="131">
        <f>SUM('קרנות נאמנות'!T:T)/B30</f>
        <v>2.6151605684323346E-2</v>
      </c>
    </row>
    <row r="10" spans="1:5" x14ac:dyDescent="0.3">
      <c r="A10" s="31" t="s">
        <v>295</v>
      </c>
      <c r="B10" s="129">
        <f>SUM('כתבי אופציה'!W:W)</f>
        <v>387.14699999999999</v>
      </c>
      <c r="C10" s="32"/>
      <c r="D10" s="32"/>
      <c r="E10" s="131">
        <f>SUM('כתבי אופציה'!W:W)/B30</f>
        <v>3.1246283245378879E-4</v>
      </c>
    </row>
    <row r="11" spans="1:5" x14ac:dyDescent="0.3">
      <c r="A11" s="31" t="s">
        <v>296</v>
      </c>
      <c r="B11" s="129">
        <f>SUM(אופציות!V:V)</f>
        <v>0</v>
      </c>
      <c r="C11" s="32"/>
      <c r="D11" s="32"/>
      <c r="E11" s="131">
        <f>SUM(אופציות!V:V)/B30</f>
        <v>0</v>
      </c>
    </row>
    <row r="12" spans="1:5" x14ac:dyDescent="0.3">
      <c r="A12" s="31" t="s">
        <v>297</v>
      </c>
      <c r="B12" s="129">
        <f>SUM('חוזים עתידיים'!R:R)</f>
        <v>-4633.0370000000003</v>
      </c>
      <c r="C12" s="32"/>
      <c r="D12" s="32"/>
      <c r="E12" s="131">
        <f>SUM('חוזים עתידיים'!R:R)/B30</f>
        <v>-3.7392821431735342E-3</v>
      </c>
    </row>
    <row r="13" spans="1:5" x14ac:dyDescent="0.3">
      <c r="A13" s="31" t="s">
        <v>298</v>
      </c>
      <c r="B13" s="129">
        <f>SUM('מוצרים מובנים'!Z:Z)</f>
        <v>727.98800000000006</v>
      </c>
      <c r="C13" s="32"/>
      <c r="D13" s="32"/>
      <c r="E13" s="131">
        <f>SUM('מוצרים מובנים'!Z:Z)/B30</f>
        <v>5.8755251228181753E-4</v>
      </c>
    </row>
    <row r="14" spans="1:5" x14ac:dyDescent="0.3">
      <c r="A14" s="31" t="s">
        <v>299</v>
      </c>
      <c r="B14" s="129">
        <f>SUM('לא סחיר איגרות חוב ממשלתיות'!U:U)</f>
        <v>0</v>
      </c>
      <c r="C14" s="32"/>
      <c r="D14" s="32"/>
      <c r="E14" s="131">
        <f>SUM('לא סחיר איגרות חוב ממשלתיות'!U:U)/B30</f>
        <v>0</v>
      </c>
    </row>
    <row r="15" spans="1:5" x14ac:dyDescent="0.3">
      <c r="A15" s="31" t="s">
        <v>300</v>
      </c>
      <c r="B15" s="129">
        <f>SUM('לא סחיר איגרות חוב מיועדות'!N:N)</f>
        <v>0</v>
      </c>
      <c r="C15" s="32"/>
      <c r="D15" s="32"/>
      <c r="E15" s="131">
        <f>SUM('לא סחיר איגרות חוב מיועדות'!N:N)/B30</f>
        <v>0</v>
      </c>
    </row>
    <row r="16" spans="1:5" x14ac:dyDescent="0.3">
      <c r="A16" s="31" t="s">
        <v>301</v>
      </c>
      <c r="B16" s="129">
        <f>SUM('אפיק השקעה מובטח תשואה'!F:F)</f>
        <v>0</v>
      </c>
      <c r="C16" s="32"/>
      <c r="D16" s="32"/>
      <c r="E16" s="131">
        <f>SUM('אפיק השקעה מובטח תשואה'!F:F)/B30</f>
        <v>0</v>
      </c>
    </row>
    <row r="17" spans="1:5" x14ac:dyDescent="0.3">
      <c r="A17" s="31" t="s">
        <v>302</v>
      </c>
      <c r="B17" s="129">
        <f>SUM('לא סחיר ניירות ערך מסחריים'!AI:AI)</f>
        <v>0</v>
      </c>
      <c r="C17" s="32"/>
      <c r="D17" s="32"/>
      <c r="E17" s="131">
        <f>SUM('לא סחיר ניירות ערך מסחריים'!AI:AI)/B30</f>
        <v>0</v>
      </c>
    </row>
    <row r="18" spans="1:5" x14ac:dyDescent="0.3">
      <c r="A18" s="31" t="s">
        <v>303</v>
      </c>
      <c r="B18" s="129">
        <f>SUM('לא סחיר איגרות חוב'!AG:AG)</f>
        <v>8189.116</v>
      </c>
      <c r="C18" s="32"/>
      <c r="D18" s="32"/>
      <c r="E18" s="131">
        <f>SUM('לא סחיר איגרות חוב'!AG:AG)/B30</f>
        <v>6.6093612520635343E-3</v>
      </c>
    </row>
    <row r="19" spans="1:5" x14ac:dyDescent="0.3">
      <c r="A19" s="31" t="s">
        <v>304</v>
      </c>
      <c r="B19" s="129">
        <f>SUM('לא סחיר מניות מבכ ויהש'!X:X)</f>
        <v>7687.7820000000002</v>
      </c>
      <c r="C19" s="32"/>
      <c r="D19" s="32"/>
      <c r="E19" s="131">
        <f>SUM('לא סחיר מניות מבכ ויהש'!X:X)/B30</f>
        <v>6.2047391275336069E-3</v>
      </c>
    </row>
    <row r="20" spans="1:5" x14ac:dyDescent="0.3">
      <c r="A20" s="31" t="s">
        <v>305</v>
      </c>
      <c r="B20" s="129">
        <f>SUM('קרנות השקעה'!W:W)</f>
        <v>182768.72399999996</v>
      </c>
      <c r="C20" s="32"/>
      <c r="D20" s="32"/>
      <c r="E20" s="131">
        <f>SUM('קרנות השקעה'!W:W)/B30</f>
        <v>0.14751097951167064</v>
      </c>
    </row>
    <row r="21" spans="1:5" x14ac:dyDescent="0.3">
      <c r="A21" s="31" t="s">
        <v>306</v>
      </c>
      <c r="B21" s="129">
        <f>SUM('לא סחיר כתבי אופציה'!Z:Z)</f>
        <v>0</v>
      </c>
      <c r="C21" s="32"/>
      <c r="D21" s="32"/>
      <c r="E21" s="131">
        <f>SUM('לא סחיר כתבי אופציה'!Z:Z)/B30</f>
        <v>0</v>
      </c>
    </row>
    <row r="22" spans="1:5" x14ac:dyDescent="0.3">
      <c r="A22" s="31" t="s">
        <v>307</v>
      </c>
      <c r="B22" s="129">
        <f>SUM('לא סחיר אופציות'!Z:Z)</f>
        <v>0</v>
      </c>
      <c r="C22" s="32"/>
      <c r="D22" s="32"/>
      <c r="E22" s="131">
        <f>SUM('לא סחיר אופציות'!Z:Z)/B30</f>
        <v>0</v>
      </c>
    </row>
    <row r="23" spans="1:5" x14ac:dyDescent="0.3">
      <c r="A23" s="31" t="s">
        <v>308</v>
      </c>
      <c r="B23" s="129">
        <f>SUM('לא סחיר נגזרים אחרים'!R:R)</f>
        <v>3095.6830000000004</v>
      </c>
      <c r="C23" s="32"/>
      <c r="D23" s="32"/>
      <c r="E23" s="131">
        <f>SUM('לא סחיר נגזרים אחרים'!R:R)/B30</f>
        <v>2.4984976728711378E-3</v>
      </c>
    </row>
    <row r="24" spans="1:5" x14ac:dyDescent="0.3">
      <c r="A24" s="31" t="s">
        <v>309</v>
      </c>
      <c r="B24" s="129">
        <f>SUM(הלוואות!AT:AT)</f>
        <v>0</v>
      </c>
      <c r="C24" s="32"/>
      <c r="D24" s="32"/>
      <c r="E24" s="131">
        <f>SUM(הלוואות!AT:AT)/B30</f>
        <v>0</v>
      </c>
    </row>
    <row r="25" spans="1:5" x14ac:dyDescent="0.3">
      <c r="A25" s="31" t="s">
        <v>310</v>
      </c>
      <c r="B25" s="129">
        <f>SUM('לא סחיר מוצרים מובנים'!AB:AB)</f>
        <v>0</v>
      </c>
      <c r="C25" s="32"/>
      <c r="D25" s="32"/>
      <c r="E25" s="131">
        <f>SUM('לא סחיר מוצרים מובנים'!AE:AE)/B30</f>
        <v>0</v>
      </c>
    </row>
    <row r="26" spans="1:5" x14ac:dyDescent="0.3">
      <c r="A26" s="31" t="s">
        <v>311</v>
      </c>
      <c r="B26" s="129">
        <f>SUM('פיקדונות מעל 3 חודשים'!T:T)</f>
        <v>0</v>
      </c>
      <c r="C26" s="32"/>
      <c r="D26" s="32"/>
      <c r="E26" s="131">
        <f>SUM('פיקדונות מעל 3 חודשים'!T:T)/B30</f>
        <v>0</v>
      </c>
    </row>
    <row r="27" spans="1:5" x14ac:dyDescent="0.3">
      <c r="A27" s="31" t="s">
        <v>312</v>
      </c>
      <c r="B27" s="129">
        <f>SUM('זכויות מקרקעין'!S:S)</f>
        <v>0</v>
      </c>
      <c r="C27" s="32"/>
      <c r="D27" s="32"/>
      <c r="E27" s="131">
        <f>SUM('זכויות מקרקעין'!S:S)/B30</f>
        <v>0</v>
      </c>
    </row>
    <row r="28" spans="1:5" x14ac:dyDescent="0.3">
      <c r="A28" s="31" t="s">
        <v>313</v>
      </c>
      <c r="B28" s="129">
        <f>SUM('השקעה בחברות מוחזקות'!U:U)</f>
        <v>0</v>
      </c>
      <c r="C28" s="32"/>
      <c r="D28" s="32"/>
      <c r="E28" s="131">
        <f>SUM('השקעה בחברות מוחזקות'!U:U)/B30</f>
        <v>0</v>
      </c>
    </row>
    <row r="29" spans="1:5" x14ac:dyDescent="0.3">
      <c r="A29" s="31" t="s">
        <v>314</v>
      </c>
      <c r="B29" s="130">
        <f>SUM('נכסים אחרים'!N:N)</f>
        <v>852.06000000000006</v>
      </c>
      <c r="C29" s="112"/>
      <c r="D29" s="112"/>
      <c r="E29" s="132">
        <f>SUM('נכסים אחרים'!N:N)/B30</f>
        <v>6.8768989820552733E-4</v>
      </c>
    </row>
    <row r="30" spans="1:5" ht="14.5" x14ac:dyDescent="0.3">
      <c r="A30" s="30" t="s">
        <v>315</v>
      </c>
      <c r="B30" s="134">
        <f>IF(SUM(B3:B29)=0,0.0001,SUM(B3:B29))</f>
        <v>1239017.764</v>
      </c>
      <c r="C30" s="113">
        <f t="shared" ref="C30:D30" si="0">SUM(C3:C29)</f>
        <v>0</v>
      </c>
      <c r="D30" s="113">
        <f t="shared" si="0"/>
        <v>0</v>
      </c>
      <c r="E30" s="133">
        <f>SUM(E3:E29)</f>
        <v>1</v>
      </c>
    </row>
    <row r="31" spans="1:5" x14ac:dyDescent="0.3">
      <c r="A31" s="31" t="s">
        <v>316</v>
      </c>
      <c r="B31" s="32"/>
      <c r="C31" s="32"/>
      <c r="D31" s="32"/>
      <c r="E31" s="32"/>
    </row>
    <row r="32" spans="1:5" x14ac:dyDescent="0.3">
      <c r="A32" s="31" t="s">
        <v>317</v>
      </c>
      <c r="B32" s="129">
        <f>SUM('יתרות התחייבות להשקעה'!O:O)</f>
        <v>40511.43</v>
      </c>
      <c r="C32" s="32"/>
      <c r="D32" s="32"/>
      <c r="E32" s="131">
        <f>SUM('יתרות התחייבות להשקעה'!O:O)</f>
        <v>40511.43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78"/>
  <sheetViews>
    <sheetView rightToLeft="1" workbookViewId="0">
      <selection activeCell="C15" sqref="C15"/>
    </sheetView>
  </sheetViews>
  <sheetFormatPr defaultColWidth="0" defaultRowHeight="14.5" x14ac:dyDescent="0.35"/>
  <cols>
    <col min="1" max="26" width="11.6328125" customWidth="1"/>
    <col min="27" max="27" width="9" hidden="1" customWidth="1"/>
    <col min="28" max="16384" width="9" hidden="1"/>
  </cols>
  <sheetData>
    <row r="1" spans="1:26" s="2" customFormat="1" ht="52" x14ac:dyDescent="0.35">
      <c r="A1" s="13" t="s">
        <v>14</v>
      </c>
      <c r="B1" s="13" t="s">
        <v>15</v>
      </c>
      <c r="C1" s="13" t="s">
        <v>318</v>
      </c>
      <c r="D1" s="13" t="s">
        <v>319</v>
      </c>
      <c r="E1" s="13" t="s">
        <v>320</v>
      </c>
      <c r="F1" s="13" t="s">
        <v>321</v>
      </c>
      <c r="G1" s="13" t="s">
        <v>322</v>
      </c>
      <c r="H1" s="13" t="s">
        <v>323</v>
      </c>
      <c r="I1" s="13" t="s">
        <v>60</v>
      </c>
      <c r="J1" s="13" t="s">
        <v>324</v>
      </c>
      <c r="K1" s="13" t="s">
        <v>22</v>
      </c>
      <c r="L1" s="13" t="s">
        <v>325</v>
      </c>
      <c r="M1" s="13" t="s">
        <v>326</v>
      </c>
      <c r="N1" s="13" t="s">
        <v>23</v>
      </c>
      <c r="O1" s="13" t="s">
        <v>29</v>
      </c>
      <c r="P1" s="128" t="s">
        <v>103</v>
      </c>
      <c r="Q1" s="13" t="s">
        <v>30</v>
      </c>
      <c r="R1" s="13" t="s">
        <v>115</v>
      </c>
      <c r="S1" s="13" t="s">
        <v>116</v>
      </c>
      <c r="T1" s="126" t="s">
        <v>118</v>
      </c>
      <c r="U1" s="120" t="s">
        <v>34</v>
      </c>
      <c r="V1" s="88" t="s">
        <v>327</v>
      </c>
      <c r="W1" s="13" t="s">
        <v>36</v>
      </c>
      <c r="X1" s="122" t="s">
        <v>328</v>
      </c>
      <c r="Y1" s="122" t="s">
        <v>37</v>
      </c>
      <c r="Z1" s="122" t="s">
        <v>38</v>
      </c>
    </row>
    <row r="2" spans="1:26" x14ac:dyDescent="0.35">
      <c r="A2">
        <v>158</v>
      </c>
      <c r="B2">
        <v>9935</v>
      </c>
      <c r="C2" t="s">
        <v>329</v>
      </c>
      <c r="D2" t="s">
        <v>330</v>
      </c>
      <c r="E2" t="s">
        <v>41</v>
      </c>
      <c r="F2" t="s">
        <v>329</v>
      </c>
      <c r="G2">
        <v>62022777</v>
      </c>
      <c r="H2" t="s">
        <v>162</v>
      </c>
      <c r="I2" t="s">
        <v>331</v>
      </c>
      <c r="J2" t="s">
        <v>332</v>
      </c>
      <c r="K2" t="s">
        <v>45</v>
      </c>
      <c r="L2" t="s">
        <v>333</v>
      </c>
      <c r="M2" t="s">
        <v>45</v>
      </c>
      <c r="N2" t="s">
        <v>69</v>
      </c>
      <c r="O2" t="s">
        <v>51</v>
      </c>
      <c r="P2" s="127" t="s">
        <v>334</v>
      </c>
      <c r="Q2" t="s">
        <v>72</v>
      </c>
      <c r="R2" t="s">
        <v>335</v>
      </c>
      <c r="S2" t="s">
        <v>135</v>
      </c>
      <c r="T2" s="127" t="s">
        <v>336</v>
      </c>
      <c r="U2" s="121">
        <v>3.165</v>
      </c>
      <c r="V2" s="119">
        <v>260</v>
      </c>
      <c r="W2" s="119">
        <v>822.9</v>
      </c>
      <c r="X2" s="123">
        <v>0</v>
      </c>
      <c r="Y2" s="123">
        <v>4.5258662761145903E-3</v>
      </c>
      <c r="Z2" s="123">
        <v>7.2360956621418096E-4</v>
      </c>
    </row>
    <row r="3" spans="1:26" x14ac:dyDescent="0.35">
      <c r="A3">
        <v>158</v>
      </c>
      <c r="B3">
        <v>9935</v>
      </c>
      <c r="C3" t="s">
        <v>337</v>
      </c>
      <c r="D3" t="s">
        <v>338</v>
      </c>
      <c r="E3" t="s">
        <v>41</v>
      </c>
      <c r="F3" t="s">
        <v>339</v>
      </c>
      <c r="G3">
        <v>50007954</v>
      </c>
      <c r="H3" t="s">
        <v>162</v>
      </c>
      <c r="I3" t="s">
        <v>331</v>
      </c>
      <c r="J3" t="s">
        <v>340</v>
      </c>
      <c r="K3" t="s">
        <v>45</v>
      </c>
      <c r="L3" t="s">
        <v>69</v>
      </c>
      <c r="M3" t="s">
        <v>45</v>
      </c>
      <c r="N3" t="s">
        <v>45</v>
      </c>
      <c r="O3" t="s">
        <v>51</v>
      </c>
      <c r="P3" s="127" t="s">
        <v>341</v>
      </c>
      <c r="Q3" t="s">
        <v>52</v>
      </c>
      <c r="R3" t="s">
        <v>265</v>
      </c>
      <c r="S3" t="s">
        <v>135</v>
      </c>
      <c r="T3" s="127" t="s">
        <v>342</v>
      </c>
      <c r="U3" s="121">
        <v>1</v>
      </c>
      <c r="V3" s="119">
        <v>2605.2669999999998</v>
      </c>
      <c r="W3" s="119">
        <v>2605.2669999999998</v>
      </c>
      <c r="X3" s="123">
        <v>0</v>
      </c>
      <c r="Y3" s="123">
        <v>1.4328706051630301E-2</v>
      </c>
      <c r="Z3" s="123">
        <v>2.2909180558759001E-3</v>
      </c>
    </row>
    <row r="4" spans="1:26" x14ac:dyDescent="0.35">
      <c r="A4">
        <v>158</v>
      </c>
      <c r="B4">
        <v>9935</v>
      </c>
      <c r="C4" t="s">
        <v>343</v>
      </c>
      <c r="D4" t="s">
        <v>344</v>
      </c>
      <c r="E4" t="s">
        <v>183</v>
      </c>
      <c r="F4" t="s">
        <v>345</v>
      </c>
      <c r="G4">
        <v>50007921</v>
      </c>
      <c r="H4" t="s">
        <v>162</v>
      </c>
      <c r="I4" t="s">
        <v>331</v>
      </c>
      <c r="J4" t="s">
        <v>346</v>
      </c>
      <c r="K4" t="s">
        <v>45</v>
      </c>
      <c r="L4" t="s">
        <v>333</v>
      </c>
      <c r="M4" t="s">
        <v>45</v>
      </c>
      <c r="N4" t="s">
        <v>45</v>
      </c>
      <c r="O4" t="s">
        <v>51</v>
      </c>
      <c r="P4" s="127" t="s">
        <v>347</v>
      </c>
      <c r="Q4" t="s">
        <v>52</v>
      </c>
      <c r="R4" t="s">
        <v>335</v>
      </c>
      <c r="S4" t="s">
        <v>135</v>
      </c>
      <c r="T4" s="127" t="s">
        <v>136</v>
      </c>
      <c r="U4" s="121">
        <v>1</v>
      </c>
      <c r="V4" s="119">
        <v>1442.3309999999999</v>
      </c>
      <c r="W4" s="119">
        <v>1442.3309999999999</v>
      </c>
      <c r="X4" s="123">
        <v>0</v>
      </c>
      <c r="Y4" s="123">
        <v>7.9326754036389904E-3</v>
      </c>
      <c r="Z4" s="123">
        <v>1.2683007975818901E-3</v>
      </c>
    </row>
    <row r="5" spans="1:26" x14ac:dyDescent="0.35">
      <c r="A5">
        <v>158</v>
      </c>
      <c r="B5">
        <v>9935</v>
      </c>
      <c r="C5" t="s">
        <v>348</v>
      </c>
      <c r="D5" t="s">
        <v>349</v>
      </c>
      <c r="E5" t="s">
        <v>140</v>
      </c>
      <c r="F5" t="s">
        <v>350</v>
      </c>
      <c r="G5">
        <v>620182540</v>
      </c>
      <c r="H5" t="s">
        <v>162</v>
      </c>
      <c r="I5" t="s">
        <v>331</v>
      </c>
      <c r="J5" t="s">
        <v>351</v>
      </c>
      <c r="K5" t="s">
        <v>45</v>
      </c>
      <c r="L5" t="s">
        <v>352</v>
      </c>
      <c r="M5" t="s">
        <v>45</v>
      </c>
      <c r="N5" t="s">
        <v>45</v>
      </c>
      <c r="O5" t="s">
        <v>51</v>
      </c>
      <c r="P5" s="127" t="s">
        <v>353</v>
      </c>
      <c r="Q5" t="s">
        <v>72</v>
      </c>
      <c r="R5" t="s">
        <v>335</v>
      </c>
      <c r="S5" t="s">
        <v>176</v>
      </c>
      <c r="T5" s="127" t="s">
        <v>354</v>
      </c>
      <c r="U5" s="121">
        <v>3.165</v>
      </c>
      <c r="V5" s="119">
        <v>254.79400000000001</v>
      </c>
      <c r="W5" s="119">
        <v>806.423</v>
      </c>
      <c r="X5" s="123">
        <v>0</v>
      </c>
      <c r="Y5" s="123">
        <v>4.4352438112372702E-3</v>
      </c>
      <c r="Z5" s="123">
        <v>7.0912056488305205E-4</v>
      </c>
    </row>
    <row r="6" spans="1:26" x14ac:dyDescent="0.35">
      <c r="A6">
        <v>158</v>
      </c>
      <c r="B6">
        <v>9935</v>
      </c>
      <c r="C6" t="s">
        <v>355</v>
      </c>
      <c r="D6" t="s">
        <v>344</v>
      </c>
      <c r="E6" t="s">
        <v>140</v>
      </c>
      <c r="F6" t="s">
        <v>355</v>
      </c>
      <c r="G6">
        <v>50007822</v>
      </c>
      <c r="H6" t="s">
        <v>162</v>
      </c>
      <c r="I6" t="s">
        <v>331</v>
      </c>
      <c r="J6" t="s">
        <v>356</v>
      </c>
      <c r="K6" t="s">
        <v>45</v>
      </c>
      <c r="L6" t="s">
        <v>69</v>
      </c>
      <c r="M6" t="s">
        <v>45</v>
      </c>
      <c r="N6" t="s">
        <v>45</v>
      </c>
      <c r="O6" t="s">
        <v>51</v>
      </c>
      <c r="P6" s="127" t="s">
        <v>357</v>
      </c>
      <c r="Q6" t="s">
        <v>52</v>
      </c>
      <c r="R6" t="s">
        <v>265</v>
      </c>
      <c r="S6" t="s">
        <v>135</v>
      </c>
      <c r="T6" s="127" t="s">
        <v>358</v>
      </c>
      <c r="U6" s="121">
        <v>1</v>
      </c>
      <c r="V6" s="119">
        <v>2388.7849999999999</v>
      </c>
      <c r="W6" s="119">
        <v>2388.7849999999999</v>
      </c>
      <c r="X6" s="123">
        <v>0</v>
      </c>
      <c r="Y6" s="123">
        <v>1.31380744590939E-2</v>
      </c>
      <c r="Z6" s="123">
        <v>2.1005561764843102E-3</v>
      </c>
    </row>
    <row r="7" spans="1:26" x14ac:dyDescent="0.35">
      <c r="A7">
        <v>158</v>
      </c>
      <c r="B7">
        <v>9935</v>
      </c>
      <c r="C7" t="s">
        <v>359</v>
      </c>
      <c r="D7" t="s">
        <v>349</v>
      </c>
      <c r="E7" t="s">
        <v>140</v>
      </c>
      <c r="F7" t="s">
        <v>360</v>
      </c>
      <c r="G7">
        <v>620201580</v>
      </c>
      <c r="H7" t="s">
        <v>162</v>
      </c>
      <c r="I7" t="s">
        <v>331</v>
      </c>
      <c r="J7" t="s">
        <v>361</v>
      </c>
      <c r="K7" t="s">
        <v>45</v>
      </c>
      <c r="L7" t="s">
        <v>45</v>
      </c>
      <c r="M7" t="s">
        <v>45</v>
      </c>
      <c r="N7" t="s">
        <v>45</v>
      </c>
      <c r="O7" t="s">
        <v>51</v>
      </c>
      <c r="P7" s="127" t="s">
        <v>353</v>
      </c>
      <c r="Q7" t="s">
        <v>52</v>
      </c>
      <c r="R7" t="s">
        <v>335</v>
      </c>
      <c r="S7" t="s">
        <v>176</v>
      </c>
      <c r="T7" s="127" t="s">
        <v>362</v>
      </c>
      <c r="U7" s="121">
        <v>1</v>
      </c>
      <c r="V7" s="119">
        <v>1757.5540000000001</v>
      </c>
      <c r="W7" s="119">
        <v>1757.5540000000001</v>
      </c>
      <c r="X7" s="123">
        <v>0</v>
      </c>
      <c r="Y7" s="123">
        <v>9.6663664703119292E-3</v>
      </c>
      <c r="Z7" s="123">
        <v>1.54548871347886E-3</v>
      </c>
    </row>
    <row r="8" spans="1:26" x14ac:dyDescent="0.35">
      <c r="A8">
        <v>158</v>
      </c>
      <c r="B8">
        <v>9935</v>
      </c>
      <c r="C8" t="s">
        <v>363</v>
      </c>
      <c r="D8" t="s">
        <v>364</v>
      </c>
      <c r="E8" t="s">
        <v>41</v>
      </c>
      <c r="F8" t="s">
        <v>365</v>
      </c>
      <c r="G8">
        <v>50007889</v>
      </c>
      <c r="H8" t="s">
        <v>162</v>
      </c>
      <c r="I8" t="s">
        <v>331</v>
      </c>
      <c r="J8" t="s">
        <v>366</v>
      </c>
      <c r="K8" t="s">
        <v>45</v>
      </c>
      <c r="L8" t="s">
        <v>333</v>
      </c>
      <c r="M8" t="s">
        <v>45</v>
      </c>
      <c r="N8" t="s">
        <v>45</v>
      </c>
      <c r="O8" t="s">
        <v>51</v>
      </c>
      <c r="P8" s="127" t="s">
        <v>367</v>
      </c>
      <c r="Q8" t="s">
        <v>52</v>
      </c>
      <c r="R8" t="s">
        <v>265</v>
      </c>
      <c r="S8" t="s">
        <v>135</v>
      </c>
      <c r="T8" s="127" t="s">
        <v>368</v>
      </c>
      <c r="U8" s="121">
        <v>1</v>
      </c>
      <c r="V8" s="119">
        <v>7327.5820000000003</v>
      </c>
      <c r="W8" s="119">
        <v>7327.5820000000003</v>
      </c>
      <c r="X8" s="123">
        <v>0</v>
      </c>
      <c r="Y8" s="123">
        <v>4.0300953053114499E-2</v>
      </c>
      <c r="Z8" s="123">
        <v>6.4434416259018801E-3</v>
      </c>
    </row>
    <row r="9" spans="1:26" x14ac:dyDescent="0.35">
      <c r="A9">
        <v>158</v>
      </c>
      <c r="B9">
        <v>9935</v>
      </c>
      <c r="C9" t="s">
        <v>369</v>
      </c>
      <c r="D9" t="s">
        <v>370</v>
      </c>
      <c r="E9" t="s">
        <v>41</v>
      </c>
      <c r="F9" t="s">
        <v>371</v>
      </c>
      <c r="G9">
        <v>50007145</v>
      </c>
      <c r="H9" t="s">
        <v>162</v>
      </c>
      <c r="I9" t="s">
        <v>331</v>
      </c>
      <c r="J9" t="s">
        <v>372</v>
      </c>
      <c r="K9" t="s">
        <v>45</v>
      </c>
      <c r="L9" t="s">
        <v>69</v>
      </c>
      <c r="M9" t="s">
        <v>45</v>
      </c>
      <c r="N9" t="s">
        <v>45</v>
      </c>
      <c r="O9" t="s">
        <v>51</v>
      </c>
      <c r="P9" s="127" t="s">
        <v>373</v>
      </c>
      <c r="Q9" t="s">
        <v>52</v>
      </c>
      <c r="R9" t="s">
        <v>265</v>
      </c>
      <c r="S9" t="s">
        <v>135</v>
      </c>
      <c r="T9" s="127" t="s">
        <v>136</v>
      </c>
      <c r="U9" s="121">
        <v>1</v>
      </c>
      <c r="V9" s="119">
        <v>4953.7</v>
      </c>
      <c r="W9" s="119">
        <v>4953.7</v>
      </c>
      <c r="X9" s="123">
        <v>0</v>
      </c>
      <c r="Y9" s="123">
        <v>2.7244845998285201E-2</v>
      </c>
      <c r="Z9" s="123">
        <v>4.3559906527587703E-3</v>
      </c>
    </row>
    <row r="10" spans="1:26" x14ac:dyDescent="0.35">
      <c r="A10">
        <v>158</v>
      </c>
      <c r="B10">
        <v>9935</v>
      </c>
      <c r="C10" t="s">
        <v>374</v>
      </c>
      <c r="D10" t="s">
        <v>375</v>
      </c>
      <c r="E10" t="s">
        <v>140</v>
      </c>
      <c r="F10" t="s">
        <v>376</v>
      </c>
      <c r="G10">
        <v>62014386</v>
      </c>
      <c r="H10" t="s">
        <v>162</v>
      </c>
      <c r="I10" t="s">
        <v>331</v>
      </c>
      <c r="J10" t="s">
        <v>351</v>
      </c>
      <c r="K10" t="s">
        <v>45</v>
      </c>
      <c r="L10" t="s">
        <v>69</v>
      </c>
      <c r="M10" t="s">
        <v>45</v>
      </c>
      <c r="N10" t="s">
        <v>45</v>
      </c>
      <c r="O10" t="s">
        <v>51</v>
      </c>
      <c r="P10" s="127" t="s">
        <v>377</v>
      </c>
      <c r="Q10" t="s">
        <v>72</v>
      </c>
      <c r="R10" t="s">
        <v>335</v>
      </c>
      <c r="S10" t="s">
        <v>176</v>
      </c>
      <c r="T10" s="127" t="s">
        <v>136</v>
      </c>
      <c r="U10" s="121">
        <v>3.165</v>
      </c>
      <c r="V10" s="119">
        <v>372.98099999999999</v>
      </c>
      <c r="W10" s="119">
        <v>1180.4860000000001</v>
      </c>
      <c r="X10" s="123">
        <v>0</v>
      </c>
      <c r="Y10" s="123">
        <v>6.4925520830837503E-3</v>
      </c>
      <c r="Z10" s="123">
        <v>1.0380494053166E-3</v>
      </c>
    </row>
    <row r="11" spans="1:26" x14ac:dyDescent="0.35">
      <c r="A11">
        <v>158</v>
      </c>
      <c r="B11">
        <v>9935</v>
      </c>
      <c r="C11" t="s">
        <v>378</v>
      </c>
      <c r="D11" t="s">
        <v>379</v>
      </c>
      <c r="E11" t="s">
        <v>41</v>
      </c>
      <c r="F11" t="s">
        <v>380</v>
      </c>
      <c r="G11">
        <v>62012059</v>
      </c>
      <c r="H11" t="s">
        <v>162</v>
      </c>
      <c r="I11" t="s">
        <v>331</v>
      </c>
      <c r="J11" t="s">
        <v>332</v>
      </c>
      <c r="K11" t="s">
        <v>45</v>
      </c>
      <c r="L11" t="s">
        <v>45</v>
      </c>
      <c r="M11" t="s">
        <v>45</v>
      </c>
      <c r="N11" t="s">
        <v>45</v>
      </c>
      <c r="O11" t="s">
        <v>51</v>
      </c>
      <c r="P11" s="127" t="s">
        <v>381</v>
      </c>
      <c r="Q11" t="s">
        <v>72</v>
      </c>
      <c r="R11" t="s">
        <v>335</v>
      </c>
      <c r="S11" t="s">
        <v>176</v>
      </c>
      <c r="T11" s="127" t="s">
        <v>136</v>
      </c>
      <c r="U11" s="121">
        <v>3.165</v>
      </c>
      <c r="V11" s="119">
        <v>1069.1679999999999</v>
      </c>
      <c r="W11" s="119">
        <v>3383.9160000000002</v>
      </c>
      <c r="X11" s="123">
        <v>0</v>
      </c>
      <c r="Y11" s="123">
        <v>1.8611195220995799E-2</v>
      </c>
      <c r="Z11" s="123">
        <v>2.9756157338686798E-3</v>
      </c>
    </row>
    <row r="12" spans="1:26" x14ac:dyDescent="0.35">
      <c r="A12">
        <v>158</v>
      </c>
      <c r="B12">
        <v>9935</v>
      </c>
      <c r="C12" t="s">
        <v>382</v>
      </c>
      <c r="D12" t="s">
        <v>383</v>
      </c>
      <c r="E12" t="s">
        <v>41</v>
      </c>
      <c r="F12" t="s">
        <v>384</v>
      </c>
      <c r="G12">
        <v>9840796</v>
      </c>
      <c r="H12" t="s">
        <v>162</v>
      </c>
      <c r="I12" t="s">
        <v>331</v>
      </c>
      <c r="J12" t="s">
        <v>366</v>
      </c>
      <c r="K12" t="s">
        <v>45</v>
      </c>
      <c r="L12" t="s">
        <v>333</v>
      </c>
      <c r="M12" t="s">
        <v>45</v>
      </c>
      <c r="N12" t="s">
        <v>45</v>
      </c>
      <c r="O12" t="s">
        <v>51</v>
      </c>
      <c r="P12" s="127" t="s">
        <v>226</v>
      </c>
      <c r="Q12" t="s">
        <v>72</v>
      </c>
      <c r="R12" t="s">
        <v>265</v>
      </c>
      <c r="S12" t="s">
        <v>135</v>
      </c>
      <c r="T12" s="127" t="s">
        <v>136</v>
      </c>
      <c r="U12" s="121">
        <v>3.165</v>
      </c>
      <c r="V12" s="119">
        <v>0</v>
      </c>
      <c r="W12" s="119">
        <v>2E-3</v>
      </c>
      <c r="X12" s="123">
        <v>0</v>
      </c>
      <c r="Y12" s="123">
        <v>8.4502797384895305E-9</v>
      </c>
      <c r="Z12" s="123">
        <v>1.3510569873059301E-9</v>
      </c>
    </row>
    <row r="13" spans="1:26" x14ac:dyDescent="0.35">
      <c r="A13">
        <v>158</v>
      </c>
      <c r="B13">
        <v>9935</v>
      </c>
      <c r="C13" t="s">
        <v>279</v>
      </c>
      <c r="D13" t="s">
        <v>280</v>
      </c>
      <c r="E13" t="s">
        <v>41</v>
      </c>
      <c r="F13" t="s">
        <v>385</v>
      </c>
      <c r="G13">
        <v>56184</v>
      </c>
      <c r="H13" t="s">
        <v>162</v>
      </c>
      <c r="I13" t="s">
        <v>331</v>
      </c>
      <c r="J13" t="s">
        <v>366</v>
      </c>
      <c r="K13" t="s">
        <v>45</v>
      </c>
      <c r="L13" t="s">
        <v>333</v>
      </c>
      <c r="M13" t="s">
        <v>45</v>
      </c>
      <c r="N13" t="s">
        <v>45</v>
      </c>
      <c r="O13" t="s">
        <v>51</v>
      </c>
      <c r="P13" s="127" t="s">
        <v>386</v>
      </c>
      <c r="Q13" t="s">
        <v>52</v>
      </c>
      <c r="R13" t="s">
        <v>265</v>
      </c>
      <c r="S13" t="s">
        <v>135</v>
      </c>
      <c r="T13" s="127" t="s">
        <v>283</v>
      </c>
      <c r="U13" s="121">
        <v>1</v>
      </c>
      <c r="V13" s="119">
        <v>159.97800000000001</v>
      </c>
      <c r="W13" s="119">
        <v>159.97800000000001</v>
      </c>
      <c r="X13" s="123">
        <v>0</v>
      </c>
      <c r="Y13" s="123">
        <v>8.79862722506821E-4</v>
      </c>
      <c r="Z13" s="123">
        <v>1.4067518660930699E-4</v>
      </c>
    </row>
    <row r="14" spans="1:26" x14ac:dyDescent="0.35">
      <c r="A14">
        <v>158</v>
      </c>
      <c r="B14">
        <v>9935</v>
      </c>
      <c r="C14" t="s">
        <v>387</v>
      </c>
      <c r="D14" t="s">
        <v>388</v>
      </c>
      <c r="E14" t="s">
        <v>140</v>
      </c>
      <c r="F14" t="s">
        <v>389</v>
      </c>
      <c r="G14">
        <v>50006782</v>
      </c>
      <c r="H14" t="s">
        <v>162</v>
      </c>
      <c r="I14" t="s">
        <v>331</v>
      </c>
      <c r="J14" t="s">
        <v>390</v>
      </c>
      <c r="K14" t="s">
        <v>45</v>
      </c>
      <c r="L14" t="s">
        <v>391</v>
      </c>
      <c r="M14" t="s">
        <v>45</v>
      </c>
      <c r="N14" t="s">
        <v>45</v>
      </c>
      <c r="O14" t="s">
        <v>51</v>
      </c>
      <c r="P14" s="127" t="s">
        <v>392</v>
      </c>
      <c r="Q14" t="s">
        <v>52</v>
      </c>
      <c r="R14" t="s">
        <v>265</v>
      </c>
      <c r="S14" t="s">
        <v>135</v>
      </c>
      <c r="T14" s="127" t="s">
        <v>136</v>
      </c>
      <c r="U14" s="121">
        <v>1</v>
      </c>
      <c r="V14" s="119">
        <v>4226.3599999999997</v>
      </c>
      <c r="W14" s="119">
        <v>4226.3599999999997</v>
      </c>
      <c r="X14" s="123">
        <v>0</v>
      </c>
      <c r="Y14" s="123">
        <v>2.32445480135361E-2</v>
      </c>
      <c r="Z14" s="123">
        <v>3.71641057838751E-3</v>
      </c>
    </row>
    <row r="15" spans="1:26" x14ac:dyDescent="0.35">
      <c r="A15">
        <v>158</v>
      </c>
      <c r="B15">
        <v>9935</v>
      </c>
      <c r="C15" t="s">
        <v>393</v>
      </c>
      <c r="D15" t="s">
        <v>394</v>
      </c>
      <c r="E15" t="s">
        <v>41</v>
      </c>
      <c r="F15" t="s">
        <v>395</v>
      </c>
      <c r="G15">
        <v>500051</v>
      </c>
      <c r="H15" t="s">
        <v>162</v>
      </c>
      <c r="I15" t="s">
        <v>396</v>
      </c>
      <c r="J15" t="s">
        <v>346</v>
      </c>
      <c r="K15" t="s">
        <v>45</v>
      </c>
      <c r="L15" t="s">
        <v>397</v>
      </c>
      <c r="M15" t="s">
        <v>45</v>
      </c>
      <c r="N15" t="s">
        <v>45</v>
      </c>
      <c r="O15" t="s">
        <v>51</v>
      </c>
      <c r="P15" s="127" t="s">
        <v>398</v>
      </c>
      <c r="Q15" t="s">
        <v>52</v>
      </c>
      <c r="R15" t="s">
        <v>265</v>
      </c>
      <c r="S15" t="s">
        <v>135</v>
      </c>
      <c r="T15" s="127" t="s">
        <v>354</v>
      </c>
      <c r="U15" s="121">
        <v>1</v>
      </c>
      <c r="V15" s="119">
        <v>5433.9089999999997</v>
      </c>
      <c r="W15" s="119">
        <v>5433.9089999999997</v>
      </c>
      <c r="X15" s="123">
        <v>0</v>
      </c>
      <c r="Y15" s="123">
        <v>2.9885947452096301E-2</v>
      </c>
      <c r="Z15" s="123">
        <v>4.7782581615019998E-3</v>
      </c>
    </row>
    <row r="16" spans="1:26" x14ac:dyDescent="0.35">
      <c r="A16">
        <v>158</v>
      </c>
      <c r="B16">
        <v>9935</v>
      </c>
      <c r="C16" t="s">
        <v>399</v>
      </c>
      <c r="D16" t="s">
        <v>400</v>
      </c>
      <c r="E16" t="s">
        <v>41</v>
      </c>
      <c r="F16" t="s">
        <v>401</v>
      </c>
      <c r="G16">
        <v>50006121</v>
      </c>
      <c r="H16" t="s">
        <v>162</v>
      </c>
      <c r="I16" t="s">
        <v>396</v>
      </c>
      <c r="J16" t="s">
        <v>366</v>
      </c>
      <c r="K16" t="s">
        <v>45</v>
      </c>
      <c r="L16" t="s">
        <v>397</v>
      </c>
      <c r="M16" t="s">
        <v>45</v>
      </c>
      <c r="N16" t="s">
        <v>45</v>
      </c>
      <c r="O16" t="s">
        <v>51</v>
      </c>
      <c r="P16" s="127" t="s">
        <v>402</v>
      </c>
      <c r="Q16" t="s">
        <v>52</v>
      </c>
      <c r="R16" t="s">
        <v>265</v>
      </c>
      <c r="S16" t="s">
        <v>135</v>
      </c>
      <c r="T16" s="127" t="s">
        <v>403</v>
      </c>
      <c r="U16" s="121">
        <v>1</v>
      </c>
      <c r="V16" s="119">
        <v>2974.0030000000002</v>
      </c>
      <c r="W16" s="119">
        <v>2974.0030000000002</v>
      </c>
      <c r="X16" s="123">
        <v>0</v>
      </c>
      <c r="Y16" s="123">
        <v>1.6356713917267299E-2</v>
      </c>
      <c r="Z16" s="123">
        <v>2.61516225630161E-3</v>
      </c>
    </row>
    <row r="17" spans="1:26" x14ac:dyDescent="0.35">
      <c r="A17">
        <v>158</v>
      </c>
      <c r="B17">
        <v>9935</v>
      </c>
      <c r="C17" t="s">
        <v>399</v>
      </c>
      <c r="D17" t="s">
        <v>400</v>
      </c>
      <c r="E17" t="s">
        <v>41</v>
      </c>
      <c r="F17" t="s">
        <v>404</v>
      </c>
      <c r="G17">
        <v>99630</v>
      </c>
      <c r="H17" t="s">
        <v>162</v>
      </c>
      <c r="I17" t="s">
        <v>396</v>
      </c>
      <c r="J17" t="s">
        <v>366</v>
      </c>
      <c r="K17" t="s">
        <v>45</v>
      </c>
      <c r="L17" t="s">
        <v>333</v>
      </c>
      <c r="M17" t="s">
        <v>45</v>
      </c>
      <c r="N17" t="s">
        <v>45</v>
      </c>
      <c r="O17" t="s">
        <v>51</v>
      </c>
      <c r="P17" s="127" t="s">
        <v>405</v>
      </c>
      <c r="Q17" t="s">
        <v>52</v>
      </c>
      <c r="R17" t="s">
        <v>265</v>
      </c>
      <c r="S17" t="s">
        <v>135</v>
      </c>
      <c r="T17" s="127" t="s">
        <v>406</v>
      </c>
      <c r="U17" s="121">
        <v>1</v>
      </c>
      <c r="V17" s="119">
        <v>5297.1440000000002</v>
      </c>
      <c r="W17" s="119">
        <v>5297.1440000000002</v>
      </c>
      <c r="X17" s="123">
        <v>8.7999999999999998E-5</v>
      </c>
      <c r="Y17" s="123">
        <v>2.9133753079454001E-2</v>
      </c>
      <c r="Z17" s="123">
        <v>4.6579949874508801E-3</v>
      </c>
    </row>
    <row r="18" spans="1:26" x14ac:dyDescent="0.35">
      <c r="A18">
        <v>158</v>
      </c>
      <c r="B18">
        <v>9935</v>
      </c>
      <c r="C18" t="s">
        <v>407</v>
      </c>
      <c r="D18" t="s">
        <v>408</v>
      </c>
      <c r="E18" t="s">
        <v>41</v>
      </c>
      <c r="F18" t="s">
        <v>409</v>
      </c>
      <c r="G18">
        <v>62017521</v>
      </c>
      <c r="H18" t="s">
        <v>162</v>
      </c>
      <c r="I18" t="s">
        <v>331</v>
      </c>
      <c r="J18" t="s">
        <v>410</v>
      </c>
      <c r="K18" t="s">
        <v>45</v>
      </c>
      <c r="L18" t="s">
        <v>333</v>
      </c>
      <c r="M18" t="s">
        <v>45</v>
      </c>
      <c r="N18" t="s">
        <v>45</v>
      </c>
      <c r="O18" t="s">
        <v>51</v>
      </c>
      <c r="P18" s="127" t="s">
        <v>411</v>
      </c>
      <c r="Q18" t="s">
        <v>72</v>
      </c>
      <c r="R18" t="s">
        <v>335</v>
      </c>
      <c r="S18" t="s">
        <v>176</v>
      </c>
      <c r="T18" s="127" t="s">
        <v>354</v>
      </c>
      <c r="U18" s="121">
        <v>3.165</v>
      </c>
      <c r="V18" s="119">
        <v>2157.4</v>
      </c>
      <c r="W18" s="119">
        <v>6828.1710000000003</v>
      </c>
      <c r="X18" s="123">
        <v>0</v>
      </c>
      <c r="Y18" s="123">
        <v>3.7554244044242298E-2</v>
      </c>
      <c r="Z18" s="123">
        <v>6.0042892530366102E-3</v>
      </c>
    </row>
    <row r="19" spans="1:26" x14ac:dyDescent="0.35">
      <c r="A19">
        <v>158</v>
      </c>
      <c r="B19">
        <v>9935</v>
      </c>
      <c r="C19" t="s">
        <v>412</v>
      </c>
      <c r="D19" t="s">
        <v>413</v>
      </c>
      <c r="E19" t="s">
        <v>183</v>
      </c>
      <c r="F19" t="s">
        <v>414</v>
      </c>
      <c r="G19">
        <v>620204090</v>
      </c>
      <c r="H19" t="s">
        <v>162</v>
      </c>
      <c r="I19" t="s">
        <v>331</v>
      </c>
      <c r="J19" t="s">
        <v>332</v>
      </c>
      <c r="K19" t="s">
        <v>68</v>
      </c>
      <c r="L19" t="s">
        <v>333</v>
      </c>
      <c r="M19" t="s">
        <v>45</v>
      </c>
      <c r="N19" t="s">
        <v>69</v>
      </c>
      <c r="O19" t="s">
        <v>51</v>
      </c>
      <c r="P19" s="127" t="s">
        <v>353</v>
      </c>
      <c r="Q19" t="s">
        <v>72</v>
      </c>
      <c r="R19" t="s">
        <v>265</v>
      </c>
      <c r="S19" t="s">
        <v>135</v>
      </c>
      <c r="T19" s="127" t="s">
        <v>136</v>
      </c>
      <c r="U19" s="121">
        <v>3.165</v>
      </c>
      <c r="V19" s="119">
        <v>1095.8499999999999</v>
      </c>
      <c r="W19" s="119">
        <v>3468.3649999999998</v>
      </c>
      <c r="X19" s="123">
        <v>0</v>
      </c>
      <c r="Y19" s="123">
        <v>1.90756559949238E-2</v>
      </c>
      <c r="Z19" s="123">
        <v>3.0498751659069601E-3</v>
      </c>
    </row>
    <row r="20" spans="1:26" x14ac:dyDescent="0.35">
      <c r="A20">
        <v>158</v>
      </c>
      <c r="B20">
        <v>9935</v>
      </c>
      <c r="C20" t="s">
        <v>415</v>
      </c>
      <c r="D20" t="s">
        <v>416</v>
      </c>
      <c r="E20" t="s">
        <v>64</v>
      </c>
      <c r="F20" t="s">
        <v>417</v>
      </c>
      <c r="G20">
        <v>62022157</v>
      </c>
      <c r="H20" t="s">
        <v>162</v>
      </c>
      <c r="I20" t="s">
        <v>331</v>
      </c>
      <c r="J20" t="s">
        <v>390</v>
      </c>
      <c r="K20" t="s">
        <v>68</v>
      </c>
      <c r="L20" t="s">
        <v>397</v>
      </c>
      <c r="M20" t="s">
        <v>69</v>
      </c>
      <c r="N20" t="s">
        <v>69</v>
      </c>
      <c r="O20" t="s">
        <v>51</v>
      </c>
      <c r="P20" s="127" t="s">
        <v>418</v>
      </c>
      <c r="Q20" t="s">
        <v>72</v>
      </c>
      <c r="R20" t="s">
        <v>335</v>
      </c>
      <c r="S20" t="s">
        <v>135</v>
      </c>
      <c r="T20" s="127" t="s">
        <v>419</v>
      </c>
      <c r="U20" s="121">
        <v>3.165</v>
      </c>
      <c r="V20" s="119">
        <v>447.75099999999998</v>
      </c>
      <c r="W20" s="119">
        <v>1417.133</v>
      </c>
      <c r="X20" s="123">
        <v>0</v>
      </c>
      <c r="Y20" s="123">
        <v>7.7940852027663099E-3</v>
      </c>
      <c r="Z20" s="123">
        <v>1.24614256554037E-3</v>
      </c>
    </row>
    <row r="21" spans="1:26" x14ac:dyDescent="0.35">
      <c r="A21">
        <v>158</v>
      </c>
      <c r="B21">
        <v>9935</v>
      </c>
      <c r="C21" t="s">
        <v>420</v>
      </c>
      <c r="D21" t="s">
        <v>421</v>
      </c>
      <c r="E21" t="s">
        <v>64</v>
      </c>
      <c r="F21" t="s">
        <v>420</v>
      </c>
      <c r="G21">
        <v>620201280</v>
      </c>
      <c r="H21" t="s">
        <v>162</v>
      </c>
      <c r="I21" t="s">
        <v>331</v>
      </c>
      <c r="J21" t="s">
        <v>351</v>
      </c>
      <c r="K21" t="s">
        <v>68</v>
      </c>
      <c r="L21" t="s">
        <v>75</v>
      </c>
      <c r="M21" t="s">
        <v>45</v>
      </c>
      <c r="N21" t="s">
        <v>69</v>
      </c>
      <c r="O21" t="s">
        <v>51</v>
      </c>
      <c r="P21" s="127" t="s">
        <v>353</v>
      </c>
      <c r="Q21" t="s">
        <v>72</v>
      </c>
      <c r="R21" t="s">
        <v>265</v>
      </c>
      <c r="S21" t="s">
        <v>135</v>
      </c>
      <c r="T21" s="127" t="s">
        <v>136</v>
      </c>
      <c r="U21" s="121">
        <v>3.165</v>
      </c>
      <c r="V21" s="119">
        <v>147.49199999999999</v>
      </c>
      <c r="W21" s="119">
        <v>466.81200000000001</v>
      </c>
      <c r="X21" s="123">
        <v>0</v>
      </c>
      <c r="Y21" s="123">
        <v>2.5674199747655799E-3</v>
      </c>
      <c r="Z21" s="123">
        <v>4.1048708487795901E-4</v>
      </c>
    </row>
    <row r="22" spans="1:26" x14ac:dyDescent="0.35">
      <c r="A22">
        <v>158</v>
      </c>
      <c r="B22">
        <v>9935</v>
      </c>
      <c r="C22" t="s">
        <v>422</v>
      </c>
      <c r="D22" t="s">
        <v>423</v>
      </c>
      <c r="E22" t="s">
        <v>64</v>
      </c>
      <c r="F22" t="s">
        <v>424</v>
      </c>
      <c r="G22">
        <v>620211750</v>
      </c>
      <c r="H22" t="s">
        <v>162</v>
      </c>
      <c r="I22" t="s">
        <v>425</v>
      </c>
      <c r="J22" t="s">
        <v>426</v>
      </c>
      <c r="K22" t="s">
        <v>68</v>
      </c>
      <c r="L22" t="s">
        <v>45</v>
      </c>
      <c r="M22" t="s">
        <v>69</v>
      </c>
      <c r="N22" t="s">
        <v>69</v>
      </c>
      <c r="O22" t="s">
        <v>51</v>
      </c>
      <c r="P22" s="127" t="s">
        <v>353</v>
      </c>
      <c r="Q22" t="s">
        <v>72</v>
      </c>
      <c r="R22" t="s">
        <v>335</v>
      </c>
      <c r="S22" t="s">
        <v>176</v>
      </c>
      <c r="T22" s="127" t="s">
        <v>136</v>
      </c>
      <c r="U22" s="121">
        <v>3.165</v>
      </c>
      <c r="V22" s="119">
        <v>486.59500000000003</v>
      </c>
      <c r="W22" s="119">
        <v>1540.0740000000001</v>
      </c>
      <c r="X22" s="123">
        <v>0</v>
      </c>
      <c r="Y22" s="123">
        <v>8.4702520577950892E-3</v>
      </c>
      <c r="Z22" s="123">
        <v>1.35425022378869E-3</v>
      </c>
    </row>
    <row r="23" spans="1:26" x14ac:dyDescent="0.35">
      <c r="A23">
        <v>158</v>
      </c>
      <c r="B23">
        <v>9935</v>
      </c>
      <c r="C23" t="s">
        <v>427</v>
      </c>
      <c r="D23" t="s">
        <v>428</v>
      </c>
      <c r="E23" t="s">
        <v>140</v>
      </c>
      <c r="F23" t="s">
        <v>429</v>
      </c>
      <c r="G23">
        <v>62020771</v>
      </c>
      <c r="H23" t="s">
        <v>162</v>
      </c>
      <c r="I23" t="s">
        <v>331</v>
      </c>
      <c r="J23" t="s">
        <v>346</v>
      </c>
      <c r="K23" t="s">
        <v>68</v>
      </c>
      <c r="L23" t="s">
        <v>333</v>
      </c>
      <c r="M23" t="s">
        <v>69</v>
      </c>
      <c r="N23" t="s">
        <v>69</v>
      </c>
      <c r="O23" t="s">
        <v>51</v>
      </c>
      <c r="P23" s="127" t="s">
        <v>430</v>
      </c>
      <c r="Q23" t="s">
        <v>72</v>
      </c>
      <c r="R23" t="s">
        <v>265</v>
      </c>
      <c r="S23" t="s">
        <v>135</v>
      </c>
      <c r="T23" s="127" t="s">
        <v>358</v>
      </c>
      <c r="U23" s="121">
        <v>3.165</v>
      </c>
      <c r="V23" s="119">
        <v>1348.095</v>
      </c>
      <c r="W23" s="119">
        <v>4266.7190000000001</v>
      </c>
      <c r="X23" s="123">
        <v>0</v>
      </c>
      <c r="Y23" s="123">
        <v>2.3466523138586801E-2</v>
      </c>
      <c r="Z23" s="123">
        <v>3.7519006512595201E-3</v>
      </c>
    </row>
    <row r="24" spans="1:26" x14ac:dyDescent="0.35">
      <c r="A24">
        <v>158</v>
      </c>
      <c r="B24">
        <v>9935</v>
      </c>
      <c r="C24" t="s">
        <v>431</v>
      </c>
      <c r="D24" t="s">
        <v>432</v>
      </c>
      <c r="E24" t="s">
        <v>183</v>
      </c>
      <c r="F24" t="s">
        <v>431</v>
      </c>
      <c r="G24">
        <v>620192860</v>
      </c>
      <c r="H24" t="s">
        <v>162</v>
      </c>
      <c r="I24" t="s">
        <v>433</v>
      </c>
      <c r="J24" t="s">
        <v>434</v>
      </c>
      <c r="K24" t="s">
        <v>68</v>
      </c>
      <c r="L24" t="s">
        <v>333</v>
      </c>
      <c r="M24" t="s">
        <v>69</v>
      </c>
      <c r="N24" t="s">
        <v>75</v>
      </c>
      <c r="O24" t="s">
        <v>51</v>
      </c>
      <c r="P24" s="127" t="s">
        <v>353</v>
      </c>
      <c r="Q24" t="s">
        <v>72</v>
      </c>
      <c r="R24" t="s">
        <v>335</v>
      </c>
      <c r="S24" t="s">
        <v>176</v>
      </c>
      <c r="T24" s="127" t="s">
        <v>435</v>
      </c>
      <c r="U24" s="121">
        <v>3.165</v>
      </c>
      <c r="V24" s="119">
        <v>656.91</v>
      </c>
      <c r="W24" s="119">
        <v>2079.12</v>
      </c>
      <c r="X24" s="123">
        <v>0</v>
      </c>
      <c r="Y24" s="123">
        <v>1.14349460673565E-2</v>
      </c>
      <c r="Z24" s="123">
        <v>1.8282547160421E-3</v>
      </c>
    </row>
    <row r="25" spans="1:26" x14ac:dyDescent="0.35">
      <c r="A25">
        <v>158</v>
      </c>
      <c r="B25">
        <v>9935</v>
      </c>
      <c r="C25" t="s">
        <v>436</v>
      </c>
      <c r="D25" t="s">
        <v>437</v>
      </c>
      <c r="E25" t="s">
        <v>183</v>
      </c>
      <c r="F25" t="s">
        <v>436</v>
      </c>
      <c r="G25">
        <v>620197650</v>
      </c>
      <c r="H25" t="s">
        <v>162</v>
      </c>
      <c r="I25" t="s">
        <v>331</v>
      </c>
      <c r="J25" t="s">
        <v>356</v>
      </c>
      <c r="K25" t="s">
        <v>68</v>
      </c>
      <c r="L25" t="s">
        <v>333</v>
      </c>
      <c r="M25" t="s">
        <v>397</v>
      </c>
      <c r="N25" t="s">
        <v>397</v>
      </c>
      <c r="O25" t="s">
        <v>51</v>
      </c>
      <c r="P25" s="127" t="s">
        <v>438</v>
      </c>
      <c r="Q25" t="s">
        <v>78</v>
      </c>
      <c r="R25" t="s">
        <v>335</v>
      </c>
      <c r="S25" t="s">
        <v>176</v>
      </c>
      <c r="T25" s="127" t="s">
        <v>439</v>
      </c>
      <c r="U25" s="121">
        <v>3.6360000000000001</v>
      </c>
      <c r="V25" s="119">
        <v>519.50300000000004</v>
      </c>
      <c r="W25" s="119">
        <v>1888.914</v>
      </c>
      <c r="X25" s="123">
        <v>0</v>
      </c>
      <c r="Y25" s="123">
        <v>1.03888341866824E-2</v>
      </c>
      <c r="Z25" s="123">
        <v>1.66099909733744E-3</v>
      </c>
    </row>
    <row r="26" spans="1:26" x14ac:dyDescent="0.35">
      <c r="A26">
        <v>158</v>
      </c>
      <c r="B26">
        <v>9935</v>
      </c>
      <c r="C26" t="s">
        <v>440</v>
      </c>
      <c r="D26" t="s">
        <v>441</v>
      </c>
      <c r="E26" t="s">
        <v>183</v>
      </c>
      <c r="F26" t="s">
        <v>442</v>
      </c>
      <c r="G26">
        <v>620203590</v>
      </c>
      <c r="H26" t="s">
        <v>162</v>
      </c>
      <c r="I26" t="s">
        <v>425</v>
      </c>
      <c r="J26" t="s">
        <v>372</v>
      </c>
      <c r="K26" t="s">
        <v>68</v>
      </c>
      <c r="L26" t="s">
        <v>333</v>
      </c>
      <c r="M26" t="s">
        <v>69</v>
      </c>
      <c r="N26" t="s">
        <v>69</v>
      </c>
      <c r="O26" t="s">
        <v>51</v>
      </c>
      <c r="P26" s="127" t="s">
        <v>353</v>
      </c>
      <c r="Q26" t="s">
        <v>72</v>
      </c>
      <c r="R26" t="s">
        <v>265</v>
      </c>
      <c r="S26" t="s">
        <v>135</v>
      </c>
      <c r="T26" s="127" t="s">
        <v>136</v>
      </c>
      <c r="U26" s="121">
        <v>3.165</v>
      </c>
      <c r="V26" s="119">
        <v>1169.944</v>
      </c>
      <c r="W26" s="119">
        <v>3702.8719999999998</v>
      </c>
      <c r="X26" s="123">
        <v>0</v>
      </c>
      <c r="Y26" s="123">
        <v>2.0365420766805999E-2</v>
      </c>
      <c r="Z26" s="123">
        <v>3.2560867661094398E-3</v>
      </c>
    </row>
    <row r="27" spans="1:26" x14ac:dyDescent="0.35">
      <c r="A27">
        <v>158</v>
      </c>
      <c r="B27">
        <v>9935</v>
      </c>
      <c r="C27" t="s">
        <v>443</v>
      </c>
      <c r="D27" t="s">
        <v>444</v>
      </c>
      <c r="E27" t="s">
        <v>41</v>
      </c>
      <c r="F27" t="s">
        <v>445</v>
      </c>
      <c r="G27">
        <v>62018411</v>
      </c>
      <c r="H27" t="s">
        <v>162</v>
      </c>
      <c r="I27" t="s">
        <v>331</v>
      </c>
      <c r="J27" t="s">
        <v>361</v>
      </c>
      <c r="K27" t="s">
        <v>68</v>
      </c>
      <c r="L27" t="s">
        <v>69</v>
      </c>
      <c r="M27" t="s">
        <v>69</v>
      </c>
      <c r="N27" t="s">
        <v>69</v>
      </c>
      <c r="O27" t="s">
        <v>51</v>
      </c>
      <c r="P27" s="127" t="s">
        <v>446</v>
      </c>
      <c r="Q27" t="s">
        <v>72</v>
      </c>
      <c r="R27" t="s">
        <v>265</v>
      </c>
      <c r="S27" t="s">
        <v>135</v>
      </c>
      <c r="T27" s="127" t="s">
        <v>136</v>
      </c>
      <c r="U27" s="121">
        <v>3.165</v>
      </c>
      <c r="V27" s="119">
        <v>547.53</v>
      </c>
      <c r="W27" s="119">
        <v>1732.932</v>
      </c>
      <c r="X27" s="123">
        <v>0</v>
      </c>
      <c r="Y27" s="123">
        <v>9.5309521621577808E-3</v>
      </c>
      <c r="Z27" s="123">
        <v>1.5238382530355799E-3</v>
      </c>
    </row>
    <row r="28" spans="1:26" x14ac:dyDescent="0.35">
      <c r="A28">
        <v>158</v>
      </c>
      <c r="B28">
        <v>9935</v>
      </c>
      <c r="C28" t="s">
        <v>447</v>
      </c>
      <c r="D28" t="s">
        <v>448</v>
      </c>
      <c r="E28" t="s">
        <v>183</v>
      </c>
      <c r="F28" t="s">
        <v>449</v>
      </c>
      <c r="G28">
        <v>620180311</v>
      </c>
      <c r="H28" t="s">
        <v>162</v>
      </c>
      <c r="I28" t="s">
        <v>331</v>
      </c>
      <c r="J28" t="s">
        <v>361</v>
      </c>
      <c r="K28" t="s">
        <v>68</v>
      </c>
      <c r="L28" t="s">
        <v>69</v>
      </c>
      <c r="M28" t="s">
        <v>69</v>
      </c>
      <c r="N28" t="s">
        <v>69</v>
      </c>
      <c r="O28" t="s">
        <v>51</v>
      </c>
      <c r="P28" s="127" t="s">
        <v>450</v>
      </c>
      <c r="Q28" t="s">
        <v>72</v>
      </c>
      <c r="R28" t="s">
        <v>265</v>
      </c>
      <c r="S28" t="s">
        <v>135</v>
      </c>
      <c r="T28" s="127" t="s">
        <v>283</v>
      </c>
      <c r="U28" s="121">
        <v>3.165</v>
      </c>
      <c r="V28" s="119">
        <v>736.16800000000001</v>
      </c>
      <c r="W28" s="119">
        <v>2329.971</v>
      </c>
      <c r="X28" s="123">
        <v>0</v>
      </c>
      <c r="Y28" s="123">
        <v>1.28146017586253E-2</v>
      </c>
      <c r="Z28" s="123">
        <v>2.04883835580907E-3</v>
      </c>
    </row>
    <row r="29" spans="1:26" x14ac:dyDescent="0.35">
      <c r="A29">
        <v>158</v>
      </c>
      <c r="B29">
        <v>9935</v>
      </c>
      <c r="C29" t="s">
        <v>451</v>
      </c>
      <c r="D29" t="s">
        <v>349</v>
      </c>
      <c r="E29" t="s">
        <v>140</v>
      </c>
      <c r="F29" t="s">
        <v>452</v>
      </c>
      <c r="G29">
        <v>62020599</v>
      </c>
      <c r="H29" t="s">
        <v>162</v>
      </c>
      <c r="I29" t="s">
        <v>331</v>
      </c>
      <c r="J29" t="s">
        <v>366</v>
      </c>
      <c r="K29" t="s">
        <v>68</v>
      </c>
      <c r="L29" t="s">
        <v>69</v>
      </c>
      <c r="M29" t="s">
        <v>333</v>
      </c>
      <c r="N29" t="s">
        <v>69</v>
      </c>
      <c r="O29" t="s">
        <v>51</v>
      </c>
      <c r="P29" s="127" t="s">
        <v>453</v>
      </c>
      <c r="Q29" t="s">
        <v>72</v>
      </c>
      <c r="R29" t="s">
        <v>265</v>
      </c>
      <c r="S29" t="s">
        <v>135</v>
      </c>
      <c r="T29" s="127" t="s">
        <v>136</v>
      </c>
      <c r="U29" s="121">
        <v>3.165</v>
      </c>
      <c r="V29" s="119">
        <v>814.90800000000002</v>
      </c>
      <c r="W29" s="119">
        <v>2579.1840000000002</v>
      </c>
      <c r="X29" s="123">
        <v>0</v>
      </c>
      <c r="Y29" s="123">
        <v>1.41852475791262E-2</v>
      </c>
      <c r="Z29" s="123">
        <v>2.2679814694357898E-3</v>
      </c>
    </row>
    <row r="30" spans="1:26" x14ac:dyDescent="0.35">
      <c r="A30">
        <v>158</v>
      </c>
      <c r="B30">
        <v>9935</v>
      </c>
      <c r="C30" t="s">
        <v>454</v>
      </c>
      <c r="D30" t="s">
        <v>455</v>
      </c>
      <c r="E30" t="s">
        <v>183</v>
      </c>
      <c r="F30" t="s">
        <v>456</v>
      </c>
      <c r="G30">
        <v>620178760</v>
      </c>
      <c r="H30" t="s">
        <v>162</v>
      </c>
      <c r="I30" t="s">
        <v>331</v>
      </c>
      <c r="J30" t="s">
        <v>351</v>
      </c>
      <c r="K30" t="s">
        <v>68</v>
      </c>
      <c r="L30" t="s">
        <v>333</v>
      </c>
      <c r="M30" t="s">
        <v>69</v>
      </c>
      <c r="N30" t="s">
        <v>69</v>
      </c>
      <c r="O30" t="s">
        <v>51</v>
      </c>
      <c r="P30" s="127" t="s">
        <v>353</v>
      </c>
      <c r="Q30" t="s">
        <v>72</v>
      </c>
      <c r="R30" t="s">
        <v>265</v>
      </c>
      <c r="S30" t="s">
        <v>135</v>
      </c>
      <c r="T30" s="127" t="s">
        <v>457</v>
      </c>
      <c r="U30" s="121">
        <v>3.165</v>
      </c>
      <c r="V30" s="119">
        <v>406.62299999999999</v>
      </c>
      <c r="W30" s="119">
        <v>1286.962</v>
      </c>
      <c r="X30" s="123">
        <v>0</v>
      </c>
      <c r="Y30" s="123">
        <v>7.0781589338174801E-3</v>
      </c>
      <c r="Z30" s="123">
        <v>1.1316780486257999E-3</v>
      </c>
    </row>
    <row r="31" spans="1:26" x14ac:dyDescent="0.35">
      <c r="A31">
        <v>158</v>
      </c>
      <c r="B31">
        <v>9935</v>
      </c>
      <c r="C31" t="s">
        <v>458</v>
      </c>
      <c r="D31" t="s">
        <v>459</v>
      </c>
      <c r="E31" t="s">
        <v>140</v>
      </c>
      <c r="F31" t="s">
        <v>460</v>
      </c>
      <c r="G31">
        <v>620187340</v>
      </c>
      <c r="H31" t="s">
        <v>162</v>
      </c>
      <c r="I31" t="s">
        <v>331</v>
      </c>
      <c r="J31" t="s">
        <v>351</v>
      </c>
      <c r="K31" t="s">
        <v>68</v>
      </c>
      <c r="L31" t="s">
        <v>45</v>
      </c>
      <c r="M31" t="s">
        <v>69</v>
      </c>
      <c r="N31" t="s">
        <v>69</v>
      </c>
      <c r="O31" t="s">
        <v>51</v>
      </c>
      <c r="P31" s="127" t="s">
        <v>353</v>
      </c>
      <c r="Q31" t="s">
        <v>72</v>
      </c>
      <c r="R31" t="s">
        <v>265</v>
      </c>
      <c r="S31" t="s">
        <v>135</v>
      </c>
      <c r="T31" s="127" t="s">
        <v>457</v>
      </c>
      <c r="U31" s="121">
        <v>3.165</v>
      </c>
      <c r="V31" s="119">
        <v>359.78399999999999</v>
      </c>
      <c r="W31" s="119">
        <v>1138.7159999999999</v>
      </c>
      <c r="X31" s="123">
        <v>0</v>
      </c>
      <c r="Y31" s="123">
        <v>6.2628241241754401E-3</v>
      </c>
      <c r="Z31" s="123">
        <v>1.0013197852723199E-3</v>
      </c>
    </row>
    <row r="32" spans="1:26" x14ac:dyDescent="0.35">
      <c r="A32">
        <v>158</v>
      </c>
      <c r="B32">
        <v>9935</v>
      </c>
      <c r="C32" t="s">
        <v>461</v>
      </c>
      <c r="D32" t="s">
        <v>462</v>
      </c>
      <c r="E32" t="s">
        <v>140</v>
      </c>
      <c r="F32" t="s">
        <v>463</v>
      </c>
      <c r="G32">
        <v>62019328</v>
      </c>
      <c r="H32" t="s">
        <v>162</v>
      </c>
      <c r="I32" t="s">
        <v>331</v>
      </c>
      <c r="J32" t="s">
        <v>426</v>
      </c>
      <c r="K32" t="s">
        <v>68</v>
      </c>
      <c r="L32" t="s">
        <v>45</v>
      </c>
      <c r="M32" t="s">
        <v>45</v>
      </c>
      <c r="N32" t="s">
        <v>270</v>
      </c>
      <c r="O32" t="s">
        <v>51</v>
      </c>
      <c r="P32" s="127" t="s">
        <v>464</v>
      </c>
      <c r="Q32" t="s">
        <v>78</v>
      </c>
      <c r="R32" t="s">
        <v>265</v>
      </c>
      <c r="S32" t="s">
        <v>135</v>
      </c>
      <c r="T32" s="127" t="s">
        <v>465</v>
      </c>
      <c r="U32" s="121">
        <v>3.6360000000000001</v>
      </c>
      <c r="V32" s="119">
        <v>435.74599999999998</v>
      </c>
      <c r="W32" s="119">
        <v>1584.374</v>
      </c>
      <c r="X32" s="123">
        <v>0</v>
      </c>
      <c r="Y32" s="123">
        <v>8.7138965209281605E-3</v>
      </c>
      <c r="Z32" s="123">
        <v>1.3932048577796801E-3</v>
      </c>
    </row>
    <row r="33" spans="1:26" x14ac:dyDescent="0.35">
      <c r="A33">
        <v>158</v>
      </c>
      <c r="B33">
        <v>9935</v>
      </c>
      <c r="C33" t="s">
        <v>461</v>
      </c>
      <c r="D33" t="s">
        <v>462</v>
      </c>
      <c r="E33" t="s">
        <v>140</v>
      </c>
      <c r="F33" t="s">
        <v>466</v>
      </c>
      <c r="G33">
        <v>60400009</v>
      </c>
      <c r="H33" t="s">
        <v>162</v>
      </c>
      <c r="I33" t="s">
        <v>331</v>
      </c>
      <c r="J33" t="s">
        <v>340</v>
      </c>
      <c r="K33" t="s">
        <v>68</v>
      </c>
      <c r="L33" t="s">
        <v>45</v>
      </c>
      <c r="M33" t="s">
        <v>45</v>
      </c>
      <c r="N33" t="s">
        <v>467</v>
      </c>
      <c r="O33" t="s">
        <v>51</v>
      </c>
      <c r="P33" s="127" t="s">
        <v>468</v>
      </c>
      <c r="Q33" t="s">
        <v>72</v>
      </c>
      <c r="R33" t="s">
        <v>265</v>
      </c>
      <c r="S33" t="s">
        <v>135</v>
      </c>
      <c r="T33" s="127" t="s">
        <v>362</v>
      </c>
      <c r="U33" s="121">
        <v>3.165</v>
      </c>
      <c r="V33" s="119">
        <v>122.884</v>
      </c>
      <c r="W33" s="119">
        <v>388.928</v>
      </c>
      <c r="X33" s="123">
        <v>0</v>
      </c>
      <c r="Y33" s="123">
        <v>2.13906496324886E-3</v>
      </c>
      <c r="Z33" s="123">
        <v>3.4200035434747098E-4</v>
      </c>
    </row>
    <row r="34" spans="1:26" x14ac:dyDescent="0.35">
      <c r="A34">
        <v>158</v>
      </c>
      <c r="B34">
        <v>9935</v>
      </c>
      <c r="C34" t="s">
        <v>461</v>
      </c>
      <c r="D34" t="s">
        <v>462</v>
      </c>
      <c r="E34" t="s">
        <v>140</v>
      </c>
      <c r="F34" t="s">
        <v>469</v>
      </c>
      <c r="G34">
        <v>62021670</v>
      </c>
      <c r="H34" t="s">
        <v>162</v>
      </c>
      <c r="I34" t="s">
        <v>396</v>
      </c>
      <c r="J34" t="s">
        <v>340</v>
      </c>
      <c r="K34" t="s">
        <v>68</v>
      </c>
      <c r="L34" t="s">
        <v>69</v>
      </c>
      <c r="M34" t="s">
        <v>45</v>
      </c>
      <c r="N34" t="s">
        <v>69</v>
      </c>
      <c r="O34" t="s">
        <v>51</v>
      </c>
      <c r="P34" s="127" t="s">
        <v>470</v>
      </c>
      <c r="Q34" t="s">
        <v>72</v>
      </c>
      <c r="R34" t="s">
        <v>265</v>
      </c>
      <c r="S34" t="s">
        <v>135</v>
      </c>
      <c r="T34" s="127" t="s">
        <v>136</v>
      </c>
      <c r="U34" s="121">
        <v>3.165</v>
      </c>
      <c r="V34" s="119">
        <v>285.75900000000001</v>
      </c>
      <c r="W34" s="119">
        <v>904.42700000000002</v>
      </c>
      <c r="X34" s="123">
        <v>0</v>
      </c>
      <c r="Y34" s="123">
        <v>4.97425777216057E-3</v>
      </c>
      <c r="Z34" s="123">
        <v>7.9529979216281404E-4</v>
      </c>
    </row>
    <row r="35" spans="1:26" x14ac:dyDescent="0.35">
      <c r="A35">
        <v>158</v>
      </c>
      <c r="B35">
        <v>9935</v>
      </c>
      <c r="C35" t="s">
        <v>471</v>
      </c>
      <c r="D35" t="s">
        <v>472</v>
      </c>
      <c r="E35" t="s">
        <v>140</v>
      </c>
      <c r="F35" t="s">
        <v>473</v>
      </c>
      <c r="G35">
        <v>62018577</v>
      </c>
      <c r="H35" t="s">
        <v>162</v>
      </c>
      <c r="I35" t="s">
        <v>331</v>
      </c>
      <c r="J35" t="s">
        <v>351</v>
      </c>
      <c r="K35" t="s">
        <v>68</v>
      </c>
      <c r="L35" t="s">
        <v>69</v>
      </c>
      <c r="M35" t="s">
        <v>69</v>
      </c>
      <c r="N35" t="s">
        <v>69</v>
      </c>
      <c r="O35" t="s">
        <v>51</v>
      </c>
      <c r="P35" s="127" t="s">
        <v>474</v>
      </c>
      <c r="Q35" t="s">
        <v>72</v>
      </c>
      <c r="R35" t="s">
        <v>335</v>
      </c>
      <c r="S35" t="s">
        <v>176</v>
      </c>
      <c r="T35" s="127" t="s">
        <v>475</v>
      </c>
      <c r="U35" s="121">
        <v>3.165</v>
      </c>
      <c r="V35" s="119">
        <v>794.13900000000001</v>
      </c>
      <c r="W35" s="119">
        <v>2513.4479999999999</v>
      </c>
      <c r="X35" s="123">
        <v>0</v>
      </c>
      <c r="Y35" s="123">
        <v>1.38237107582598E-2</v>
      </c>
      <c r="Z35" s="123">
        <v>2.21017783889146E-3</v>
      </c>
    </row>
    <row r="36" spans="1:26" x14ac:dyDescent="0.35">
      <c r="A36">
        <v>158</v>
      </c>
      <c r="B36">
        <v>9935</v>
      </c>
      <c r="C36" t="s">
        <v>476</v>
      </c>
      <c r="D36" t="s">
        <v>477</v>
      </c>
      <c r="E36" t="s">
        <v>64</v>
      </c>
      <c r="F36" t="s">
        <v>478</v>
      </c>
      <c r="G36">
        <v>62020649</v>
      </c>
      <c r="H36" t="s">
        <v>162</v>
      </c>
      <c r="I36" t="s">
        <v>331</v>
      </c>
      <c r="J36" t="s">
        <v>346</v>
      </c>
      <c r="K36" t="s">
        <v>68</v>
      </c>
      <c r="L36" t="s">
        <v>69</v>
      </c>
      <c r="M36" t="s">
        <v>69</v>
      </c>
      <c r="N36" t="s">
        <v>69</v>
      </c>
      <c r="O36" t="s">
        <v>51</v>
      </c>
      <c r="P36" s="127" t="s">
        <v>479</v>
      </c>
      <c r="Q36" t="s">
        <v>72</v>
      </c>
      <c r="R36" t="s">
        <v>265</v>
      </c>
      <c r="S36" t="s">
        <v>135</v>
      </c>
      <c r="T36" s="127" t="s">
        <v>480</v>
      </c>
      <c r="U36" s="121">
        <v>3.165</v>
      </c>
      <c r="V36" s="119">
        <v>1119.1880000000001</v>
      </c>
      <c r="W36" s="119">
        <v>3542.2289999999998</v>
      </c>
      <c r="X36" s="123">
        <v>0</v>
      </c>
      <c r="Y36" s="123">
        <v>1.9481900447543402E-2</v>
      </c>
      <c r="Z36" s="123">
        <v>3.1148267915633398E-3</v>
      </c>
    </row>
    <row r="37" spans="1:26" x14ac:dyDescent="0.35">
      <c r="A37">
        <v>158</v>
      </c>
      <c r="B37">
        <v>9935</v>
      </c>
      <c r="C37" t="s">
        <v>427</v>
      </c>
      <c r="D37" t="s">
        <v>428</v>
      </c>
      <c r="E37" t="s">
        <v>140</v>
      </c>
      <c r="F37" t="s">
        <v>481</v>
      </c>
      <c r="G37">
        <v>62018072</v>
      </c>
      <c r="H37" t="s">
        <v>162</v>
      </c>
      <c r="I37" t="s">
        <v>331</v>
      </c>
      <c r="J37" t="s">
        <v>356</v>
      </c>
      <c r="K37" t="s">
        <v>68</v>
      </c>
      <c r="L37" t="s">
        <v>333</v>
      </c>
      <c r="M37" t="s">
        <v>397</v>
      </c>
      <c r="N37" t="s">
        <v>75</v>
      </c>
      <c r="O37" t="s">
        <v>51</v>
      </c>
      <c r="P37" s="127" t="s">
        <v>482</v>
      </c>
      <c r="Q37" t="s">
        <v>78</v>
      </c>
      <c r="R37" t="s">
        <v>265</v>
      </c>
      <c r="S37" t="s">
        <v>135</v>
      </c>
      <c r="T37" s="127" t="s">
        <v>136</v>
      </c>
      <c r="U37" s="121">
        <v>3.6360000000000001</v>
      </c>
      <c r="V37" s="119">
        <v>505.75200000000001</v>
      </c>
      <c r="W37" s="119">
        <v>1838.915</v>
      </c>
      <c r="X37" s="123">
        <v>0</v>
      </c>
      <c r="Y37" s="123">
        <v>1.01138452907955E-2</v>
      </c>
      <c r="Z37" s="123">
        <v>1.6170330180220599E-3</v>
      </c>
    </row>
    <row r="38" spans="1:26" x14ac:dyDescent="0.35">
      <c r="A38">
        <v>158</v>
      </c>
      <c r="B38">
        <v>9935</v>
      </c>
      <c r="C38" t="s">
        <v>483</v>
      </c>
      <c r="D38" t="s">
        <v>484</v>
      </c>
      <c r="E38" t="s">
        <v>183</v>
      </c>
      <c r="F38" t="s">
        <v>485</v>
      </c>
      <c r="G38">
        <v>620190210</v>
      </c>
      <c r="H38" t="s">
        <v>162</v>
      </c>
      <c r="I38" t="s">
        <v>331</v>
      </c>
      <c r="J38" t="s">
        <v>332</v>
      </c>
      <c r="K38" t="s">
        <v>68</v>
      </c>
      <c r="L38" t="s">
        <v>45</v>
      </c>
      <c r="M38" t="s">
        <v>69</v>
      </c>
      <c r="N38" t="s">
        <v>69</v>
      </c>
      <c r="O38" t="s">
        <v>51</v>
      </c>
      <c r="P38" s="127" t="s">
        <v>353</v>
      </c>
      <c r="Q38" t="s">
        <v>72</v>
      </c>
      <c r="R38" t="s">
        <v>335</v>
      </c>
      <c r="S38" t="s">
        <v>176</v>
      </c>
      <c r="T38" s="127" t="s">
        <v>136</v>
      </c>
      <c r="U38" s="121">
        <v>3.165</v>
      </c>
      <c r="V38" s="119">
        <v>687.51</v>
      </c>
      <c r="W38" s="119">
        <v>2175.9679999999998</v>
      </c>
      <c r="X38" s="123">
        <v>0</v>
      </c>
      <c r="Y38" s="123">
        <v>1.19676017905669E-2</v>
      </c>
      <c r="Z38" s="123">
        <v>1.91341736851549E-3</v>
      </c>
    </row>
    <row r="39" spans="1:26" x14ac:dyDescent="0.35">
      <c r="A39">
        <v>158</v>
      </c>
      <c r="B39">
        <v>9935</v>
      </c>
      <c r="C39" t="s">
        <v>486</v>
      </c>
      <c r="D39" t="s">
        <v>487</v>
      </c>
      <c r="E39" t="s">
        <v>183</v>
      </c>
      <c r="F39" t="s">
        <v>488</v>
      </c>
      <c r="G39">
        <v>620210010</v>
      </c>
      <c r="H39" t="s">
        <v>162</v>
      </c>
      <c r="I39" t="s">
        <v>331</v>
      </c>
      <c r="J39" t="s">
        <v>340</v>
      </c>
      <c r="K39" t="s">
        <v>68</v>
      </c>
      <c r="L39" t="s">
        <v>333</v>
      </c>
      <c r="M39" t="s">
        <v>69</v>
      </c>
      <c r="N39" t="s">
        <v>69</v>
      </c>
      <c r="O39" t="s">
        <v>51</v>
      </c>
      <c r="P39" s="127" t="s">
        <v>353</v>
      </c>
      <c r="Q39" t="s">
        <v>72</v>
      </c>
      <c r="R39" t="s">
        <v>335</v>
      </c>
      <c r="S39" t="s">
        <v>176</v>
      </c>
      <c r="T39" s="127" t="s">
        <v>136</v>
      </c>
      <c r="U39" s="121">
        <v>3.165</v>
      </c>
      <c r="V39" s="119">
        <v>658.33</v>
      </c>
      <c r="W39" s="119">
        <v>2083.6149999999998</v>
      </c>
      <c r="X39" s="123">
        <v>0</v>
      </c>
      <c r="Y39" s="123">
        <v>1.1459668691552001E-2</v>
      </c>
      <c r="Z39" s="123">
        <v>1.83220744603419E-3</v>
      </c>
    </row>
    <row r="40" spans="1:26" x14ac:dyDescent="0.35">
      <c r="A40">
        <v>158</v>
      </c>
      <c r="B40">
        <v>9935</v>
      </c>
      <c r="C40" t="s">
        <v>489</v>
      </c>
      <c r="D40" t="s">
        <v>490</v>
      </c>
      <c r="E40" t="s">
        <v>183</v>
      </c>
      <c r="F40" t="s">
        <v>491</v>
      </c>
      <c r="G40">
        <v>620197400</v>
      </c>
      <c r="H40" t="s">
        <v>162</v>
      </c>
      <c r="I40" t="s">
        <v>331</v>
      </c>
      <c r="J40" t="s">
        <v>332</v>
      </c>
      <c r="K40" t="s">
        <v>68</v>
      </c>
      <c r="L40" t="s">
        <v>45</v>
      </c>
      <c r="M40" t="s">
        <v>69</v>
      </c>
      <c r="N40" t="s">
        <v>69</v>
      </c>
      <c r="O40" t="s">
        <v>51</v>
      </c>
      <c r="P40" s="127" t="s">
        <v>353</v>
      </c>
      <c r="Q40" t="s">
        <v>72</v>
      </c>
      <c r="R40" t="s">
        <v>265</v>
      </c>
      <c r="S40" t="s">
        <v>135</v>
      </c>
      <c r="T40" s="127" t="s">
        <v>362</v>
      </c>
      <c r="U40" s="121">
        <v>3.165</v>
      </c>
      <c r="V40" s="119">
        <v>1386.338</v>
      </c>
      <c r="W40" s="119">
        <v>4387.759</v>
      </c>
      <c r="X40" s="123">
        <v>0</v>
      </c>
      <c r="Y40" s="123">
        <v>2.4132226667254501E-2</v>
      </c>
      <c r="Z40" s="123">
        <v>3.8583354003701399E-3</v>
      </c>
    </row>
    <row r="41" spans="1:26" x14ac:dyDescent="0.35">
      <c r="A41">
        <v>158</v>
      </c>
      <c r="B41">
        <v>9935</v>
      </c>
      <c r="C41" t="s">
        <v>492</v>
      </c>
      <c r="D41" t="s">
        <v>493</v>
      </c>
      <c r="E41" t="s">
        <v>41</v>
      </c>
      <c r="F41" t="s">
        <v>494</v>
      </c>
      <c r="G41">
        <v>62018619</v>
      </c>
      <c r="H41" t="s">
        <v>162</v>
      </c>
      <c r="I41" t="s">
        <v>331</v>
      </c>
      <c r="J41" t="s">
        <v>351</v>
      </c>
      <c r="K41" t="s">
        <v>68</v>
      </c>
      <c r="L41" t="s">
        <v>45</v>
      </c>
      <c r="M41" t="s">
        <v>69</v>
      </c>
      <c r="N41" t="s">
        <v>467</v>
      </c>
      <c r="O41" t="s">
        <v>51</v>
      </c>
      <c r="P41" s="127" t="s">
        <v>495</v>
      </c>
      <c r="Q41" t="s">
        <v>72</v>
      </c>
      <c r="R41" t="s">
        <v>265</v>
      </c>
      <c r="S41" t="s">
        <v>135</v>
      </c>
      <c r="T41" s="127" t="s">
        <v>136</v>
      </c>
      <c r="U41" s="121">
        <v>3.165</v>
      </c>
      <c r="V41" s="119">
        <v>292.00099999999998</v>
      </c>
      <c r="W41" s="119">
        <v>924.18299999999999</v>
      </c>
      <c r="X41" s="123">
        <v>0</v>
      </c>
      <c r="Y41" s="123">
        <v>5.0829130794109098E-3</v>
      </c>
      <c r="Z41" s="123">
        <v>8.1267194037701004E-4</v>
      </c>
    </row>
    <row r="42" spans="1:26" x14ac:dyDescent="0.35">
      <c r="A42">
        <v>158</v>
      </c>
      <c r="B42">
        <v>9935</v>
      </c>
      <c r="C42" t="s">
        <v>496</v>
      </c>
      <c r="D42" t="s">
        <v>497</v>
      </c>
      <c r="E42" t="s">
        <v>183</v>
      </c>
      <c r="F42" t="s">
        <v>498</v>
      </c>
      <c r="G42">
        <v>620181150</v>
      </c>
      <c r="H42" t="s">
        <v>162</v>
      </c>
      <c r="I42" t="s">
        <v>331</v>
      </c>
      <c r="J42" t="s">
        <v>351</v>
      </c>
      <c r="K42" t="s">
        <v>68</v>
      </c>
      <c r="L42" t="s">
        <v>333</v>
      </c>
      <c r="M42" t="s">
        <v>397</v>
      </c>
      <c r="N42" t="s">
        <v>69</v>
      </c>
      <c r="O42" t="s">
        <v>51</v>
      </c>
      <c r="P42" s="127" t="s">
        <v>353</v>
      </c>
      <c r="Q42" t="s">
        <v>72</v>
      </c>
      <c r="R42" t="s">
        <v>265</v>
      </c>
      <c r="S42" t="s">
        <v>135</v>
      </c>
      <c r="T42" s="127" t="s">
        <v>499</v>
      </c>
      <c r="U42" s="121">
        <v>3.165</v>
      </c>
      <c r="V42" s="119">
        <v>354.34300000000002</v>
      </c>
      <c r="W42" s="119">
        <v>1121.4949999999999</v>
      </c>
      <c r="X42" s="123">
        <v>0</v>
      </c>
      <c r="Y42" s="123">
        <v>6.1681099280409398E-3</v>
      </c>
      <c r="Z42" s="123">
        <v>9.8617658523105791E-4</v>
      </c>
    </row>
    <row r="43" spans="1:26" x14ac:dyDescent="0.35">
      <c r="A43">
        <v>158</v>
      </c>
      <c r="B43">
        <v>9935</v>
      </c>
      <c r="C43" t="s">
        <v>496</v>
      </c>
      <c r="D43" t="s">
        <v>497</v>
      </c>
      <c r="E43" t="s">
        <v>183</v>
      </c>
      <c r="F43" t="s">
        <v>500</v>
      </c>
      <c r="G43">
        <v>620197160</v>
      </c>
      <c r="H43" t="s">
        <v>162</v>
      </c>
      <c r="I43" t="s">
        <v>331</v>
      </c>
      <c r="J43" t="s">
        <v>351</v>
      </c>
      <c r="K43" t="s">
        <v>68</v>
      </c>
      <c r="L43" t="s">
        <v>333</v>
      </c>
      <c r="M43" t="s">
        <v>397</v>
      </c>
      <c r="N43" t="s">
        <v>75</v>
      </c>
      <c r="O43" t="s">
        <v>51</v>
      </c>
      <c r="P43" s="127" t="s">
        <v>353</v>
      </c>
      <c r="Q43" t="s">
        <v>78</v>
      </c>
      <c r="R43" t="s">
        <v>265</v>
      </c>
      <c r="S43" t="s">
        <v>135</v>
      </c>
      <c r="T43" s="127" t="s">
        <v>501</v>
      </c>
      <c r="U43" s="121">
        <v>3.6360000000000001</v>
      </c>
      <c r="V43" s="119">
        <v>316.51600000000002</v>
      </c>
      <c r="W43" s="119">
        <v>1150.8510000000001</v>
      </c>
      <c r="X43" s="123">
        <v>0</v>
      </c>
      <c r="Y43" s="123">
        <v>6.3295640161860596E-3</v>
      </c>
      <c r="Z43" s="123">
        <v>1.01199036662861E-3</v>
      </c>
    </row>
    <row r="44" spans="1:26" x14ac:dyDescent="0.35">
      <c r="A44">
        <v>158</v>
      </c>
      <c r="B44">
        <v>9935</v>
      </c>
      <c r="C44" t="s">
        <v>502</v>
      </c>
      <c r="D44" t="s">
        <v>503</v>
      </c>
      <c r="E44" t="s">
        <v>140</v>
      </c>
      <c r="F44" t="s">
        <v>504</v>
      </c>
      <c r="G44">
        <v>62022140</v>
      </c>
      <c r="H44" t="s">
        <v>162</v>
      </c>
      <c r="I44" t="s">
        <v>331</v>
      </c>
      <c r="J44" t="s">
        <v>361</v>
      </c>
      <c r="K44" t="s">
        <v>68</v>
      </c>
      <c r="L44" t="s">
        <v>333</v>
      </c>
      <c r="M44" t="s">
        <v>45</v>
      </c>
      <c r="N44" t="s">
        <v>45</v>
      </c>
      <c r="O44" t="s">
        <v>51</v>
      </c>
      <c r="P44" s="127" t="s">
        <v>505</v>
      </c>
      <c r="Q44" t="s">
        <v>72</v>
      </c>
      <c r="R44" t="s">
        <v>265</v>
      </c>
      <c r="S44" t="s">
        <v>135</v>
      </c>
      <c r="T44" s="127" t="s">
        <v>136</v>
      </c>
      <c r="U44" s="121">
        <v>3.165</v>
      </c>
      <c r="V44" s="119">
        <v>831.41800000000001</v>
      </c>
      <c r="W44" s="119">
        <v>2631.4369999999999</v>
      </c>
      <c r="X44" s="123">
        <v>0</v>
      </c>
      <c r="Y44" s="123">
        <v>1.44726371636853E-2</v>
      </c>
      <c r="Z44" s="123">
        <v>2.3139302093963098E-3</v>
      </c>
    </row>
    <row r="45" spans="1:26" x14ac:dyDescent="0.35">
      <c r="A45">
        <v>158</v>
      </c>
      <c r="B45">
        <v>9935</v>
      </c>
      <c r="C45" t="s">
        <v>506</v>
      </c>
      <c r="D45" t="s">
        <v>507</v>
      </c>
      <c r="E45" t="s">
        <v>140</v>
      </c>
      <c r="F45" t="s">
        <v>508</v>
      </c>
      <c r="G45">
        <v>620189650</v>
      </c>
      <c r="H45" t="s">
        <v>162</v>
      </c>
      <c r="I45" t="s">
        <v>331</v>
      </c>
      <c r="J45" t="s">
        <v>351</v>
      </c>
      <c r="K45" t="s">
        <v>68</v>
      </c>
      <c r="L45" t="s">
        <v>69</v>
      </c>
      <c r="M45" t="s">
        <v>45</v>
      </c>
      <c r="N45" t="s">
        <v>69</v>
      </c>
      <c r="O45" t="s">
        <v>51</v>
      </c>
      <c r="P45" s="127" t="s">
        <v>353</v>
      </c>
      <c r="Q45" t="s">
        <v>72</v>
      </c>
      <c r="R45" t="s">
        <v>265</v>
      </c>
      <c r="S45" t="s">
        <v>135</v>
      </c>
      <c r="T45" s="127" t="s">
        <v>136</v>
      </c>
      <c r="U45" s="121">
        <v>3.165</v>
      </c>
      <c r="V45" s="119">
        <v>633.03800000000001</v>
      </c>
      <c r="W45" s="119">
        <v>2003.566</v>
      </c>
      <c r="X45" s="123">
        <v>0</v>
      </c>
      <c r="Y45" s="123">
        <v>1.1019408183560101E-2</v>
      </c>
      <c r="Z45" s="123">
        <v>1.76181722772603E-3</v>
      </c>
    </row>
    <row r="46" spans="1:26" x14ac:dyDescent="0.35">
      <c r="A46">
        <v>158</v>
      </c>
      <c r="B46">
        <v>9935</v>
      </c>
      <c r="C46" t="s">
        <v>509</v>
      </c>
      <c r="D46" t="s">
        <v>510</v>
      </c>
      <c r="E46" t="s">
        <v>140</v>
      </c>
      <c r="F46" t="s">
        <v>509</v>
      </c>
      <c r="G46">
        <v>620209380</v>
      </c>
      <c r="H46" t="s">
        <v>162</v>
      </c>
      <c r="I46" t="s">
        <v>331</v>
      </c>
      <c r="J46" t="s">
        <v>511</v>
      </c>
      <c r="K46" t="s">
        <v>68</v>
      </c>
      <c r="L46" t="s">
        <v>45</v>
      </c>
      <c r="M46" t="s">
        <v>45</v>
      </c>
      <c r="N46" t="s">
        <v>69</v>
      </c>
      <c r="O46" t="s">
        <v>51</v>
      </c>
      <c r="P46" s="127" t="s">
        <v>353</v>
      </c>
      <c r="Q46" t="s">
        <v>72</v>
      </c>
      <c r="R46" t="s">
        <v>335</v>
      </c>
      <c r="S46" t="s">
        <v>176</v>
      </c>
      <c r="T46" s="127" t="s">
        <v>136</v>
      </c>
      <c r="U46" s="121">
        <v>3.165</v>
      </c>
      <c r="V46" s="119">
        <v>172.124</v>
      </c>
      <c r="W46" s="119">
        <v>544.77200000000005</v>
      </c>
      <c r="X46" s="123">
        <v>0</v>
      </c>
      <c r="Y46" s="123">
        <v>2.9961890928859899E-3</v>
      </c>
      <c r="Z46" s="123">
        <v>4.7904002405925298E-4</v>
      </c>
    </row>
    <row r="47" spans="1:26" x14ac:dyDescent="0.35">
      <c r="A47">
        <v>158</v>
      </c>
      <c r="B47">
        <v>9935</v>
      </c>
      <c r="C47" t="s">
        <v>512</v>
      </c>
      <c r="D47" t="s">
        <v>428</v>
      </c>
      <c r="E47" t="s">
        <v>140</v>
      </c>
      <c r="F47" t="s">
        <v>513</v>
      </c>
      <c r="G47">
        <v>62019633</v>
      </c>
      <c r="H47" t="s">
        <v>162</v>
      </c>
      <c r="I47" t="s">
        <v>331</v>
      </c>
      <c r="J47" t="s">
        <v>511</v>
      </c>
      <c r="K47" t="s">
        <v>68</v>
      </c>
      <c r="L47" t="s">
        <v>45</v>
      </c>
      <c r="M47" t="s">
        <v>45</v>
      </c>
      <c r="N47" t="s">
        <v>69</v>
      </c>
      <c r="O47" t="s">
        <v>51</v>
      </c>
      <c r="P47" s="127" t="s">
        <v>514</v>
      </c>
      <c r="Q47" t="s">
        <v>72</v>
      </c>
      <c r="R47" t="s">
        <v>335</v>
      </c>
      <c r="S47" t="s">
        <v>176</v>
      </c>
      <c r="T47" s="127" t="s">
        <v>136</v>
      </c>
      <c r="U47" s="121">
        <v>3.165</v>
      </c>
      <c r="V47" s="119">
        <v>864.23400000000004</v>
      </c>
      <c r="W47" s="119">
        <v>2735.3009999999999</v>
      </c>
      <c r="X47" s="123">
        <v>0</v>
      </c>
      <c r="Y47" s="123">
        <v>1.5043875058737E-2</v>
      </c>
      <c r="Z47" s="123">
        <v>2.4052614994136399E-3</v>
      </c>
    </row>
    <row r="48" spans="1:26" x14ac:dyDescent="0.35">
      <c r="A48">
        <v>158</v>
      </c>
      <c r="B48">
        <v>9935</v>
      </c>
      <c r="C48" t="s">
        <v>515</v>
      </c>
      <c r="D48" t="s">
        <v>516</v>
      </c>
      <c r="E48" t="s">
        <v>140</v>
      </c>
      <c r="F48" t="s">
        <v>517</v>
      </c>
      <c r="G48">
        <v>62021399</v>
      </c>
      <c r="H48" t="s">
        <v>162</v>
      </c>
      <c r="I48" t="s">
        <v>331</v>
      </c>
      <c r="J48" t="s">
        <v>332</v>
      </c>
      <c r="K48" t="s">
        <v>68</v>
      </c>
      <c r="L48" t="s">
        <v>397</v>
      </c>
      <c r="M48" t="s">
        <v>45</v>
      </c>
      <c r="N48" t="s">
        <v>69</v>
      </c>
      <c r="O48" t="s">
        <v>51</v>
      </c>
      <c r="P48" s="127" t="s">
        <v>518</v>
      </c>
      <c r="Q48" t="s">
        <v>72</v>
      </c>
      <c r="R48" t="s">
        <v>335</v>
      </c>
      <c r="S48" t="s">
        <v>176</v>
      </c>
      <c r="T48" s="127" t="s">
        <v>136</v>
      </c>
      <c r="U48" s="121">
        <v>3.165</v>
      </c>
      <c r="V48" s="119">
        <v>722.56500000000005</v>
      </c>
      <c r="W48" s="119">
        <v>2286.92</v>
      </c>
      <c r="X48" s="123">
        <v>0</v>
      </c>
      <c r="Y48" s="123">
        <v>1.25778259162175E-2</v>
      </c>
      <c r="Z48" s="123">
        <v>2.0109818982466999E-3</v>
      </c>
    </row>
    <row r="49" spans="1:26" x14ac:dyDescent="0.35">
      <c r="A49">
        <v>158</v>
      </c>
      <c r="B49">
        <v>9935</v>
      </c>
      <c r="C49" t="s">
        <v>476</v>
      </c>
      <c r="D49" t="s">
        <v>477</v>
      </c>
      <c r="E49" t="s">
        <v>64</v>
      </c>
      <c r="F49" t="s">
        <v>519</v>
      </c>
      <c r="G49">
        <v>62021886</v>
      </c>
      <c r="H49" t="s">
        <v>162</v>
      </c>
      <c r="I49" t="s">
        <v>331</v>
      </c>
      <c r="J49" t="s">
        <v>346</v>
      </c>
      <c r="K49" t="s">
        <v>68</v>
      </c>
      <c r="L49" t="s">
        <v>69</v>
      </c>
      <c r="M49" t="s">
        <v>69</v>
      </c>
      <c r="N49" t="s">
        <v>69</v>
      </c>
      <c r="O49" t="s">
        <v>51</v>
      </c>
      <c r="P49" s="127" t="s">
        <v>520</v>
      </c>
      <c r="Q49" t="s">
        <v>72</v>
      </c>
      <c r="R49" t="s">
        <v>265</v>
      </c>
      <c r="S49" t="s">
        <v>135</v>
      </c>
      <c r="T49" s="127" t="s">
        <v>521</v>
      </c>
      <c r="U49" s="121">
        <v>3.165</v>
      </c>
      <c r="V49" s="119">
        <v>276.59800000000001</v>
      </c>
      <c r="W49" s="119">
        <v>875.43399999999997</v>
      </c>
      <c r="X49" s="123">
        <v>0</v>
      </c>
      <c r="Y49" s="123">
        <v>4.8147984974103901E-3</v>
      </c>
      <c r="Z49" s="123">
        <v>7.6980494773054304E-4</v>
      </c>
    </row>
    <row r="50" spans="1:26" x14ac:dyDescent="0.35">
      <c r="A50">
        <v>158</v>
      </c>
      <c r="B50">
        <v>9935</v>
      </c>
      <c r="C50" t="s">
        <v>461</v>
      </c>
      <c r="D50" t="s">
        <v>462</v>
      </c>
      <c r="E50" t="s">
        <v>140</v>
      </c>
      <c r="F50" t="s">
        <v>522</v>
      </c>
      <c r="G50">
        <v>62018445</v>
      </c>
      <c r="H50" t="s">
        <v>162</v>
      </c>
      <c r="I50" t="s">
        <v>396</v>
      </c>
      <c r="J50" t="s">
        <v>340</v>
      </c>
      <c r="K50" t="s">
        <v>68</v>
      </c>
      <c r="L50" t="s">
        <v>69</v>
      </c>
      <c r="M50" t="s">
        <v>45</v>
      </c>
      <c r="N50" t="s">
        <v>69</v>
      </c>
      <c r="O50" t="s">
        <v>51</v>
      </c>
      <c r="P50" s="127" t="s">
        <v>523</v>
      </c>
      <c r="Q50" t="s">
        <v>72</v>
      </c>
      <c r="R50" t="s">
        <v>265</v>
      </c>
      <c r="S50" t="s">
        <v>135</v>
      </c>
      <c r="T50" s="127" t="s">
        <v>354</v>
      </c>
      <c r="U50" s="121">
        <v>3.165</v>
      </c>
      <c r="V50" s="119">
        <v>805.59299999999996</v>
      </c>
      <c r="W50" s="119">
        <v>2549.7020000000002</v>
      </c>
      <c r="X50" s="123">
        <v>0</v>
      </c>
      <c r="Y50" s="123">
        <v>1.40231007034905E-2</v>
      </c>
      <c r="Z50" s="123">
        <v>2.2420569230211201E-3</v>
      </c>
    </row>
    <row r="51" spans="1:26" x14ac:dyDescent="0.35">
      <c r="A51">
        <v>158</v>
      </c>
      <c r="B51">
        <v>9935</v>
      </c>
      <c r="C51" t="s">
        <v>524</v>
      </c>
      <c r="D51" t="s">
        <v>525</v>
      </c>
      <c r="E51" t="s">
        <v>183</v>
      </c>
      <c r="F51" t="s">
        <v>526</v>
      </c>
      <c r="G51">
        <v>60399003</v>
      </c>
      <c r="H51" t="s">
        <v>162</v>
      </c>
      <c r="I51" t="s">
        <v>331</v>
      </c>
      <c r="J51" t="s">
        <v>372</v>
      </c>
      <c r="K51" t="s">
        <v>68</v>
      </c>
      <c r="L51" t="s">
        <v>397</v>
      </c>
      <c r="M51" t="s">
        <v>69</v>
      </c>
      <c r="N51" t="s">
        <v>69</v>
      </c>
      <c r="O51" t="s">
        <v>51</v>
      </c>
      <c r="P51" s="127" t="s">
        <v>527</v>
      </c>
      <c r="Q51" t="s">
        <v>72</v>
      </c>
      <c r="R51" t="s">
        <v>335</v>
      </c>
      <c r="S51" t="s">
        <v>176</v>
      </c>
      <c r="T51" s="127" t="s">
        <v>465</v>
      </c>
      <c r="U51" s="121">
        <v>3.165</v>
      </c>
      <c r="V51" s="119">
        <v>166.75</v>
      </c>
      <c r="W51" s="119">
        <v>527.76400000000001</v>
      </c>
      <c r="X51" s="123">
        <v>0.05</v>
      </c>
      <c r="Y51" s="123">
        <v>2.9026469290081101E-3</v>
      </c>
      <c r="Z51" s="123">
        <v>4.6408421217774897E-4</v>
      </c>
    </row>
    <row r="52" spans="1:26" x14ac:dyDescent="0.35">
      <c r="A52">
        <v>158</v>
      </c>
      <c r="B52">
        <v>9935</v>
      </c>
      <c r="C52" t="s">
        <v>524</v>
      </c>
      <c r="D52" t="s">
        <v>525</v>
      </c>
      <c r="E52" t="s">
        <v>183</v>
      </c>
      <c r="F52" t="s">
        <v>528</v>
      </c>
      <c r="G52">
        <v>62006697</v>
      </c>
      <c r="H52" t="s">
        <v>162</v>
      </c>
      <c r="I52" t="s">
        <v>331</v>
      </c>
      <c r="J52" t="s">
        <v>372</v>
      </c>
      <c r="K52" t="s">
        <v>68</v>
      </c>
      <c r="L52" t="s">
        <v>333</v>
      </c>
      <c r="M52" t="s">
        <v>69</v>
      </c>
      <c r="N52" t="s">
        <v>69</v>
      </c>
      <c r="O52" t="s">
        <v>51</v>
      </c>
      <c r="P52" s="127" t="s">
        <v>529</v>
      </c>
      <c r="Q52" t="s">
        <v>72</v>
      </c>
      <c r="R52" t="s">
        <v>335</v>
      </c>
      <c r="S52" t="s">
        <v>176</v>
      </c>
      <c r="T52" s="127" t="s">
        <v>354</v>
      </c>
      <c r="U52" s="121">
        <v>3.165</v>
      </c>
      <c r="V52" s="119">
        <v>217.72200000000001</v>
      </c>
      <c r="W52" s="119">
        <v>689.09</v>
      </c>
      <c r="X52" s="123">
        <v>0</v>
      </c>
      <c r="Y52" s="123">
        <v>3.7899256052623901E-3</v>
      </c>
      <c r="Z52" s="123">
        <v>6.0594508452032302E-4</v>
      </c>
    </row>
    <row r="53" spans="1:26" x14ac:dyDescent="0.35">
      <c r="A53">
        <v>158</v>
      </c>
      <c r="B53">
        <v>9935</v>
      </c>
      <c r="C53" t="s">
        <v>530</v>
      </c>
      <c r="D53" t="s">
        <v>531</v>
      </c>
      <c r="E53" t="s">
        <v>183</v>
      </c>
      <c r="F53" t="s">
        <v>532</v>
      </c>
      <c r="G53">
        <v>62016845</v>
      </c>
      <c r="H53" t="s">
        <v>162</v>
      </c>
      <c r="I53" t="s">
        <v>331</v>
      </c>
      <c r="J53" t="s">
        <v>346</v>
      </c>
      <c r="K53" t="s">
        <v>68</v>
      </c>
      <c r="L53" t="s">
        <v>69</v>
      </c>
      <c r="M53" t="s">
        <v>333</v>
      </c>
      <c r="N53" t="s">
        <v>69</v>
      </c>
      <c r="O53" t="s">
        <v>51</v>
      </c>
      <c r="P53" s="127" t="s">
        <v>533</v>
      </c>
      <c r="Q53" t="s">
        <v>72</v>
      </c>
      <c r="R53" t="s">
        <v>335</v>
      </c>
      <c r="S53" t="s">
        <v>176</v>
      </c>
      <c r="T53" s="127" t="s">
        <v>362</v>
      </c>
      <c r="U53" s="121">
        <v>3.165</v>
      </c>
      <c r="V53" s="119">
        <v>1795.047</v>
      </c>
      <c r="W53" s="119">
        <v>5681.3239999999996</v>
      </c>
      <c r="X53" s="123">
        <v>0</v>
      </c>
      <c r="Y53" s="123">
        <v>3.1246705738643601E-2</v>
      </c>
      <c r="Z53" s="123">
        <v>4.9958204254706403E-3</v>
      </c>
    </row>
    <row r="54" spans="1:26" x14ac:dyDescent="0.35">
      <c r="A54">
        <v>158</v>
      </c>
      <c r="B54">
        <v>9935</v>
      </c>
      <c r="C54" t="s">
        <v>534</v>
      </c>
      <c r="D54" t="s">
        <v>535</v>
      </c>
      <c r="E54" t="s">
        <v>183</v>
      </c>
      <c r="F54" t="s">
        <v>536</v>
      </c>
      <c r="G54">
        <v>62002044</v>
      </c>
      <c r="H54" t="s">
        <v>162</v>
      </c>
      <c r="I54" t="s">
        <v>331</v>
      </c>
      <c r="J54" t="s">
        <v>372</v>
      </c>
      <c r="K54" t="s">
        <v>68</v>
      </c>
      <c r="L54" t="s">
        <v>333</v>
      </c>
      <c r="M54" t="s">
        <v>69</v>
      </c>
      <c r="N54" t="s">
        <v>69</v>
      </c>
      <c r="O54" t="s">
        <v>51</v>
      </c>
      <c r="P54" s="127" t="s">
        <v>537</v>
      </c>
      <c r="Q54" t="s">
        <v>72</v>
      </c>
      <c r="R54" t="s">
        <v>335</v>
      </c>
      <c r="S54" t="s">
        <v>135</v>
      </c>
      <c r="T54" s="127" t="s">
        <v>403</v>
      </c>
      <c r="U54" s="121">
        <v>3.165</v>
      </c>
      <c r="V54" s="119">
        <v>361.94299999999998</v>
      </c>
      <c r="W54" s="119">
        <v>1145.55</v>
      </c>
      <c r="X54" s="123">
        <v>0</v>
      </c>
      <c r="Y54" s="123">
        <v>6.30040796216297E-3</v>
      </c>
      <c r="Z54" s="123">
        <v>1.00732880609698E-3</v>
      </c>
    </row>
    <row r="55" spans="1:26" x14ac:dyDescent="0.35">
      <c r="A55">
        <v>158</v>
      </c>
      <c r="B55">
        <v>9935</v>
      </c>
      <c r="C55" t="s">
        <v>538</v>
      </c>
      <c r="D55" t="s">
        <v>539</v>
      </c>
      <c r="E55" t="s">
        <v>41</v>
      </c>
      <c r="F55" t="s">
        <v>540</v>
      </c>
      <c r="G55">
        <v>62017140</v>
      </c>
      <c r="H55" t="s">
        <v>162</v>
      </c>
      <c r="I55" t="s">
        <v>331</v>
      </c>
      <c r="J55" t="s">
        <v>390</v>
      </c>
      <c r="K55" t="s">
        <v>68</v>
      </c>
      <c r="L55" t="s">
        <v>397</v>
      </c>
      <c r="M55" t="s">
        <v>397</v>
      </c>
      <c r="N55" t="s">
        <v>75</v>
      </c>
      <c r="O55" t="s">
        <v>51</v>
      </c>
      <c r="P55" s="127" t="s">
        <v>541</v>
      </c>
      <c r="Q55" t="s">
        <v>78</v>
      </c>
      <c r="R55" t="s">
        <v>265</v>
      </c>
      <c r="S55" t="s">
        <v>135</v>
      </c>
      <c r="T55" s="127" t="s">
        <v>136</v>
      </c>
      <c r="U55" s="121">
        <v>3.6360000000000001</v>
      </c>
      <c r="V55" s="119">
        <v>297.75400000000002</v>
      </c>
      <c r="W55" s="119">
        <v>1082.6320000000001</v>
      </c>
      <c r="X55" s="123">
        <v>0</v>
      </c>
      <c r="Y55" s="123">
        <v>5.9543666316639E-3</v>
      </c>
      <c r="Z55" s="123">
        <v>9.5200264271118296E-4</v>
      </c>
    </row>
    <row r="56" spans="1:26" x14ac:dyDescent="0.35">
      <c r="A56">
        <v>158</v>
      </c>
      <c r="B56">
        <v>9935</v>
      </c>
      <c r="C56" t="s">
        <v>542</v>
      </c>
      <c r="D56" t="s">
        <v>543</v>
      </c>
      <c r="E56" t="s">
        <v>140</v>
      </c>
      <c r="F56" t="s">
        <v>544</v>
      </c>
      <c r="G56">
        <v>62013818</v>
      </c>
      <c r="H56" t="s">
        <v>162</v>
      </c>
      <c r="I56" t="s">
        <v>331</v>
      </c>
      <c r="J56" t="s">
        <v>340</v>
      </c>
      <c r="K56" t="s">
        <v>68</v>
      </c>
      <c r="L56" t="s">
        <v>45</v>
      </c>
      <c r="M56" t="s">
        <v>69</v>
      </c>
      <c r="N56" t="s">
        <v>69</v>
      </c>
      <c r="O56" t="s">
        <v>51</v>
      </c>
      <c r="P56" s="127" t="s">
        <v>545</v>
      </c>
      <c r="Q56" t="s">
        <v>72</v>
      </c>
      <c r="R56" t="s">
        <v>265</v>
      </c>
      <c r="S56" t="s">
        <v>135</v>
      </c>
      <c r="T56" s="127" t="s">
        <v>475</v>
      </c>
      <c r="U56" s="121">
        <v>3.165</v>
      </c>
      <c r="V56" s="119">
        <v>37.987000000000002</v>
      </c>
      <c r="W56" s="119">
        <v>120.229</v>
      </c>
      <c r="X56" s="123">
        <v>0</v>
      </c>
      <c r="Y56" s="123">
        <v>6.61249150823737E-4</v>
      </c>
      <c r="Z56" s="123">
        <v>1.0572256933712E-4</v>
      </c>
    </row>
    <row r="57" spans="1:26" x14ac:dyDescent="0.35">
      <c r="A57">
        <v>158</v>
      </c>
      <c r="B57">
        <v>9935</v>
      </c>
      <c r="C57" t="s">
        <v>542</v>
      </c>
      <c r="D57" t="s">
        <v>546</v>
      </c>
      <c r="E57" t="s">
        <v>64</v>
      </c>
      <c r="F57" t="s">
        <v>547</v>
      </c>
      <c r="G57">
        <v>62017611</v>
      </c>
      <c r="H57" t="s">
        <v>162</v>
      </c>
      <c r="I57" t="s">
        <v>331</v>
      </c>
      <c r="J57" t="s">
        <v>390</v>
      </c>
      <c r="K57" t="s">
        <v>68</v>
      </c>
      <c r="L57" t="s">
        <v>397</v>
      </c>
      <c r="M57" t="s">
        <v>397</v>
      </c>
      <c r="N57" t="s">
        <v>467</v>
      </c>
      <c r="O57" t="s">
        <v>51</v>
      </c>
      <c r="P57" s="127" t="s">
        <v>548</v>
      </c>
      <c r="Q57" t="s">
        <v>78</v>
      </c>
      <c r="R57" t="s">
        <v>265</v>
      </c>
      <c r="S57" t="s">
        <v>135</v>
      </c>
      <c r="T57" s="127" t="s">
        <v>354</v>
      </c>
      <c r="U57" s="121">
        <v>3.6360000000000001</v>
      </c>
      <c r="V57" s="119">
        <v>406.142</v>
      </c>
      <c r="W57" s="119">
        <v>1476.7329999999999</v>
      </c>
      <c r="X57" s="123">
        <v>0</v>
      </c>
      <c r="Y57" s="123">
        <v>8.1218791629100902E-3</v>
      </c>
      <c r="Z57" s="123">
        <v>1.2985512826425699E-3</v>
      </c>
    </row>
    <row r="58" spans="1:26" x14ac:dyDescent="0.35">
      <c r="A58">
        <v>158</v>
      </c>
      <c r="B58">
        <v>9935</v>
      </c>
      <c r="C58" t="s">
        <v>549</v>
      </c>
      <c r="D58" t="s">
        <v>550</v>
      </c>
      <c r="E58" t="s">
        <v>41</v>
      </c>
      <c r="F58" t="s">
        <v>551</v>
      </c>
      <c r="G58">
        <v>62010558</v>
      </c>
      <c r="H58" t="s">
        <v>162</v>
      </c>
      <c r="I58" t="s">
        <v>331</v>
      </c>
      <c r="J58" t="s">
        <v>372</v>
      </c>
      <c r="K58" t="s">
        <v>68</v>
      </c>
      <c r="L58" t="s">
        <v>397</v>
      </c>
      <c r="M58" t="s">
        <v>69</v>
      </c>
      <c r="N58" t="s">
        <v>69</v>
      </c>
      <c r="O58" t="s">
        <v>51</v>
      </c>
      <c r="P58" s="127" t="s">
        <v>552</v>
      </c>
      <c r="Q58" t="s">
        <v>72</v>
      </c>
      <c r="R58" t="s">
        <v>265</v>
      </c>
      <c r="S58" t="s">
        <v>135</v>
      </c>
      <c r="T58" s="127" t="s">
        <v>136</v>
      </c>
      <c r="U58" s="121">
        <v>3.165</v>
      </c>
      <c r="V58" s="119">
        <v>582.36</v>
      </c>
      <c r="W58" s="119">
        <v>1843.1690000000001</v>
      </c>
      <c r="X58" s="123">
        <v>0</v>
      </c>
      <c r="Y58" s="123">
        <v>1.01372441713773E-2</v>
      </c>
      <c r="Z58" s="123">
        <v>1.6207741037711199E-3</v>
      </c>
    </row>
    <row r="59" spans="1:26" x14ac:dyDescent="0.35">
      <c r="A59">
        <v>158</v>
      </c>
      <c r="B59">
        <v>9935</v>
      </c>
      <c r="C59" t="s">
        <v>553</v>
      </c>
      <c r="D59" t="s">
        <v>554</v>
      </c>
      <c r="E59" t="s">
        <v>41</v>
      </c>
      <c r="F59" t="s">
        <v>553</v>
      </c>
      <c r="G59">
        <v>62018890</v>
      </c>
      <c r="H59" t="s">
        <v>162</v>
      </c>
      <c r="I59" t="s">
        <v>331</v>
      </c>
      <c r="J59" t="s">
        <v>332</v>
      </c>
      <c r="K59" t="s">
        <v>45</v>
      </c>
      <c r="L59" t="s">
        <v>45</v>
      </c>
      <c r="M59" t="s">
        <v>397</v>
      </c>
      <c r="N59" t="s">
        <v>467</v>
      </c>
      <c r="O59" t="s">
        <v>51</v>
      </c>
      <c r="P59" s="127" t="s">
        <v>555</v>
      </c>
      <c r="Q59" t="s">
        <v>78</v>
      </c>
      <c r="R59" t="s">
        <v>335</v>
      </c>
      <c r="S59" t="s">
        <v>176</v>
      </c>
      <c r="T59" s="127" t="s">
        <v>556</v>
      </c>
      <c r="U59" s="121">
        <v>3.6360000000000001</v>
      </c>
      <c r="V59" s="119">
        <v>1427.7950000000001</v>
      </c>
      <c r="W59" s="119">
        <v>5191.4639999999999</v>
      </c>
      <c r="X59" s="123">
        <v>0</v>
      </c>
      <c r="Y59" s="123">
        <v>2.8552521449139001E-2</v>
      </c>
      <c r="Z59" s="123">
        <v>4.5650658679800204E-3</v>
      </c>
    </row>
    <row r="60" spans="1:26" x14ac:dyDescent="0.35">
      <c r="A60">
        <v>158</v>
      </c>
      <c r="B60">
        <v>9935</v>
      </c>
      <c r="C60" t="s">
        <v>557</v>
      </c>
      <c r="D60" t="s">
        <v>558</v>
      </c>
      <c r="E60" t="s">
        <v>64</v>
      </c>
      <c r="F60" t="s">
        <v>559</v>
      </c>
      <c r="G60">
        <v>62019294</v>
      </c>
      <c r="H60" t="s">
        <v>162</v>
      </c>
      <c r="I60" t="s">
        <v>331</v>
      </c>
      <c r="J60" t="s">
        <v>372</v>
      </c>
      <c r="K60" t="s">
        <v>68</v>
      </c>
      <c r="L60" t="s">
        <v>333</v>
      </c>
      <c r="M60" t="s">
        <v>333</v>
      </c>
      <c r="N60" t="s">
        <v>75</v>
      </c>
      <c r="O60" t="s">
        <v>51</v>
      </c>
      <c r="P60" s="127" t="s">
        <v>560</v>
      </c>
      <c r="Q60" t="s">
        <v>78</v>
      </c>
      <c r="R60" t="s">
        <v>335</v>
      </c>
      <c r="S60" t="s">
        <v>176</v>
      </c>
      <c r="T60" s="127" t="s">
        <v>136</v>
      </c>
      <c r="U60" s="121">
        <v>3.6360000000000001</v>
      </c>
      <c r="V60" s="119">
        <v>425.89800000000002</v>
      </c>
      <c r="W60" s="119">
        <v>1548.5650000000001</v>
      </c>
      <c r="X60" s="123">
        <v>0</v>
      </c>
      <c r="Y60" s="123">
        <v>8.5169514554504899E-3</v>
      </c>
      <c r="Z60" s="123">
        <v>1.3617166686233999E-3</v>
      </c>
    </row>
    <row r="61" spans="1:26" x14ac:dyDescent="0.35">
      <c r="A61">
        <v>158</v>
      </c>
      <c r="B61">
        <v>9935</v>
      </c>
      <c r="C61" t="s">
        <v>515</v>
      </c>
      <c r="D61" t="s">
        <v>516</v>
      </c>
      <c r="E61" t="s">
        <v>140</v>
      </c>
      <c r="F61" t="s">
        <v>561</v>
      </c>
      <c r="G61">
        <v>620160840</v>
      </c>
      <c r="H61" t="s">
        <v>162</v>
      </c>
      <c r="I61" t="s">
        <v>331</v>
      </c>
      <c r="J61" t="s">
        <v>332</v>
      </c>
      <c r="K61" t="s">
        <v>68</v>
      </c>
      <c r="L61" t="s">
        <v>45</v>
      </c>
      <c r="M61" t="s">
        <v>45</v>
      </c>
      <c r="N61" t="s">
        <v>45</v>
      </c>
      <c r="O61" t="s">
        <v>51</v>
      </c>
      <c r="P61" s="127" t="s">
        <v>562</v>
      </c>
      <c r="Q61" t="s">
        <v>72</v>
      </c>
      <c r="R61" t="s">
        <v>335</v>
      </c>
      <c r="S61" t="s">
        <v>176</v>
      </c>
      <c r="T61" s="127" t="s">
        <v>136</v>
      </c>
      <c r="U61" s="121">
        <v>3.165</v>
      </c>
      <c r="V61" s="119">
        <v>1562.2159999999999</v>
      </c>
      <c r="W61" s="119">
        <v>4944.4139999999998</v>
      </c>
      <c r="X61" s="123">
        <v>0</v>
      </c>
      <c r="Y61" s="123">
        <v>2.71937726593896E-2</v>
      </c>
      <c r="Z61" s="123">
        <v>4.3478248886047498E-3</v>
      </c>
    </row>
    <row r="62" spans="1:26" x14ac:dyDescent="0.35">
      <c r="A62">
        <v>158</v>
      </c>
      <c r="B62">
        <v>9935</v>
      </c>
      <c r="C62" t="s">
        <v>447</v>
      </c>
      <c r="D62" t="s">
        <v>448</v>
      </c>
      <c r="E62" t="s">
        <v>183</v>
      </c>
      <c r="F62" t="s">
        <v>563</v>
      </c>
      <c r="G62">
        <v>620127781</v>
      </c>
      <c r="H62" t="s">
        <v>162</v>
      </c>
      <c r="I62" t="s">
        <v>331</v>
      </c>
      <c r="J62" t="s">
        <v>366</v>
      </c>
      <c r="K62" t="s">
        <v>68</v>
      </c>
      <c r="L62" t="s">
        <v>333</v>
      </c>
      <c r="M62" t="s">
        <v>69</v>
      </c>
      <c r="N62" t="s">
        <v>69</v>
      </c>
      <c r="O62" t="s">
        <v>51</v>
      </c>
      <c r="P62" s="127" t="s">
        <v>392</v>
      </c>
      <c r="Q62" t="s">
        <v>72</v>
      </c>
      <c r="R62" t="s">
        <v>265</v>
      </c>
      <c r="S62" t="s">
        <v>135</v>
      </c>
      <c r="T62" s="127" t="s">
        <v>136</v>
      </c>
      <c r="U62" s="121">
        <v>3.165</v>
      </c>
      <c r="V62" s="119">
        <v>1623.8920000000001</v>
      </c>
      <c r="W62" s="119">
        <v>5139.6189999999997</v>
      </c>
      <c r="X62" s="123">
        <v>0</v>
      </c>
      <c r="Y62" s="123">
        <v>2.8267382768137402E-2</v>
      </c>
      <c r="Z62" s="123">
        <v>4.5194770094758802E-3</v>
      </c>
    </row>
    <row r="63" spans="1:26" x14ac:dyDescent="0.35">
      <c r="A63">
        <v>158</v>
      </c>
      <c r="B63">
        <v>9935</v>
      </c>
      <c r="C63" t="s">
        <v>564</v>
      </c>
      <c r="D63" t="s">
        <v>565</v>
      </c>
      <c r="E63" t="s">
        <v>140</v>
      </c>
      <c r="F63" t="s">
        <v>566</v>
      </c>
      <c r="G63">
        <v>62010103</v>
      </c>
      <c r="H63" t="s">
        <v>162</v>
      </c>
      <c r="I63" t="s">
        <v>331</v>
      </c>
      <c r="J63" t="s">
        <v>366</v>
      </c>
      <c r="K63" t="s">
        <v>68</v>
      </c>
      <c r="L63" t="s">
        <v>45</v>
      </c>
      <c r="M63" t="s">
        <v>333</v>
      </c>
      <c r="N63" t="s">
        <v>45</v>
      </c>
      <c r="O63" t="s">
        <v>51</v>
      </c>
      <c r="P63" s="127" t="s">
        <v>567</v>
      </c>
      <c r="Q63" t="s">
        <v>72</v>
      </c>
      <c r="R63" t="s">
        <v>335</v>
      </c>
      <c r="S63" t="s">
        <v>176</v>
      </c>
      <c r="T63" s="127" t="s">
        <v>136</v>
      </c>
      <c r="U63" s="121">
        <v>3.165</v>
      </c>
      <c r="V63" s="119">
        <v>1813.4280000000001</v>
      </c>
      <c r="W63" s="119">
        <v>5739.5</v>
      </c>
      <c r="X63" s="123">
        <v>3.5999999999999999E-3</v>
      </c>
      <c r="Y63" s="123">
        <v>3.1566663959084397E-2</v>
      </c>
      <c r="Z63" s="123">
        <v>5.04697634015635E-3</v>
      </c>
    </row>
    <row r="64" spans="1:26" x14ac:dyDescent="0.35">
      <c r="A64">
        <v>158</v>
      </c>
      <c r="B64">
        <v>9935</v>
      </c>
      <c r="C64" t="s">
        <v>568</v>
      </c>
      <c r="D64" t="s">
        <v>569</v>
      </c>
      <c r="E64" t="s">
        <v>183</v>
      </c>
      <c r="F64" t="s">
        <v>570</v>
      </c>
      <c r="G64">
        <v>62015862</v>
      </c>
      <c r="H64" t="s">
        <v>162</v>
      </c>
      <c r="I64" t="s">
        <v>331</v>
      </c>
      <c r="J64" t="s">
        <v>351</v>
      </c>
      <c r="K64" t="s">
        <v>68</v>
      </c>
      <c r="L64" t="s">
        <v>69</v>
      </c>
      <c r="M64" t="s">
        <v>69</v>
      </c>
      <c r="N64" t="s">
        <v>69</v>
      </c>
      <c r="O64" t="s">
        <v>51</v>
      </c>
      <c r="P64" s="127" t="s">
        <v>571</v>
      </c>
      <c r="Q64" t="s">
        <v>72</v>
      </c>
      <c r="R64" t="s">
        <v>335</v>
      </c>
      <c r="S64" t="s">
        <v>176</v>
      </c>
      <c r="T64" s="127" t="s">
        <v>572</v>
      </c>
      <c r="U64" s="121">
        <v>3.165</v>
      </c>
      <c r="V64" s="119">
        <v>1058.3009999999999</v>
      </c>
      <c r="W64" s="119">
        <v>3349.5230000000001</v>
      </c>
      <c r="X64" s="123">
        <v>0</v>
      </c>
      <c r="Y64" s="123">
        <v>1.84220338137841E-2</v>
      </c>
      <c r="Z64" s="123">
        <v>2.9453720201868699E-3</v>
      </c>
    </row>
    <row r="65" spans="1:26" x14ac:dyDescent="0.35">
      <c r="A65">
        <v>158</v>
      </c>
      <c r="B65">
        <v>9935</v>
      </c>
      <c r="C65" t="s">
        <v>573</v>
      </c>
      <c r="D65" t="s">
        <v>574</v>
      </c>
      <c r="E65" t="s">
        <v>183</v>
      </c>
      <c r="F65" t="s">
        <v>575</v>
      </c>
      <c r="G65">
        <v>50001015</v>
      </c>
      <c r="H65" t="s">
        <v>162</v>
      </c>
      <c r="I65" t="s">
        <v>331</v>
      </c>
      <c r="J65" t="s">
        <v>346</v>
      </c>
      <c r="K65" t="s">
        <v>68</v>
      </c>
      <c r="L65" t="s">
        <v>45</v>
      </c>
      <c r="M65" t="s">
        <v>45</v>
      </c>
      <c r="N65" t="s">
        <v>45</v>
      </c>
      <c r="O65" t="s">
        <v>51</v>
      </c>
      <c r="P65" s="127" t="s">
        <v>576</v>
      </c>
      <c r="Q65" t="s">
        <v>52</v>
      </c>
      <c r="R65" t="s">
        <v>335</v>
      </c>
      <c r="S65" t="s">
        <v>176</v>
      </c>
      <c r="T65" s="127" t="s">
        <v>435</v>
      </c>
      <c r="U65" s="121">
        <v>1</v>
      </c>
      <c r="V65" s="119">
        <v>902.85299999999995</v>
      </c>
      <c r="W65" s="119">
        <v>902.85299999999995</v>
      </c>
      <c r="X65" s="123">
        <v>0</v>
      </c>
      <c r="Y65" s="123">
        <v>4.9655996414982202E-3</v>
      </c>
      <c r="Z65" s="123">
        <v>7.9391550332382095E-4</v>
      </c>
    </row>
    <row r="66" spans="1:26" x14ac:dyDescent="0.35">
      <c r="A66">
        <v>158</v>
      </c>
      <c r="B66">
        <v>9935</v>
      </c>
      <c r="C66" t="s">
        <v>577</v>
      </c>
      <c r="D66" t="s">
        <v>578</v>
      </c>
      <c r="E66" t="s">
        <v>140</v>
      </c>
      <c r="F66" t="s">
        <v>579</v>
      </c>
      <c r="G66">
        <v>62017819</v>
      </c>
      <c r="H66" t="s">
        <v>162</v>
      </c>
      <c r="I66" t="s">
        <v>331</v>
      </c>
      <c r="J66" t="s">
        <v>511</v>
      </c>
      <c r="K66" t="s">
        <v>68</v>
      </c>
      <c r="L66" t="s">
        <v>45</v>
      </c>
      <c r="M66" t="s">
        <v>45</v>
      </c>
      <c r="N66" t="s">
        <v>69</v>
      </c>
      <c r="O66" t="s">
        <v>51</v>
      </c>
      <c r="P66" s="127" t="s">
        <v>580</v>
      </c>
      <c r="Q66" t="s">
        <v>72</v>
      </c>
      <c r="R66" t="s">
        <v>265</v>
      </c>
      <c r="S66" t="s">
        <v>135</v>
      </c>
      <c r="T66" s="127" t="s">
        <v>136</v>
      </c>
      <c r="U66" s="121">
        <v>3.165</v>
      </c>
      <c r="V66" s="119">
        <v>60.67</v>
      </c>
      <c r="W66" s="119">
        <v>192.02099999999999</v>
      </c>
      <c r="X66" s="123">
        <v>0</v>
      </c>
      <c r="Y66" s="123">
        <v>1.0560970909429101E-3</v>
      </c>
      <c r="Z66" s="123">
        <v>1.68852085155578E-4</v>
      </c>
    </row>
    <row r="67" spans="1:26" x14ac:dyDescent="0.35">
      <c r="A67">
        <v>158</v>
      </c>
      <c r="B67">
        <v>9935</v>
      </c>
      <c r="C67" t="s">
        <v>581</v>
      </c>
      <c r="D67" t="s">
        <v>484</v>
      </c>
      <c r="E67" t="s">
        <v>140</v>
      </c>
      <c r="F67" t="s">
        <v>582</v>
      </c>
      <c r="G67">
        <v>62009311</v>
      </c>
      <c r="H67" t="s">
        <v>162</v>
      </c>
      <c r="I67" t="s">
        <v>331</v>
      </c>
      <c r="J67" t="s">
        <v>332</v>
      </c>
      <c r="K67" t="s">
        <v>68</v>
      </c>
      <c r="L67" t="s">
        <v>45</v>
      </c>
      <c r="M67" t="s">
        <v>69</v>
      </c>
      <c r="N67" t="s">
        <v>69</v>
      </c>
      <c r="O67" t="s">
        <v>51</v>
      </c>
      <c r="P67" s="127" t="s">
        <v>583</v>
      </c>
      <c r="Q67" t="s">
        <v>72</v>
      </c>
      <c r="R67" t="s">
        <v>335</v>
      </c>
      <c r="S67" t="s">
        <v>176</v>
      </c>
      <c r="T67" s="127" t="s">
        <v>136</v>
      </c>
      <c r="U67" s="121">
        <v>3.165</v>
      </c>
      <c r="V67" s="119">
        <v>2021.144</v>
      </c>
      <c r="W67" s="119">
        <v>6396.9219999999996</v>
      </c>
      <c r="X67" s="123">
        <v>0</v>
      </c>
      <c r="Y67" s="123">
        <v>3.5182419784073798E-2</v>
      </c>
      <c r="Z67" s="123">
        <v>5.6250746189024699E-3</v>
      </c>
    </row>
    <row r="68" spans="1:26" x14ac:dyDescent="0.35">
      <c r="A68">
        <v>158</v>
      </c>
      <c r="B68">
        <v>9935</v>
      </c>
      <c r="C68" t="s">
        <v>584</v>
      </c>
      <c r="D68" t="s">
        <v>585</v>
      </c>
      <c r="E68" t="s">
        <v>41</v>
      </c>
      <c r="F68" t="s">
        <v>586</v>
      </c>
      <c r="G68">
        <v>62010434</v>
      </c>
      <c r="H68" t="s">
        <v>162</v>
      </c>
      <c r="I68" t="s">
        <v>331</v>
      </c>
      <c r="J68" t="s">
        <v>351</v>
      </c>
      <c r="K68" t="s">
        <v>68</v>
      </c>
      <c r="L68" t="s">
        <v>45</v>
      </c>
      <c r="M68" t="s">
        <v>45</v>
      </c>
      <c r="N68" t="s">
        <v>69</v>
      </c>
      <c r="O68" t="s">
        <v>51</v>
      </c>
      <c r="P68" s="127" t="s">
        <v>587</v>
      </c>
      <c r="Q68" t="s">
        <v>72</v>
      </c>
      <c r="R68" t="s">
        <v>335</v>
      </c>
      <c r="S68" t="s">
        <v>176</v>
      </c>
      <c r="T68" s="127" t="s">
        <v>475</v>
      </c>
      <c r="U68" s="121">
        <v>3.165</v>
      </c>
      <c r="V68" s="119">
        <v>1264.5630000000001</v>
      </c>
      <c r="W68" s="119">
        <v>4002.3420000000001</v>
      </c>
      <c r="X68" s="123">
        <v>0</v>
      </c>
      <c r="Y68" s="123">
        <v>2.20124732143165E-2</v>
      </c>
      <c r="Z68" s="123">
        <v>3.5194226303096299E-3</v>
      </c>
    </row>
    <row r="69" spans="1:26" x14ac:dyDescent="0.35">
      <c r="A69">
        <v>158</v>
      </c>
      <c r="B69">
        <v>9935</v>
      </c>
      <c r="C69" t="s">
        <v>588</v>
      </c>
      <c r="D69" t="s">
        <v>589</v>
      </c>
      <c r="E69" t="s">
        <v>183</v>
      </c>
      <c r="F69" t="s">
        <v>590</v>
      </c>
      <c r="G69">
        <v>620070831</v>
      </c>
      <c r="H69" t="s">
        <v>162</v>
      </c>
      <c r="I69" t="s">
        <v>331</v>
      </c>
      <c r="J69" t="s">
        <v>591</v>
      </c>
      <c r="K69" t="s">
        <v>68</v>
      </c>
      <c r="L69" t="s">
        <v>45</v>
      </c>
      <c r="M69" t="s">
        <v>592</v>
      </c>
      <c r="N69" t="s">
        <v>69</v>
      </c>
      <c r="O69" t="s">
        <v>51</v>
      </c>
      <c r="P69" s="127" t="s">
        <v>593</v>
      </c>
      <c r="Q69" t="s">
        <v>72</v>
      </c>
      <c r="R69" t="s">
        <v>335</v>
      </c>
      <c r="S69" t="s">
        <v>176</v>
      </c>
      <c r="T69" s="127" t="s">
        <v>439</v>
      </c>
      <c r="U69" s="121">
        <v>3.165</v>
      </c>
      <c r="V69" s="119">
        <v>913.1</v>
      </c>
      <c r="W69" s="119">
        <v>2889.962</v>
      </c>
      <c r="X69" s="123">
        <v>0</v>
      </c>
      <c r="Y69" s="123">
        <v>1.5894497734404701E-2</v>
      </c>
      <c r="Z69" s="123">
        <v>2.5412616964588502E-3</v>
      </c>
    </row>
    <row r="70" spans="1:26" x14ac:dyDescent="0.35">
      <c r="A70">
        <v>158</v>
      </c>
      <c r="B70">
        <v>9935</v>
      </c>
      <c r="C70" t="s">
        <v>502</v>
      </c>
      <c r="D70" t="s">
        <v>503</v>
      </c>
      <c r="E70" t="s">
        <v>140</v>
      </c>
      <c r="F70" t="s">
        <v>502</v>
      </c>
      <c r="G70">
        <v>62013958</v>
      </c>
      <c r="H70" t="s">
        <v>162</v>
      </c>
      <c r="I70" t="s">
        <v>331</v>
      </c>
      <c r="J70" t="s">
        <v>366</v>
      </c>
      <c r="K70" t="s">
        <v>68</v>
      </c>
      <c r="L70" t="s">
        <v>45</v>
      </c>
      <c r="M70" t="s">
        <v>45</v>
      </c>
      <c r="N70" t="s">
        <v>45</v>
      </c>
      <c r="O70" t="s">
        <v>51</v>
      </c>
      <c r="P70" s="127" t="s">
        <v>594</v>
      </c>
      <c r="Q70" t="s">
        <v>72</v>
      </c>
      <c r="R70" t="s">
        <v>265</v>
      </c>
      <c r="S70" t="s">
        <v>135</v>
      </c>
      <c r="T70" s="127" t="s">
        <v>342</v>
      </c>
      <c r="U70" s="121">
        <v>3.165</v>
      </c>
      <c r="V70" s="119">
        <v>991.11800000000005</v>
      </c>
      <c r="W70" s="119">
        <v>3136.8879999999999</v>
      </c>
      <c r="X70" s="123">
        <v>0</v>
      </c>
      <c r="Y70" s="123">
        <v>1.7252565788521902E-2</v>
      </c>
      <c r="Z70" s="123">
        <v>2.7583938377055699E-3</v>
      </c>
    </row>
    <row r="71" spans="1:26" x14ac:dyDescent="0.35">
      <c r="A71">
        <v>158</v>
      </c>
      <c r="B71">
        <v>9935</v>
      </c>
      <c r="C71" t="s">
        <v>595</v>
      </c>
      <c r="D71" t="s">
        <v>596</v>
      </c>
      <c r="E71" t="s">
        <v>41</v>
      </c>
      <c r="F71" t="s">
        <v>597</v>
      </c>
      <c r="G71">
        <v>62016522</v>
      </c>
      <c r="H71" t="s">
        <v>162</v>
      </c>
      <c r="I71" t="s">
        <v>331</v>
      </c>
      <c r="J71" t="s">
        <v>346</v>
      </c>
      <c r="K71" t="s">
        <v>68</v>
      </c>
      <c r="L71" t="s">
        <v>45</v>
      </c>
      <c r="M71" t="s">
        <v>45</v>
      </c>
      <c r="N71" t="s">
        <v>69</v>
      </c>
      <c r="O71" t="s">
        <v>51</v>
      </c>
      <c r="P71" s="127" t="s">
        <v>598</v>
      </c>
      <c r="Q71" t="s">
        <v>72</v>
      </c>
      <c r="R71" t="s">
        <v>265</v>
      </c>
      <c r="S71" t="s">
        <v>135</v>
      </c>
      <c r="T71" s="127" t="s">
        <v>599</v>
      </c>
      <c r="U71" s="121">
        <v>3.165</v>
      </c>
      <c r="V71" s="119">
        <v>1528.585</v>
      </c>
      <c r="W71" s="119">
        <v>4837.973</v>
      </c>
      <c r="X71" s="123">
        <v>0</v>
      </c>
      <c r="Y71" s="123">
        <v>2.6608357374736599E-2</v>
      </c>
      <c r="Z71" s="123">
        <v>4.2542268734759104E-3</v>
      </c>
    </row>
    <row r="72" spans="1:26" x14ac:dyDescent="0.35">
      <c r="A72">
        <v>158</v>
      </c>
      <c r="B72">
        <v>9935</v>
      </c>
      <c r="C72" t="s">
        <v>557</v>
      </c>
      <c r="D72" t="s">
        <v>558</v>
      </c>
      <c r="E72" t="s">
        <v>64</v>
      </c>
      <c r="F72" t="s">
        <v>600</v>
      </c>
      <c r="G72">
        <v>62020797</v>
      </c>
      <c r="H72" t="s">
        <v>162</v>
      </c>
      <c r="I72" t="s">
        <v>331</v>
      </c>
      <c r="J72" t="s">
        <v>340</v>
      </c>
      <c r="K72" t="s">
        <v>68</v>
      </c>
      <c r="L72" t="s">
        <v>45</v>
      </c>
      <c r="M72" t="s">
        <v>69</v>
      </c>
      <c r="N72" t="s">
        <v>69</v>
      </c>
      <c r="O72" t="s">
        <v>51</v>
      </c>
      <c r="P72" s="127" t="s">
        <v>601</v>
      </c>
      <c r="Q72" t="s">
        <v>72</v>
      </c>
      <c r="R72" t="s">
        <v>265</v>
      </c>
      <c r="S72" t="s">
        <v>135</v>
      </c>
      <c r="T72" s="127" t="s">
        <v>136</v>
      </c>
      <c r="U72" s="121">
        <v>3.165</v>
      </c>
      <c r="V72" s="119">
        <v>1241.442</v>
      </c>
      <c r="W72" s="119">
        <v>3929.163</v>
      </c>
      <c r="X72" s="123">
        <v>0</v>
      </c>
      <c r="Y72" s="123">
        <v>2.1609995939758601E-2</v>
      </c>
      <c r="Z72" s="123">
        <v>3.45507331278982E-3</v>
      </c>
    </row>
    <row r="73" spans="1:26" x14ac:dyDescent="0.35">
      <c r="A73">
        <v>158</v>
      </c>
      <c r="B73">
        <v>9935</v>
      </c>
      <c r="C73" t="s">
        <v>602</v>
      </c>
      <c r="D73" t="s">
        <v>603</v>
      </c>
      <c r="E73" t="s">
        <v>183</v>
      </c>
      <c r="F73" t="s">
        <v>604</v>
      </c>
      <c r="G73">
        <v>620184860</v>
      </c>
      <c r="H73" t="s">
        <v>162</v>
      </c>
      <c r="I73" t="s">
        <v>331</v>
      </c>
      <c r="J73" t="s">
        <v>356</v>
      </c>
      <c r="K73" t="s">
        <v>68</v>
      </c>
      <c r="L73" t="s">
        <v>333</v>
      </c>
      <c r="M73" t="s">
        <v>69</v>
      </c>
      <c r="N73" t="s">
        <v>69</v>
      </c>
      <c r="O73" t="s">
        <v>51</v>
      </c>
      <c r="P73" s="127" t="s">
        <v>353</v>
      </c>
      <c r="Q73" t="s">
        <v>72</v>
      </c>
      <c r="R73" t="s">
        <v>265</v>
      </c>
      <c r="S73" t="s">
        <v>135</v>
      </c>
      <c r="T73" s="127" t="s">
        <v>358</v>
      </c>
      <c r="U73" s="121">
        <v>3.165</v>
      </c>
      <c r="V73" s="119">
        <v>418.4</v>
      </c>
      <c r="W73" s="119">
        <v>1324.2370000000001</v>
      </c>
      <c r="X73" s="123">
        <v>0</v>
      </c>
      <c r="Y73" s="123">
        <v>7.2831689785018599E-3</v>
      </c>
      <c r="Z73" s="123">
        <v>1.1644556917228899E-3</v>
      </c>
    </row>
    <row r="74" spans="1:26" x14ac:dyDescent="0.35">
      <c r="A74">
        <v>158</v>
      </c>
      <c r="B74">
        <v>9937</v>
      </c>
      <c r="C74" t="s">
        <v>393</v>
      </c>
      <c r="D74" t="s">
        <v>394</v>
      </c>
      <c r="E74" t="s">
        <v>41</v>
      </c>
      <c r="F74" t="s">
        <v>395</v>
      </c>
      <c r="G74">
        <v>50007962</v>
      </c>
      <c r="H74" t="s">
        <v>162</v>
      </c>
      <c r="I74" t="s">
        <v>396</v>
      </c>
      <c r="J74" t="s">
        <v>346</v>
      </c>
      <c r="K74" t="s">
        <v>45</v>
      </c>
      <c r="L74" t="s">
        <v>333</v>
      </c>
      <c r="M74" t="s">
        <v>45</v>
      </c>
      <c r="N74" t="s">
        <v>45</v>
      </c>
      <c r="O74" t="s">
        <v>51</v>
      </c>
      <c r="P74" s="127" t="s">
        <v>605</v>
      </c>
      <c r="Q74" t="s">
        <v>52</v>
      </c>
      <c r="R74" t="s">
        <v>265</v>
      </c>
      <c r="S74" t="s">
        <v>135</v>
      </c>
      <c r="T74" s="127" t="s">
        <v>354</v>
      </c>
      <c r="U74" s="121">
        <v>1</v>
      </c>
      <c r="V74" s="119">
        <v>247.387</v>
      </c>
      <c r="W74" s="119">
        <v>247.387</v>
      </c>
      <c r="X74" s="123">
        <v>0</v>
      </c>
      <c r="Y74" s="123">
        <v>0.26118359603862501</v>
      </c>
      <c r="Z74" s="123">
        <v>6.5743519683215904E-3</v>
      </c>
    </row>
    <row r="75" spans="1:26" x14ac:dyDescent="0.35">
      <c r="A75">
        <v>158</v>
      </c>
      <c r="B75">
        <v>9937</v>
      </c>
      <c r="C75" t="s">
        <v>399</v>
      </c>
      <c r="D75" t="s">
        <v>400</v>
      </c>
      <c r="E75" t="s">
        <v>41</v>
      </c>
      <c r="F75" t="s">
        <v>606</v>
      </c>
      <c r="G75">
        <v>50006535</v>
      </c>
      <c r="H75" t="s">
        <v>162</v>
      </c>
      <c r="I75" t="s">
        <v>396</v>
      </c>
      <c r="J75" t="s">
        <v>366</v>
      </c>
      <c r="K75" t="s">
        <v>45</v>
      </c>
      <c r="L75" t="s">
        <v>45</v>
      </c>
      <c r="M75" t="s">
        <v>45</v>
      </c>
      <c r="N75" t="s">
        <v>45</v>
      </c>
      <c r="O75" t="s">
        <v>51</v>
      </c>
      <c r="P75" s="127" t="s">
        <v>607</v>
      </c>
      <c r="Q75" t="s">
        <v>52</v>
      </c>
      <c r="R75" t="s">
        <v>265</v>
      </c>
      <c r="S75" t="s">
        <v>135</v>
      </c>
      <c r="T75" s="127" t="s">
        <v>403</v>
      </c>
      <c r="U75" s="121">
        <v>0</v>
      </c>
      <c r="V75" s="119">
        <v>0</v>
      </c>
      <c r="W75" s="119">
        <v>338.48599999999999</v>
      </c>
      <c r="X75" s="123">
        <v>0</v>
      </c>
      <c r="Y75" s="123">
        <v>0.35736268268164201</v>
      </c>
      <c r="Z75" s="123">
        <v>8.9953124619100797E-3</v>
      </c>
    </row>
    <row r="76" spans="1:26" x14ac:dyDescent="0.35">
      <c r="A76">
        <v>158</v>
      </c>
      <c r="B76">
        <v>9937</v>
      </c>
      <c r="C76" t="s">
        <v>451</v>
      </c>
      <c r="D76" t="s">
        <v>349</v>
      </c>
      <c r="E76" t="s">
        <v>140</v>
      </c>
      <c r="F76" t="s">
        <v>452</v>
      </c>
      <c r="G76">
        <v>62020599</v>
      </c>
      <c r="H76" t="s">
        <v>162</v>
      </c>
      <c r="I76" t="s">
        <v>331</v>
      </c>
      <c r="J76" t="s">
        <v>366</v>
      </c>
      <c r="K76" t="s">
        <v>68</v>
      </c>
      <c r="L76" t="s">
        <v>69</v>
      </c>
      <c r="M76" t="s">
        <v>333</v>
      </c>
      <c r="N76" t="s">
        <v>69</v>
      </c>
      <c r="O76" t="s">
        <v>51</v>
      </c>
      <c r="P76" s="127" t="s">
        <v>453</v>
      </c>
      <c r="Q76" t="s">
        <v>72</v>
      </c>
      <c r="R76" t="s">
        <v>265</v>
      </c>
      <c r="S76" t="s">
        <v>135</v>
      </c>
      <c r="T76" s="127" t="s">
        <v>136</v>
      </c>
      <c r="U76" s="121">
        <v>3.165</v>
      </c>
      <c r="V76" s="119">
        <v>32.593000000000004</v>
      </c>
      <c r="W76" s="119">
        <v>103.157</v>
      </c>
      <c r="X76" s="123">
        <v>0</v>
      </c>
      <c r="Y76" s="123">
        <v>0.10890973000923999</v>
      </c>
      <c r="Z76" s="123">
        <v>2.74140837600586E-3</v>
      </c>
    </row>
    <row r="77" spans="1:26" x14ac:dyDescent="0.35">
      <c r="A77">
        <v>158</v>
      </c>
      <c r="B77">
        <v>9937</v>
      </c>
      <c r="C77" t="s">
        <v>476</v>
      </c>
      <c r="D77" t="s">
        <v>477</v>
      </c>
      <c r="E77" t="s">
        <v>64</v>
      </c>
      <c r="F77" t="s">
        <v>478</v>
      </c>
      <c r="G77">
        <v>62020649</v>
      </c>
      <c r="H77" t="s">
        <v>162</v>
      </c>
      <c r="I77" t="s">
        <v>331</v>
      </c>
      <c r="J77" t="s">
        <v>346</v>
      </c>
      <c r="K77" t="s">
        <v>68</v>
      </c>
      <c r="L77" t="s">
        <v>69</v>
      </c>
      <c r="M77" t="s">
        <v>69</v>
      </c>
      <c r="N77" t="s">
        <v>69</v>
      </c>
      <c r="O77" t="s">
        <v>51</v>
      </c>
      <c r="P77" s="127" t="s">
        <v>479</v>
      </c>
      <c r="Q77" t="s">
        <v>72</v>
      </c>
      <c r="R77" t="s">
        <v>265</v>
      </c>
      <c r="S77" t="s">
        <v>135</v>
      </c>
      <c r="T77" s="127" t="s">
        <v>480</v>
      </c>
      <c r="U77" s="121">
        <v>3.165</v>
      </c>
      <c r="V77" s="119">
        <v>55.963999999999999</v>
      </c>
      <c r="W77" s="119">
        <v>177.125</v>
      </c>
      <c r="X77" s="123">
        <v>0</v>
      </c>
      <c r="Y77" s="123">
        <v>0.18700291400606001</v>
      </c>
      <c r="Z77" s="123">
        <v>4.7071217121759804E-3</v>
      </c>
    </row>
    <row r="78" spans="1:26" x14ac:dyDescent="0.35">
      <c r="A78">
        <v>158</v>
      </c>
      <c r="B78">
        <v>9937</v>
      </c>
      <c r="C78" t="s">
        <v>557</v>
      </c>
      <c r="D78" t="s">
        <v>558</v>
      </c>
      <c r="E78" t="s">
        <v>64</v>
      </c>
      <c r="F78" t="s">
        <v>600</v>
      </c>
      <c r="G78">
        <v>62020797</v>
      </c>
      <c r="H78" t="s">
        <v>162</v>
      </c>
      <c r="I78" t="s">
        <v>331</v>
      </c>
      <c r="J78" t="s">
        <v>340</v>
      </c>
      <c r="K78" t="s">
        <v>68</v>
      </c>
      <c r="L78" t="s">
        <v>45</v>
      </c>
      <c r="M78" t="s">
        <v>69</v>
      </c>
      <c r="N78" t="s">
        <v>69</v>
      </c>
      <c r="O78" t="s">
        <v>51</v>
      </c>
      <c r="P78" s="127" t="s">
        <v>601</v>
      </c>
      <c r="Q78" t="s">
        <v>72</v>
      </c>
      <c r="R78" t="s">
        <v>265</v>
      </c>
      <c r="S78" t="s">
        <v>135</v>
      </c>
      <c r="T78" s="127" t="s">
        <v>136</v>
      </c>
      <c r="U78" s="121">
        <v>3.165</v>
      </c>
      <c r="V78" s="119">
        <v>25.6</v>
      </c>
      <c r="W78" s="119">
        <v>81.022999999999996</v>
      </c>
      <c r="X78" s="123">
        <v>0</v>
      </c>
      <c r="Y78" s="123">
        <v>8.5541077264433094E-2</v>
      </c>
      <c r="Z78" s="123">
        <v>2.15318709986138E-3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1"/>
  <sheetViews>
    <sheetView rightToLeft="1" workbookViewId="0"/>
  </sheetViews>
  <sheetFormatPr defaultColWidth="0" defaultRowHeight="14.5" x14ac:dyDescent="0.35"/>
  <cols>
    <col min="1" max="23" width="11.6328125" customWidth="1"/>
    <col min="24" max="24" width="11" bestFit="1" customWidth="1"/>
    <col min="25" max="28" width="11.6328125" customWidth="1"/>
    <col min="29" max="29" width="11.6328125" hidden="1" customWidth="1"/>
    <col min="30" max="30" width="9" hidden="1" customWidth="1"/>
    <col min="31" max="16384" width="9" hidden="1"/>
  </cols>
  <sheetData>
    <row r="1" spans="1:28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26</v>
      </c>
      <c r="M1" s="13" t="s">
        <v>27</v>
      </c>
      <c r="N1" s="13" t="s">
        <v>28</v>
      </c>
      <c r="O1" s="13" t="s">
        <v>29</v>
      </c>
      <c r="P1" s="13" t="s">
        <v>103</v>
      </c>
      <c r="Q1" s="13" t="s">
        <v>30</v>
      </c>
      <c r="R1" s="13" t="s">
        <v>115</v>
      </c>
      <c r="S1" s="13" t="s">
        <v>116</v>
      </c>
      <c r="T1" s="13" t="s">
        <v>118</v>
      </c>
      <c r="U1" s="13" t="s">
        <v>31</v>
      </c>
      <c r="V1" s="13" t="s">
        <v>32</v>
      </c>
      <c r="W1" s="13" t="s">
        <v>33</v>
      </c>
      <c r="X1" s="13" t="s">
        <v>35</v>
      </c>
      <c r="Y1" s="13" t="s">
        <v>34</v>
      </c>
      <c r="Z1" s="13" t="s">
        <v>36</v>
      </c>
      <c r="AA1" s="13" t="s">
        <v>37</v>
      </c>
      <c r="AB1" s="13" t="s">
        <v>38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4.5" x14ac:dyDescent="0.35"/>
  <cols>
    <col min="1" max="23" width="11.6328125" customWidth="1"/>
    <col min="24" max="24" width="11" bestFit="1" customWidth="1"/>
    <col min="25" max="25" width="8.6328125" bestFit="1" customWidth="1"/>
    <col min="26" max="28" width="11.6328125" customWidth="1"/>
    <col min="29" max="29" width="11.6328125" hidden="1" customWidth="1"/>
    <col min="30" max="30" width="9" hidden="1" customWidth="1"/>
    <col min="31" max="16384" width="9" hidden="1"/>
  </cols>
  <sheetData>
    <row r="1" spans="1:28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27</v>
      </c>
      <c r="M1" s="13" t="s">
        <v>61</v>
      </c>
      <c r="N1" s="13" t="s">
        <v>28</v>
      </c>
      <c r="O1" s="13" t="s">
        <v>29</v>
      </c>
      <c r="P1" s="13" t="s">
        <v>103</v>
      </c>
      <c r="Q1" s="13" t="s">
        <v>30</v>
      </c>
      <c r="R1" s="13" t="s">
        <v>115</v>
      </c>
      <c r="S1" s="13" t="s">
        <v>116</v>
      </c>
      <c r="T1" s="13" t="s">
        <v>118</v>
      </c>
      <c r="U1" s="13" t="s">
        <v>31</v>
      </c>
      <c r="V1" s="13" t="s">
        <v>32</v>
      </c>
      <c r="W1" s="13" t="s">
        <v>33</v>
      </c>
      <c r="X1" s="13" t="s">
        <v>35</v>
      </c>
      <c r="Y1" s="13" t="s">
        <v>34</v>
      </c>
      <c r="Z1" s="13" t="s">
        <v>36</v>
      </c>
      <c r="AA1" s="13" t="s">
        <v>37</v>
      </c>
      <c r="AB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19"/>
  <sheetViews>
    <sheetView rightToLeft="1" workbookViewId="0">
      <selection activeCell="C27" sqref="C27"/>
    </sheetView>
  </sheetViews>
  <sheetFormatPr defaultColWidth="0" defaultRowHeight="14.5" x14ac:dyDescent="0.35"/>
  <cols>
    <col min="1" max="6" width="11.6328125" customWidth="1"/>
    <col min="7" max="7" width="13.08984375" bestFit="1" customWidth="1"/>
    <col min="8" max="41" width="11.6328125" customWidth="1"/>
    <col min="42" max="42" width="9" hidden="1" customWidth="1"/>
    <col min="43" max="16384" width="9" hidden="1"/>
  </cols>
  <sheetData>
    <row r="1" spans="1:41" s="7" customFormat="1" ht="52" x14ac:dyDescent="0.35">
      <c r="A1" s="13" t="s">
        <v>14</v>
      </c>
      <c r="B1" s="13" t="s">
        <v>15</v>
      </c>
      <c r="C1" s="13" t="s">
        <v>60</v>
      </c>
      <c r="D1" s="13" t="s">
        <v>608</v>
      </c>
      <c r="E1" s="13" t="s">
        <v>609</v>
      </c>
      <c r="F1" s="124" t="s">
        <v>610</v>
      </c>
      <c r="G1" s="13" t="s">
        <v>611</v>
      </c>
      <c r="H1" s="13" t="s">
        <v>612</v>
      </c>
      <c r="I1" s="122" t="s">
        <v>613</v>
      </c>
      <c r="J1" s="122" t="s">
        <v>614</v>
      </c>
      <c r="K1" s="13" t="s">
        <v>615</v>
      </c>
      <c r="L1" s="13" t="s">
        <v>616</v>
      </c>
      <c r="M1" s="124" t="s">
        <v>617</v>
      </c>
      <c r="N1" s="13" t="s">
        <v>618</v>
      </c>
      <c r="O1" s="13" t="s">
        <v>619</v>
      </c>
      <c r="P1" s="122" t="s">
        <v>620</v>
      </c>
      <c r="Q1" s="122" t="s">
        <v>621</v>
      </c>
      <c r="R1" s="13" t="s">
        <v>622</v>
      </c>
      <c r="S1" s="13" t="s">
        <v>22</v>
      </c>
      <c r="T1" s="13" t="s">
        <v>23</v>
      </c>
      <c r="U1" s="13" t="s">
        <v>623</v>
      </c>
      <c r="V1" s="13" t="s">
        <v>624</v>
      </c>
      <c r="W1" s="13" t="s">
        <v>625</v>
      </c>
      <c r="X1" s="13" t="s">
        <v>67</v>
      </c>
      <c r="Y1" s="13" t="s">
        <v>29</v>
      </c>
      <c r="Z1" s="13" t="s">
        <v>626</v>
      </c>
      <c r="AA1" s="13" t="s">
        <v>627</v>
      </c>
      <c r="AB1" s="13" t="s">
        <v>628</v>
      </c>
      <c r="AC1" s="13" t="s">
        <v>629</v>
      </c>
      <c r="AD1" s="13" t="s">
        <v>630</v>
      </c>
      <c r="AE1" s="13" t="s">
        <v>631</v>
      </c>
      <c r="AF1" s="13" t="s">
        <v>112</v>
      </c>
      <c r="AG1" s="13" t="s">
        <v>632</v>
      </c>
      <c r="AH1" s="13" t="s">
        <v>633</v>
      </c>
      <c r="AI1" s="13" t="s">
        <v>634</v>
      </c>
      <c r="AJ1" s="13" t="s">
        <v>635</v>
      </c>
      <c r="AK1" s="13" t="s">
        <v>636</v>
      </c>
      <c r="AL1" s="13" t="s">
        <v>637</v>
      </c>
      <c r="AM1" s="13" t="s">
        <v>638</v>
      </c>
      <c r="AN1" s="122" t="s">
        <v>37</v>
      </c>
      <c r="AO1" s="122" t="s">
        <v>38</v>
      </c>
    </row>
    <row r="2" spans="1:41" x14ac:dyDescent="0.35">
      <c r="A2" t="s">
        <v>639</v>
      </c>
      <c r="B2" t="s">
        <v>640</v>
      </c>
      <c r="C2" t="s">
        <v>641</v>
      </c>
      <c r="D2" t="s">
        <v>642</v>
      </c>
      <c r="E2" t="s">
        <v>72</v>
      </c>
      <c r="F2" s="125">
        <v>3.165</v>
      </c>
      <c r="G2" s="119">
        <v>-117500</v>
      </c>
      <c r="H2" s="119">
        <v>-377.12</v>
      </c>
      <c r="I2" s="123">
        <v>1.573E-3</v>
      </c>
      <c r="J2" s="123">
        <v>-2.0999999999999999E-5</v>
      </c>
      <c r="K2" t="s">
        <v>642</v>
      </c>
      <c r="L2" t="s">
        <v>52</v>
      </c>
      <c r="M2" s="125">
        <v>1</v>
      </c>
      <c r="N2" s="119">
        <v>377656.75</v>
      </c>
      <c r="O2" s="119">
        <v>370.99</v>
      </c>
      <c r="P2" s="123">
        <v>2.0000000000000002E-5</v>
      </c>
      <c r="Q2" s="123">
        <v>1.01E-3</v>
      </c>
      <c r="R2" s="119">
        <v>6.1289999999999996</v>
      </c>
      <c r="S2" t="s">
        <v>45</v>
      </c>
      <c r="T2" t="s">
        <v>45</v>
      </c>
      <c r="U2" t="s">
        <v>101</v>
      </c>
      <c r="V2" t="s">
        <v>643</v>
      </c>
      <c r="W2" t="s">
        <v>644</v>
      </c>
      <c r="X2" t="s">
        <v>645</v>
      </c>
      <c r="Y2" t="s">
        <v>51</v>
      </c>
      <c r="Z2" t="s">
        <v>646</v>
      </c>
      <c r="AA2" t="s">
        <v>647</v>
      </c>
      <c r="AB2" t="s">
        <v>648</v>
      </c>
      <c r="AC2" t="s">
        <v>649</v>
      </c>
      <c r="AD2" t="s">
        <v>51</v>
      </c>
      <c r="AE2" t="s">
        <v>650</v>
      </c>
      <c r="AF2" t="s">
        <v>648</v>
      </c>
      <c r="AG2" t="s">
        <v>651</v>
      </c>
      <c r="AH2" t="s">
        <v>276</v>
      </c>
      <c r="AI2" s="119">
        <v>3.2090000000000001</v>
      </c>
      <c r="AJ2" t="s">
        <v>652</v>
      </c>
      <c r="AK2" t="s">
        <v>51</v>
      </c>
      <c r="AL2" t="s">
        <v>276</v>
      </c>
      <c r="AM2" t="s">
        <v>653</v>
      </c>
      <c r="AN2" s="123">
        <v>3.6499999999999998E-4</v>
      </c>
      <c r="AO2" s="123">
        <v>0</v>
      </c>
    </row>
    <row r="3" spans="1:41" x14ac:dyDescent="0.35">
      <c r="A3" t="s">
        <v>639</v>
      </c>
      <c r="B3" t="s">
        <v>640</v>
      </c>
      <c r="C3" t="s">
        <v>641</v>
      </c>
      <c r="D3" t="s">
        <v>654</v>
      </c>
      <c r="E3" t="s">
        <v>72</v>
      </c>
      <c r="F3" s="125">
        <v>3.165</v>
      </c>
      <c r="G3" s="119">
        <v>97500</v>
      </c>
      <c r="H3" s="119">
        <v>308.637</v>
      </c>
      <c r="I3" s="123">
        <v>-1.2880000000000001E-3</v>
      </c>
      <c r="J3" s="123">
        <v>1.7E-5</v>
      </c>
      <c r="K3" t="s">
        <v>654</v>
      </c>
      <c r="L3" t="s">
        <v>52</v>
      </c>
      <c r="M3" s="125">
        <v>1</v>
      </c>
      <c r="N3" s="119">
        <v>-309075</v>
      </c>
      <c r="O3" s="119">
        <v>-307.84399999999999</v>
      </c>
      <c r="P3" s="123">
        <v>-1.5999999999999999E-5</v>
      </c>
      <c r="Q3" s="123">
        <v>-8.3799999999999999E-4</v>
      </c>
      <c r="R3" s="119">
        <v>-0.79300000000000004</v>
      </c>
      <c r="S3" t="s">
        <v>45</v>
      </c>
      <c r="T3" t="s">
        <v>45</v>
      </c>
      <c r="U3" t="s">
        <v>101</v>
      </c>
      <c r="V3" t="s">
        <v>643</v>
      </c>
      <c r="W3" t="s">
        <v>644</v>
      </c>
      <c r="X3" t="s">
        <v>645</v>
      </c>
      <c r="Y3" t="s">
        <v>51</v>
      </c>
      <c r="Z3" t="s">
        <v>655</v>
      </c>
      <c r="AA3" t="s">
        <v>647</v>
      </c>
      <c r="AB3" t="s">
        <v>648</v>
      </c>
      <c r="AC3" t="s">
        <v>649</v>
      </c>
      <c r="AD3" t="s">
        <v>51</v>
      </c>
      <c r="AE3" t="s">
        <v>650</v>
      </c>
      <c r="AF3" t="s">
        <v>648</v>
      </c>
      <c r="AG3" t="s">
        <v>651</v>
      </c>
      <c r="AH3" t="s">
        <v>276</v>
      </c>
      <c r="AI3" s="119">
        <v>3.165</v>
      </c>
      <c r="AJ3" t="s">
        <v>652</v>
      </c>
      <c r="AK3" t="s">
        <v>51</v>
      </c>
      <c r="AL3" t="s">
        <v>276</v>
      </c>
      <c r="AM3" t="s">
        <v>653</v>
      </c>
      <c r="AN3" s="123">
        <v>-4.6999999999999997E-5</v>
      </c>
      <c r="AO3" s="123">
        <v>0</v>
      </c>
    </row>
    <row r="4" spans="1:41" x14ac:dyDescent="0.35">
      <c r="A4" t="s">
        <v>639</v>
      </c>
      <c r="B4" t="s">
        <v>640</v>
      </c>
      <c r="C4" t="s">
        <v>641</v>
      </c>
      <c r="D4" t="s">
        <v>656</v>
      </c>
      <c r="E4" t="s">
        <v>78</v>
      </c>
      <c r="F4" s="125">
        <v>3.6360000000000001</v>
      </c>
      <c r="G4" s="119">
        <v>-32000</v>
      </c>
      <c r="H4" s="119">
        <v>-119.21299999999999</v>
      </c>
      <c r="I4" s="123">
        <v>4.9700000000000005E-4</v>
      </c>
      <c r="J4" s="123">
        <v>-6.9999999999999999E-6</v>
      </c>
      <c r="K4" t="s">
        <v>656</v>
      </c>
      <c r="L4" t="s">
        <v>52</v>
      </c>
      <c r="M4" s="125">
        <v>1</v>
      </c>
      <c r="N4" s="119">
        <v>119376</v>
      </c>
      <c r="O4" s="119">
        <v>116.16</v>
      </c>
      <c r="P4" s="123">
        <v>6.0000000000000002E-6</v>
      </c>
      <c r="Q4" s="123">
        <v>3.1599999999999998E-4</v>
      </c>
      <c r="R4" s="119">
        <v>3.0529999999999999</v>
      </c>
      <c r="S4" t="s">
        <v>45</v>
      </c>
      <c r="T4" t="s">
        <v>45</v>
      </c>
      <c r="U4" t="s">
        <v>101</v>
      </c>
      <c r="V4" t="s">
        <v>643</v>
      </c>
      <c r="W4" t="s">
        <v>644</v>
      </c>
      <c r="X4" t="s">
        <v>657</v>
      </c>
      <c r="Y4" t="s">
        <v>51</v>
      </c>
      <c r="Z4" t="s">
        <v>655</v>
      </c>
      <c r="AA4" t="s">
        <v>647</v>
      </c>
      <c r="AB4" t="s">
        <v>648</v>
      </c>
      <c r="AC4" t="s">
        <v>649</v>
      </c>
      <c r="AD4" t="s">
        <v>51</v>
      </c>
      <c r="AE4" t="s">
        <v>650</v>
      </c>
      <c r="AF4" t="s">
        <v>648</v>
      </c>
      <c r="AG4" t="s">
        <v>651</v>
      </c>
      <c r="AH4" t="s">
        <v>276</v>
      </c>
      <c r="AI4" s="119">
        <v>3.7250000000000001</v>
      </c>
      <c r="AJ4" t="s">
        <v>658</v>
      </c>
      <c r="AK4" t="s">
        <v>51</v>
      </c>
      <c r="AL4" t="s">
        <v>276</v>
      </c>
      <c r="AM4" t="s">
        <v>653</v>
      </c>
      <c r="AN4" s="123">
        <v>1.8200000000000001E-4</v>
      </c>
      <c r="AO4" s="123">
        <v>0</v>
      </c>
    </row>
    <row r="5" spans="1:41" x14ac:dyDescent="0.35">
      <c r="A5" t="s">
        <v>639</v>
      </c>
      <c r="B5" t="s">
        <v>662</v>
      </c>
      <c r="C5" t="s">
        <v>641</v>
      </c>
      <c r="D5" t="s">
        <v>642</v>
      </c>
      <c r="E5" t="s">
        <v>72</v>
      </c>
      <c r="F5" s="125">
        <v>3.165</v>
      </c>
      <c r="G5" s="119">
        <v>-17838500</v>
      </c>
      <c r="H5" s="119">
        <v>-57253.256999999998</v>
      </c>
      <c r="I5" s="123">
        <v>2.0699999999999999E-4</v>
      </c>
      <c r="J5" s="123">
        <v>-6.7000000000000002E-5</v>
      </c>
      <c r="K5" t="s">
        <v>642</v>
      </c>
      <c r="L5" t="s">
        <v>52</v>
      </c>
      <c r="M5" s="125">
        <v>1</v>
      </c>
      <c r="N5" s="119">
        <v>57334722.850000001</v>
      </c>
      <c r="O5" s="119">
        <v>56322.724000000002</v>
      </c>
      <c r="P5" s="123">
        <v>3.8999999999999999E-5</v>
      </c>
      <c r="Q5" s="123">
        <v>1.7899999999999999E-4</v>
      </c>
      <c r="R5" s="119">
        <v>930.53300000000002</v>
      </c>
      <c r="S5" t="s">
        <v>45</v>
      </c>
      <c r="T5" t="s">
        <v>45</v>
      </c>
      <c r="U5" t="s">
        <v>101</v>
      </c>
      <c r="V5" t="s">
        <v>643</v>
      </c>
      <c r="W5" t="s">
        <v>644</v>
      </c>
      <c r="X5" t="s">
        <v>645</v>
      </c>
      <c r="Y5" t="s">
        <v>51</v>
      </c>
      <c r="Z5" t="s">
        <v>646</v>
      </c>
      <c r="AA5" t="s">
        <v>647</v>
      </c>
      <c r="AB5" t="s">
        <v>648</v>
      </c>
      <c r="AC5" t="s">
        <v>649</v>
      </c>
      <c r="AD5" t="s">
        <v>51</v>
      </c>
      <c r="AE5" t="s">
        <v>650</v>
      </c>
      <c r="AF5" t="s">
        <v>648</v>
      </c>
      <c r="AG5" t="s">
        <v>651</v>
      </c>
      <c r="AH5" t="s">
        <v>276</v>
      </c>
      <c r="AI5" s="119">
        <v>3.2090000000000001</v>
      </c>
      <c r="AJ5" t="s">
        <v>652</v>
      </c>
      <c r="AK5" t="s">
        <v>51</v>
      </c>
      <c r="AL5" t="s">
        <v>276</v>
      </c>
      <c r="AM5" t="s">
        <v>653</v>
      </c>
      <c r="AN5" s="123">
        <v>2.3800000000000001E-4</v>
      </c>
      <c r="AO5" s="123">
        <v>9.9999999999999995E-7</v>
      </c>
    </row>
    <row r="6" spans="1:41" x14ac:dyDescent="0.35">
      <c r="A6" t="s">
        <v>639</v>
      </c>
      <c r="B6" t="s">
        <v>662</v>
      </c>
      <c r="C6" t="s">
        <v>641</v>
      </c>
      <c r="D6" t="s">
        <v>663</v>
      </c>
      <c r="E6" t="s">
        <v>72</v>
      </c>
      <c r="F6" s="125">
        <v>3.165</v>
      </c>
      <c r="G6" s="119">
        <v>-35168500</v>
      </c>
      <c r="H6" s="119">
        <v>-111326.29399999999</v>
      </c>
      <c r="I6" s="123">
        <v>4.0200000000000001E-4</v>
      </c>
      <c r="J6" s="123">
        <v>-1.2899999999999999E-4</v>
      </c>
      <c r="K6" t="s">
        <v>663</v>
      </c>
      <c r="L6" t="s">
        <v>52</v>
      </c>
      <c r="M6" s="125">
        <v>1</v>
      </c>
      <c r="N6" s="119">
        <v>111484145</v>
      </c>
      <c r="O6" s="119">
        <v>111040.402</v>
      </c>
      <c r="P6" s="123">
        <v>7.6000000000000004E-5</v>
      </c>
      <c r="Q6" s="123">
        <v>3.5300000000000002E-4</v>
      </c>
      <c r="R6" s="119">
        <v>285.892</v>
      </c>
      <c r="S6" t="s">
        <v>45</v>
      </c>
      <c r="T6" t="s">
        <v>45</v>
      </c>
      <c r="U6" t="s">
        <v>101</v>
      </c>
      <c r="V6" t="s">
        <v>643</v>
      </c>
      <c r="W6" t="s">
        <v>644</v>
      </c>
      <c r="X6" t="s">
        <v>645</v>
      </c>
      <c r="Y6" t="s">
        <v>51</v>
      </c>
      <c r="Z6" t="s">
        <v>655</v>
      </c>
      <c r="AA6" t="s">
        <v>647</v>
      </c>
      <c r="AB6" t="s">
        <v>648</v>
      </c>
      <c r="AC6" t="s">
        <v>649</v>
      </c>
      <c r="AD6" t="s">
        <v>51</v>
      </c>
      <c r="AE6" t="s">
        <v>650</v>
      </c>
      <c r="AF6" t="s">
        <v>648</v>
      </c>
      <c r="AG6" t="s">
        <v>651</v>
      </c>
      <c r="AH6" t="s">
        <v>276</v>
      </c>
      <c r="AI6" s="119">
        <v>3.165</v>
      </c>
      <c r="AJ6" t="s">
        <v>652</v>
      </c>
      <c r="AK6" t="s">
        <v>51</v>
      </c>
      <c r="AL6" t="s">
        <v>276</v>
      </c>
      <c r="AM6" t="s">
        <v>653</v>
      </c>
      <c r="AN6" s="123">
        <v>7.2999999999999999E-5</v>
      </c>
      <c r="AO6" s="123">
        <v>0</v>
      </c>
    </row>
    <row r="7" spans="1:41" x14ac:dyDescent="0.35">
      <c r="A7" t="s">
        <v>639</v>
      </c>
      <c r="B7" t="s">
        <v>662</v>
      </c>
      <c r="C7" t="s">
        <v>641</v>
      </c>
      <c r="D7" t="s">
        <v>656</v>
      </c>
      <c r="E7" t="s">
        <v>78</v>
      </c>
      <c r="F7" s="125">
        <v>3.6360000000000001</v>
      </c>
      <c r="G7" s="119">
        <v>-9189000</v>
      </c>
      <c r="H7" s="119">
        <v>-34232.815000000002</v>
      </c>
      <c r="I7" s="123">
        <v>1.2400000000000001E-4</v>
      </c>
      <c r="J7" s="123">
        <v>-4.0000000000000003E-5</v>
      </c>
      <c r="K7" t="s">
        <v>656</v>
      </c>
      <c r="L7" t="s">
        <v>52</v>
      </c>
      <c r="M7" s="125">
        <v>1</v>
      </c>
      <c r="N7" s="119">
        <v>34279564.5</v>
      </c>
      <c r="O7" s="119">
        <v>33356.120000000003</v>
      </c>
      <c r="P7" s="123">
        <v>2.3E-5</v>
      </c>
      <c r="Q7" s="123">
        <v>1.06E-4</v>
      </c>
      <c r="R7" s="119">
        <v>876.69500000000005</v>
      </c>
      <c r="S7" t="s">
        <v>45</v>
      </c>
      <c r="T7" t="s">
        <v>45</v>
      </c>
      <c r="U7" t="s">
        <v>101</v>
      </c>
      <c r="V7" t="s">
        <v>643</v>
      </c>
      <c r="W7" t="s">
        <v>644</v>
      </c>
      <c r="X7" t="s">
        <v>657</v>
      </c>
      <c r="Y7" t="s">
        <v>51</v>
      </c>
      <c r="Z7" t="s">
        <v>655</v>
      </c>
      <c r="AA7" t="s">
        <v>647</v>
      </c>
      <c r="AB7" t="s">
        <v>648</v>
      </c>
      <c r="AC7" t="s">
        <v>649</v>
      </c>
      <c r="AD7" t="s">
        <v>51</v>
      </c>
      <c r="AE7" t="s">
        <v>650</v>
      </c>
      <c r="AF7" t="s">
        <v>648</v>
      </c>
      <c r="AG7" t="s">
        <v>651</v>
      </c>
      <c r="AH7" t="s">
        <v>276</v>
      </c>
      <c r="AI7" s="119">
        <v>3.7250000000000001</v>
      </c>
      <c r="AJ7" t="s">
        <v>658</v>
      </c>
      <c r="AK7" t="s">
        <v>51</v>
      </c>
      <c r="AL7" t="s">
        <v>276</v>
      </c>
      <c r="AM7" t="s">
        <v>653</v>
      </c>
      <c r="AN7" s="123">
        <v>2.24E-4</v>
      </c>
      <c r="AO7" s="123">
        <v>9.9999999999999995E-7</v>
      </c>
    </row>
    <row r="8" spans="1:41" x14ac:dyDescent="0.35">
      <c r="A8" t="s">
        <v>639</v>
      </c>
      <c r="B8" t="s">
        <v>662</v>
      </c>
      <c r="C8" t="s">
        <v>641</v>
      </c>
      <c r="D8" t="s">
        <v>664</v>
      </c>
      <c r="E8" t="s">
        <v>72</v>
      </c>
      <c r="F8" s="125">
        <v>3.165</v>
      </c>
      <c r="G8" s="119">
        <v>-1400000</v>
      </c>
      <c r="H8" s="119">
        <v>-4340.8789999999999</v>
      </c>
      <c r="I8" s="123">
        <v>1.5999999999999999E-5</v>
      </c>
      <c r="J8" s="123">
        <v>-5.0000000000000004E-6</v>
      </c>
      <c r="K8" t="s">
        <v>664</v>
      </c>
      <c r="L8" t="s">
        <v>52</v>
      </c>
      <c r="M8" s="125">
        <v>1</v>
      </c>
      <c r="N8" s="119">
        <v>4347000</v>
      </c>
      <c r="O8" s="119">
        <v>4420.3639999999996</v>
      </c>
      <c r="P8" s="123">
        <v>3.0000000000000001E-6</v>
      </c>
      <c r="Q8" s="123">
        <v>1.4E-5</v>
      </c>
      <c r="R8" s="119">
        <v>-79.484999999999999</v>
      </c>
      <c r="S8" t="s">
        <v>45</v>
      </c>
      <c r="T8" t="s">
        <v>45</v>
      </c>
      <c r="U8" t="s">
        <v>101</v>
      </c>
      <c r="V8" t="s">
        <v>643</v>
      </c>
      <c r="W8" t="s">
        <v>644</v>
      </c>
      <c r="X8" t="s">
        <v>645</v>
      </c>
      <c r="Y8" t="s">
        <v>51</v>
      </c>
      <c r="Z8" t="s">
        <v>665</v>
      </c>
      <c r="AA8" t="s">
        <v>647</v>
      </c>
      <c r="AB8" t="s">
        <v>648</v>
      </c>
      <c r="AC8" t="s">
        <v>649</v>
      </c>
      <c r="AD8" t="s">
        <v>51</v>
      </c>
      <c r="AE8" t="s">
        <v>650</v>
      </c>
      <c r="AF8" t="s">
        <v>648</v>
      </c>
      <c r="AG8" t="s">
        <v>651</v>
      </c>
      <c r="AH8" t="s">
        <v>276</v>
      </c>
      <c r="AI8" s="119">
        <v>3.1</v>
      </c>
      <c r="AJ8" t="s">
        <v>652</v>
      </c>
      <c r="AK8" t="s">
        <v>51</v>
      </c>
      <c r="AL8" t="s">
        <v>276</v>
      </c>
      <c r="AM8" t="s">
        <v>653</v>
      </c>
      <c r="AN8" s="123">
        <v>-2.0000000000000002E-5</v>
      </c>
      <c r="AO8" s="123">
        <v>0</v>
      </c>
    </row>
    <row r="9" spans="1:41" x14ac:dyDescent="0.35">
      <c r="A9" t="s">
        <v>639</v>
      </c>
      <c r="B9" t="s">
        <v>662</v>
      </c>
      <c r="C9" t="s">
        <v>641</v>
      </c>
      <c r="D9" t="s">
        <v>666</v>
      </c>
      <c r="E9" t="s">
        <v>72</v>
      </c>
      <c r="F9" s="125">
        <v>3.165</v>
      </c>
      <c r="G9" s="119">
        <v>4000000</v>
      </c>
      <c r="H9" s="119">
        <v>12382.546</v>
      </c>
      <c r="I9" s="123">
        <v>-4.5000000000000003E-5</v>
      </c>
      <c r="J9" s="123">
        <v>1.4E-5</v>
      </c>
      <c r="K9" t="s">
        <v>666</v>
      </c>
      <c r="L9" t="s">
        <v>52</v>
      </c>
      <c r="M9" s="125">
        <v>1</v>
      </c>
      <c r="N9" s="119">
        <v>-12400000</v>
      </c>
      <c r="O9" s="119">
        <v>-12629.617</v>
      </c>
      <c r="P9" s="123">
        <v>-9.0000000000000002E-6</v>
      </c>
      <c r="Q9" s="123">
        <v>-4.0000000000000003E-5</v>
      </c>
      <c r="R9" s="119">
        <v>247.071</v>
      </c>
      <c r="S9" t="s">
        <v>45</v>
      </c>
      <c r="T9" t="s">
        <v>45</v>
      </c>
      <c r="U9" t="s">
        <v>101</v>
      </c>
      <c r="V9" t="s">
        <v>643</v>
      </c>
      <c r="W9" t="s">
        <v>644</v>
      </c>
      <c r="X9" t="s">
        <v>645</v>
      </c>
      <c r="Y9" t="s">
        <v>51</v>
      </c>
      <c r="Z9" t="s">
        <v>667</v>
      </c>
      <c r="AA9" t="s">
        <v>647</v>
      </c>
      <c r="AB9" t="s">
        <v>648</v>
      </c>
      <c r="AC9" t="s">
        <v>649</v>
      </c>
      <c r="AD9" t="s">
        <v>51</v>
      </c>
      <c r="AE9" t="s">
        <v>650</v>
      </c>
      <c r="AF9" t="s">
        <v>648</v>
      </c>
      <c r="AG9" t="s">
        <v>651</v>
      </c>
      <c r="AH9" t="s">
        <v>276</v>
      </c>
      <c r="AI9" s="119">
        <v>3.0950000000000002</v>
      </c>
      <c r="AJ9" t="s">
        <v>652</v>
      </c>
      <c r="AK9" t="s">
        <v>51</v>
      </c>
      <c r="AL9" t="s">
        <v>276</v>
      </c>
      <c r="AM9" t="s">
        <v>653</v>
      </c>
      <c r="AN9" s="123">
        <v>6.3E-5</v>
      </c>
      <c r="AO9" s="123">
        <v>0</v>
      </c>
    </row>
    <row r="10" spans="1:41" x14ac:dyDescent="0.35">
      <c r="A10" t="s">
        <v>639</v>
      </c>
      <c r="B10" t="s">
        <v>662</v>
      </c>
      <c r="C10" t="s">
        <v>641</v>
      </c>
      <c r="D10" t="s">
        <v>668</v>
      </c>
      <c r="E10" t="s">
        <v>72</v>
      </c>
      <c r="F10" s="125">
        <v>3.165</v>
      </c>
      <c r="G10" s="119">
        <v>-1700000</v>
      </c>
      <c r="H10" s="119">
        <v>-5296.5209999999997</v>
      </c>
      <c r="I10" s="123">
        <v>1.9000000000000001E-5</v>
      </c>
      <c r="J10" s="123">
        <v>-6.0000000000000002E-6</v>
      </c>
      <c r="K10" t="s">
        <v>668</v>
      </c>
      <c r="L10" t="s">
        <v>52</v>
      </c>
      <c r="M10" s="125">
        <v>1</v>
      </c>
      <c r="N10" s="119">
        <v>5304000</v>
      </c>
      <c r="O10" s="119">
        <v>5367.576</v>
      </c>
      <c r="P10" s="123">
        <v>3.9999999999999998E-6</v>
      </c>
      <c r="Q10" s="123">
        <v>1.7E-5</v>
      </c>
      <c r="R10" s="119">
        <v>-71.055000000000007</v>
      </c>
      <c r="S10" t="s">
        <v>45</v>
      </c>
      <c r="T10" t="s">
        <v>45</v>
      </c>
      <c r="U10" t="s">
        <v>101</v>
      </c>
      <c r="V10" t="s">
        <v>643</v>
      </c>
      <c r="W10" t="s">
        <v>644</v>
      </c>
      <c r="X10" t="s">
        <v>645</v>
      </c>
      <c r="Y10" t="s">
        <v>51</v>
      </c>
      <c r="Z10" t="s">
        <v>669</v>
      </c>
      <c r="AA10" t="s">
        <v>647</v>
      </c>
      <c r="AB10" t="s">
        <v>648</v>
      </c>
      <c r="AC10" t="s">
        <v>649</v>
      </c>
      <c r="AD10" t="s">
        <v>51</v>
      </c>
      <c r="AE10" t="s">
        <v>650</v>
      </c>
      <c r="AF10" t="s">
        <v>648</v>
      </c>
      <c r="AG10" t="s">
        <v>651</v>
      </c>
      <c r="AH10" t="s">
        <v>276</v>
      </c>
      <c r="AI10" s="119">
        <v>3.1150000000000002</v>
      </c>
      <c r="AJ10" t="s">
        <v>652</v>
      </c>
      <c r="AK10" t="s">
        <v>51</v>
      </c>
      <c r="AL10" t="s">
        <v>276</v>
      </c>
      <c r="AM10" t="s">
        <v>653</v>
      </c>
      <c r="AN10" s="123">
        <v>-1.8E-5</v>
      </c>
      <c r="AO10" s="123">
        <v>0</v>
      </c>
    </row>
    <row r="11" spans="1:41" x14ac:dyDescent="0.35">
      <c r="A11" t="s">
        <v>639</v>
      </c>
      <c r="B11" t="s">
        <v>662</v>
      </c>
      <c r="C11" t="s">
        <v>641</v>
      </c>
      <c r="D11" t="s">
        <v>642</v>
      </c>
      <c r="E11" t="s">
        <v>72</v>
      </c>
      <c r="F11" s="125">
        <v>3.165</v>
      </c>
      <c r="G11" s="119">
        <v>-9125000</v>
      </c>
      <c r="H11" s="119">
        <v>-29286.989000000001</v>
      </c>
      <c r="I11" s="123">
        <v>1.06E-4</v>
      </c>
      <c r="J11" s="123">
        <v>-3.4E-5</v>
      </c>
      <c r="K11" t="s">
        <v>642</v>
      </c>
      <c r="L11" t="s">
        <v>52</v>
      </c>
      <c r="M11" s="125">
        <v>1</v>
      </c>
      <c r="N11" s="119">
        <v>29328662.5</v>
      </c>
      <c r="O11" s="119">
        <v>28810.99</v>
      </c>
      <c r="P11" s="123">
        <v>2.0000000000000002E-5</v>
      </c>
      <c r="Q11" s="123">
        <v>9.1000000000000003E-5</v>
      </c>
      <c r="R11" s="119">
        <v>475.99900000000002</v>
      </c>
      <c r="S11" t="s">
        <v>45</v>
      </c>
      <c r="T11" t="s">
        <v>45</v>
      </c>
      <c r="U11" t="s">
        <v>101</v>
      </c>
      <c r="V11" t="s">
        <v>643</v>
      </c>
      <c r="W11" t="s">
        <v>644</v>
      </c>
      <c r="X11" t="s">
        <v>645</v>
      </c>
      <c r="Y11" t="s">
        <v>51</v>
      </c>
      <c r="Z11" t="s">
        <v>646</v>
      </c>
      <c r="AA11" t="s">
        <v>647</v>
      </c>
      <c r="AB11" t="s">
        <v>648</v>
      </c>
      <c r="AC11" t="s">
        <v>649</v>
      </c>
      <c r="AD11" t="s">
        <v>51</v>
      </c>
      <c r="AE11" t="s">
        <v>650</v>
      </c>
      <c r="AF11" t="s">
        <v>648</v>
      </c>
      <c r="AG11" t="s">
        <v>651</v>
      </c>
      <c r="AH11" t="s">
        <v>276</v>
      </c>
      <c r="AI11" s="119">
        <v>3.2090000000000001</v>
      </c>
      <c r="AJ11" t="s">
        <v>652</v>
      </c>
      <c r="AK11" t="s">
        <v>51</v>
      </c>
      <c r="AL11" t="s">
        <v>276</v>
      </c>
      <c r="AM11" t="s">
        <v>653</v>
      </c>
      <c r="AN11" s="123">
        <v>1.22E-4</v>
      </c>
      <c r="AO11" s="123">
        <v>0</v>
      </c>
    </row>
    <row r="12" spans="1:41" x14ac:dyDescent="0.35">
      <c r="A12" t="s">
        <v>639</v>
      </c>
      <c r="B12" t="s">
        <v>662</v>
      </c>
      <c r="C12" t="s">
        <v>641</v>
      </c>
      <c r="D12" t="s">
        <v>663</v>
      </c>
      <c r="E12" t="s">
        <v>72</v>
      </c>
      <c r="F12" s="125">
        <v>3.165</v>
      </c>
      <c r="G12" s="119">
        <v>-5125000</v>
      </c>
      <c r="H12" s="119">
        <v>-16223.245999999999</v>
      </c>
      <c r="I12" s="123">
        <v>5.8999999999999998E-5</v>
      </c>
      <c r="J12" s="123">
        <v>-1.9000000000000001E-5</v>
      </c>
      <c r="K12" t="s">
        <v>663</v>
      </c>
      <c r="L12" t="s">
        <v>52</v>
      </c>
      <c r="M12" s="125">
        <v>1</v>
      </c>
      <c r="N12" s="119">
        <v>16246250</v>
      </c>
      <c r="O12" s="119">
        <v>16181.584000000001</v>
      </c>
      <c r="P12" s="123">
        <v>1.1E-5</v>
      </c>
      <c r="Q12" s="123">
        <v>5.1E-5</v>
      </c>
      <c r="R12" s="119">
        <v>41.661999999999999</v>
      </c>
      <c r="S12" t="s">
        <v>45</v>
      </c>
      <c r="T12" t="s">
        <v>45</v>
      </c>
      <c r="U12" t="s">
        <v>101</v>
      </c>
      <c r="V12" t="s">
        <v>643</v>
      </c>
      <c r="W12" t="s">
        <v>644</v>
      </c>
      <c r="X12" t="s">
        <v>645</v>
      </c>
      <c r="Y12" t="s">
        <v>51</v>
      </c>
      <c r="Z12" t="s">
        <v>655</v>
      </c>
      <c r="AA12" t="s">
        <v>647</v>
      </c>
      <c r="AB12" t="s">
        <v>648</v>
      </c>
      <c r="AC12" t="s">
        <v>649</v>
      </c>
      <c r="AD12" t="s">
        <v>51</v>
      </c>
      <c r="AE12" t="s">
        <v>650</v>
      </c>
      <c r="AF12" t="s">
        <v>648</v>
      </c>
      <c r="AG12" t="s">
        <v>651</v>
      </c>
      <c r="AH12" t="s">
        <v>276</v>
      </c>
      <c r="AI12" s="119">
        <v>3.165</v>
      </c>
      <c r="AJ12" t="s">
        <v>652</v>
      </c>
      <c r="AK12" t="s">
        <v>51</v>
      </c>
      <c r="AL12" t="s">
        <v>276</v>
      </c>
      <c r="AM12" t="s">
        <v>653</v>
      </c>
      <c r="AN12" s="123">
        <v>1.1E-5</v>
      </c>
      <c r="AO12" s="123">
        <v>0</v>
      </c>
    </row>
    <row r="13" spans="1:41" x14ac:dyDescent="0.35">
      <c r="A13" t="s">
        <v>639</v>
      </c>
      <c r="B13" t="s">
        <v>662</v>
      </c>
      <c r="C13" t="s">
        <v>641</v>
      </c>
      <c r="D13" t="s">
        <v>656</v>
      </c>
      <c r="E13" t="s">
        <v>78</v>
      </c>
      <c r="F13" s="125">
        <v>3.6360000000000001</v>
      </c>
      <c r="G13" s="119">
        <v>-3600000</v>
      </c>
      <c r="H13" s="119">
        <v>-13411.484</v>
      </c>
      <c r="I13" s="123">
        <v>4.8000000000000001E-5</v>
      </c>
      <c r="J13" s="123">
        <v>-1.5999999999999999E-5</v>
      </c>
      <c r="K13" t="s">
        <v>656</v>
      </c>
      <c r="L13" t="s">
        <v>52</v>
      </c>
      <c r="M13" s="125">
        <v>1</v>
      </c>
      <c r="N13" s="119">
        <v>13429800</v>
      </c>
      <c r="O13" s="119">
        <v>13068.019</v>
      </c>
      <c r="P13" s="123">
        <v>9.0000000000000002E-6</v>
      </c>
      <c r="Q13" s="123">
        <v>4.1E-5</v>
      </c>
      <c r="R13" s="119">
        <v>343.46499999999997</v>
      </c>
      <c r="S13" t="s">
        <v>45</v>
      </c>
      <c r="T13" t="s">
        <v>45</v>
      </c>
      <c r="U13" t="s">
        <v>101</v>
      </c>
      <c r="V13" t="s">
        <v>643</v>
      </c>
      <c r="W13" t="s">
        <v>644</v>
      </c>
      <c r="X13" t="s">
        <v>657</v>
      </c>
      <c r="Y13" t="s">
        <v>51</v>
      </c>
      <c r="Z13" t="s">
        <v>655</v>
      </c>
      <c r="AA13" t="s">
        <v>647</v>
      </c>
      <c r="AB13" t="s">
        <v>648</v>
      </c>
      <c r="AC13" t="s">
        <v>649</v>
      </c>
      <c r="AD13" t="s">
        <v>51</v>
      </c>
      <c r="AE13" t="s">
        <v>650</v>
      </c>
      <c r="AF13" t="s">
        <v>648</v>
      </c>
      <c r="AG13" t="s">
        <v>651</v>
      </c>
      <c r="AH13" t="s">
        <v>276</v>
      </c>
      <c r="AI13" s="119">
        <v>3.7250000000000001</v>
      </c>
      <c r="AJ13" t="s">
        <v>658</v>
      </c>
      <c r="AK13" t="s">
        <v>51</v>
      </c>
      <c r="AL13" t="s">
        <v>276</v>
      </c>
      <c r="AM13" t="s">
        <v>653</v>
      </c>
      <c r="AN13" s="123">
        <v>8.7999999999999998E-5</v>
      </c>
      <c r="AO13" s="123">
        <v>0</v>
      </c>
    </row>
    <row r="14" spans="1:41" x14ac:dyDescent="0.35">
      <c r="A14" t="s">
        <v>639</v>
      </c>
      <c r="B14" t="s">
        <v>670</v>
      </c>
      <c r="C14" t="s">
        <v>641</v>
      </c>
      <c r="D14" t="s">
        <v>642</v>
      </c>
      <c r="E14" t="s">
        <v>72</v>
      </c>
      <c r="F14" s="125">
        <v>3.165</v>
      </c>
      <c r="G14" s="119">
        <v>-100000</v>
      </c>
      <c r="H14" s="119">
        <v>-320.95299999999997</v>
      </c>
      <c r="I14" s="123">
        <v>2.3499999999999999E-4</v>
      </c>
      <c r="J14" s="123">
        <v>-1.4E-5</v>
      </c>
      <c r="K14" t="s">
        <v>642</v>
      </c>
      <c r="L14" t="s">
        <v>52</v>
      </c>
      <c r="M14" s="125">
        <v>1</v>
      </c>
      <c r="N14" s="119">
        <v>321410</v>
      </c>
      <c r="O14" s="119">
        <v>315.73599999999999</v>
      </c>
      <c r="P14" s="123">
        <v>1.2E-5</v>
      </c>
      <c r="Q14" s="123">
        <v>1.5100000000000001E-4</v>
      </c>
      <c r="R14" s="119">
        <v>5.2160000000000002</v>
      </c>
      <c r="S14" t="s">
        <v>45</v>
      </c>
      <c r="T14" t="s">
        <v>45</v>
      </c>
      <c r="U14" t="s">
        <v>101</v>
      </c>
      <c r="V14" t="s">
        <v>643</v>
      </c>
      <c r="W14" t="s">
        <v>644</v>
      </c>
      <c r="X14" t="s">
        <v>645</v>
      </c>
      <c r="Y14" t="s">
        <v>51</v>
      </c>
      <c r="Z14" t="s">
        <v>646</v>
      </c>
      <c r="AA14" t="s">
        <v>647</v>
      </c>
      <c r="AB14" t="s">
        <v>648</v>
      </c>
      <c r="AC14" t="s">
        <v>649</v>
      </c>
      <c r="AD14" t="s">
        <v>51</v>
      </c>
      <c r="AE14" t="s">
        <v>650</v>
      </c>
      <c r="AF14" t="s">
        <v>648</v>
      </c>
      <c r="AG14" t="s">
        <v>651</v>
      </c>
      <c r="AH14" t="s">
        <v>276</v>
      </c>
      <c r="AI14" s="119">
        <v>3.2090000000000001</v>
      </c>
      <c r="AJ14" t="s">
        <v>652</v>
      </c>
      <c r="AK14" t="s">
        <v>51</v>
      </c>
      <c r="AL14" t="s">
        <v>276</v>
      </c>
      <c r="AM14" t="s">
        <v>653</v>
      </c>
      <c r="AN14" s="123">
        <v>1.8699999999999999E-4</v>
      </c>
      <c r="AO14" s="123">
        <v>0</v>
      </c>
    </row>
    <row r="15" spans="1:41" x14ac:dyDescent="0.35">
      <c r="A15" t="s">
        <v>639</v>
      </c>
      <c r="B15" t="s">
        <v>670</v>
      </c>
      <c r="C15" t="s">
        <v>641</v>
      </c>
      <c r="D15" t="s">
        <v>663</v>
      </c>
      <c r="E15" t="s">
        <v>72</v>
      </c>
      <c r="F15" s="125">
        <v>3.165</v>
      </c>
      <c r="G15" s="119">
        <v>-136000</v>
      </c>
      <c r="H15" s="119">
        <v>-430.50900000000001</v>
      </c>
      <c r="I15" s="123">
        <v>3.1500000000000001E-4</v>
      </c>
      <c r="J15" s="123">
        <v>-1.9000000000000001E-5</v>
      </c>
      <c r="K15" t="s">
        <v>663</v>
      </c>
      <c r="L15" t="s">
        <v>52</v>
      </c>
      <c r="M15" s="125">
        <v>1</v>
      </c>
      <c r="N15" s="119">
        <v>431120</v>
      </c>
      <c r="O15" s="119">
        <v>429.404</v>
      </c>
      <c r="P15" s="123">
        <v>1.5999999999999999E-5</v>
      </c>
      <c r="Q15" s="123">
        <v>2.0599999999999999E-4</v>
      </c>
      <c r="R15" s="119">
        <v>1.1060000000000001</v>
      </c>
      <c r="S15" t="s">
        <v>45</v>
      </c>
      <c r="T15" t="s">
        <v>45</v>
      </c>
      <c r="U15" t="s">
        <v>101</v>
      </c>
      <c r="V15" t="s">
        <v>643</v>
      </c>
      <c r="W15" t="s">
        <v>644</v>
      </c>
      <c r="X15" t="s">
        <v>645</v>
      </c>
      <c r="Y15" t="s">
        <v>51</v>
      </c>
      <c r="Z15" t="s">
        <v>655</v>
      </c>
      <c r="AA15" t="s">
        <v>647</v>
      </c>
      <c r="AB15" t="s">
        <v>648</v>
      </c>
      <c r="AC15" t="s">
        <v>649</v>
      </c>
      <c r="AD15" t="s">
        <v>51</v>
      </c>
      <c r="AE15" t="s">
        <v>650</v>
      </c>
      <c r="AF15" t="s">
        <v>648</v>
      </c>
      <c r="AG15" t="s">
        <v>651</v>
      </c>
      <c r="AH15" t="s">
        <v>276</v>
      </c>
      <c r="AI15" s="119">
        <v>3.165</v>
      </c>
      <c r="AJ15" t="s">
        <v>652</v>
      </c>
      <c r="AK15" t="s">
        <v>51</v>
      </c>
      <c r="AL15" t="s">
        <v>276</v>
      </c>
      <c r="AM15" t="s">
        <v>653</v>
      </c>
      <c r="AN15" s="123">
        <v>4.0000000000000003E-5</v>
      </c>
      <c r="AO15" s="123">
        <v>0</v>
      </c>
    </row>
    <row r="16" spans="1:41" x14ac:dyDescent="0.35">
      <c r="A16" t="s">
        <v>639</v>
      </c>
      <c r="B16" t="s">
        <v>670</v>
      </c>
      <c r="C16" t="s">
        <v>641</v>
      </c>
      <c r="D16" t="s">
        <v>656</v>
      </c>
      <c r="E16" t="s">
        <v>78</v>
      </c>
      <c r="F16" s="125">
        <v>3.6360000000000001</v>
      </c>
      <c r="G16" s="119">
        <v>-80000</v>
      </c>
      <c r="H16" s="119">
        <v>-298.03300000000002</v>
      </c>
      <c r="I16" s="123">
        <v>2.1800000000000001E-4</v>
      </c>
      <c r="J16" s="123">
        <v>-1.2999999999999999E-5</v>
      </c>
      <c r="K16" t="s">
        <v>656</v>
      </c>
      <c r="L16" t="s">
        <v>52</v>
      </c>
      <c r="M16" s="125">
        <v>1</v>
      </c>
      <c r="N16" s="119">
        <v>298440</v>
      </c>
      <c r="O16" s="119">
        <v>290.39999999999998</v>
      </c>
      <c r="P16" s="123">
        <v>1.1E-5</v>
      </c>
      <c r="Q16" s="123">
        <v>1.3899999999999999E-4</v>
      </c>
      <c r="R16" s="119">
        <v>7.633</v>
      </c>
      <c r="S16" t="s">
        <v>45</v>
      </c>
      <c r="T16" t="s">
        <v>45</v>
      </c>
      <c r="U16" t="s">
        <v>101</v>
      </c>
      <c r="V16" t="s">
        <v>643</v>
      </c>
      <c r="W16" t="s">
        <v>644</v>
      </c>
      <c r="X16" t="s">
        <v>657</v>
      </c>
      <c r="Y16" t="s">
        <v>51</v>
      </c>
      <c r="Z16" t="s">
        <v>655</v>
      </c>
      <c r="AA16" t="s">
        <v>647</v>
      </c>
      <c r="AB16" t="s">
        <v>648</v>
      </c>
      <c r="AC16" t="s">
        <v>649</v>
      </c>
      <c r="AD16" t="s">
        <v>51</v>
      </c>
      <c r="AE16" t="s">
        <v>650</v>
      </c>
      <c r="AF16" t="s">
        <v>648</v>
      </c>
      <c r="AG16" t="s">
        <v>651</v>
      </c>
      <c r="AH16" t="s">
        <v>276</v>
      </c>
      <c r="AI16" s="119">
        <v>3.7250000000000001</v>
      </c>
      <c r="AJ16" t="s">
        <v>658</v>
      </c>
      <c r="AK16" t="s">
        <v>51</v>
      </c>
      <c r="AL16" t="s">
        <v>276</v>
      </c>
      <c r="AM16" t="s">
        <v>653</v>
      </c>
      <c r="AN16" s="123">
        <v>2.7300000000000002E-4</v>
      </c>
      <c r="AO16" s="123">
        <v>0</v>
      </c>
    </row>
    <row r="17" spans="1:41" x14ac:dyDescent="0.35">
      <c r="A17" t="s">
        <v>639</v>
      </c>
      <c r="B17" t="s">
        <v>671</v>
      </c>
      <c r="C17" t="s">
        <v>641</v>
      </c>
      <c r="D17" t="s">
        <v>642</v>
      </c>
      <c r="E17" t="s">
        <v>72</v>
      </c>
      <c r="F17" s="125">
        <v>3.165</v>
      </c>
      <c r="G17" s="119">
        <v>-305000</v>
      </c>
      <c r="H17" s="119">
        <v>-978.90700000000004</v>
      </c>
      <c r="I17" s="123">
        <v>3.1799999999999998E-4</v>
      </c>
      <c r="J17" s="123">
        <v>-2.8E-5</v>
      </c>
      <c r="K17" t="s">
        <v>642</v>
      </c>
      <c r="L17" t="s">
        <v>52</v>
      </c>
      <c r="M17" s="125">
        <v>1</v>
      </c>
      <c r="N17" s="119">
        <v>980300.5</v>
      </c>
      <c r="O17" s="119">
        <v>962.99699999999996</v>
      </c>
      <c r="P17" s="123">
        <v>2.3E-5</v>
      </c>
      <c r="Q17" s="123">
        <v>2.0599999999999999E-4</v>
      </c>
      <c r="R17" s="119">
        <v>15.91</v>
      </c>
      <c r="S17" t="s">
        <v>45</v>
      </c>
      <c r="T17" t="s">
        <v>45</v>
      </c>
      <c r="U17" t="s">
        <v>101</v>
      </c>
      <c r="V17" t="s">
        <v>643</v>
      </c>
      <c r="W17" t="s">
        <v>644</v>
      </c>
      <c r="X17" t="s">
        <v>645</v>
      </c>
      <c r="Y17" t="s">
        <v>51</v>
      </c>
      <c r="Z17" t="s">
        <v>646</v>
      </c>
      <c r="AA17" t="s">
        <v>647</v>
      </c>
      <c r="AB17" t="s">
        <v>648</v>
      </c>
      <c r="AC17" t="s">
        <v>649</v>
      </c>
      <c r="AD17" t="s">
        <v>51</v>
      </c>
      <c r="AE17" t="s">
        <v>650</v>
      </c>
      <c r="AF17" t="s">
        <v>648</v>
      </c>
      <c r="AG17" t="s">
        <v>651</v>
      </c>
      <c r="AH17" t="s">
        <v>276</v>
      </c>
      <c r="AI17" s="119">
        <v>3.2090000000000001</v>
      </c>
      <c r="AJ17" t="s">
        <v>652</v>
      </c>
      <c r="AK17" t="s">
        <v>51</v>
      </c>
      <c r="AL17" t="s">
        <v>276</v>
      </c>
      <c r="AM17" t="s">
        <v>653</v>
      </c>
      <c r="AN17" s="123">
        <v>3.5300000000000002E-4</v>
      </c>
      <c r="AO17" s="123">
        <v>0</v>
      </c>
    </row>
    <row r="18" spans="1:41" x14ac:dyDescent="0.35">
      <c r="A18" t="s">
        <v>639</v>
      </c>
      <c r="B18" t="s">
        <v>671</v>
      </c>
      <c r="C18" t="s">
        <v>641</v>
      </c>
      <c r="D18" t="s">
        <v>663</v>
      </c>
      <c r="E18" t="s">
        <v>72</v>
      </c>
      <c r="F18" s="125">
        <v>3.165</v>
      </c>
      <c r="G18" s="119">
        <v>-390000</v>
      </c>
      <c r="H18" s="119">
        <v>-1234.549</v>
      </c>
      <c r="I18" s="123">
        <v>4.0099999999999999E-4</v>
      </c>
      <c r="J18" s="123">
        <v>-3.6000000000000001E-5</v>
      </c>
      <c r="K18" t="s">
        <v>663</v>
      </c>
      <c r="L18" t="s">
        <v>52</v>
      </c>
      <c r="M18" s="125">
        <v>1</v>
      </c>
      <c r="N18" s="119">
        <v>1236300</v>
      </c>
      <c r="O18" s="119">
        <v>1231.3789999999999</v>
      </c>
      <c r="P18" s="123">
        <v>2.9E-5</v>
      </c>
      <c r="Q18" s="123">
        <v>2.63E-4</v>
      </c>
      <c r="R18" s="119">
        <v>3.17</v>
      </c>
      <c r="S18" t="s">
        <v>45</v>
      </c>
      <c r="T18" t="s">
        <v>45</v>
      </c>
      <c r="U18" t="s">
        <v>101</v>
      </c>
      <c r="V18" t="s">
        <v>643</v>
      </c>
      <c r="W18" t="s">
        <v>644</v>
      </c>
      <c r="X18" t="s">
        <v>645</v>
      </c>
      <c r="Y18" t="s">
        <v>51</v>
      </c>
      <c r="Z18" t="s">
        <v>655</v>
      </c>
      <c r="AA18" t="s">
        <v>647</v>
      </c>
      <c r="AB18" t="s">
        <v>648</v>
      </c>
      <c r="AC18" t="s">
        <v>649</v>
      </c>
      <c r="AD18" t="s">
        <v>51</v>
      </c>
      <c r="AE18" t="s">
        <v>650</v>
      </c>
      <c r="AF18" t="s">
        <v>648</v>
      </c>
      <c r="AG18" t="s">
        <v>651</v>
      </c>
      <c r="AH18" t="s">
        <v>276</v>
      </c>
      <c r="AI18" s="119">
        <v>3.165</v>
      </c>
      <c r="AJ18" t="s">
        <v>652</v>
      </c>
      <c r="AK18" t="s">
        <v>51</v>
      </c>
      <c r="AL18" t="s">
        <v>276</v>
      </c>
      <c r="AM18" t="s">
        <v>653</v>
      </c>
      <c r="AN18" s="123">
        <v>6.9999999999999994E-5</v>
      </c>
      <c r="AO18" s="123">
        <v>0</v>
      </c>
    </row>
    <row r="19" spans="1:41" x14ac:dyDescent="0.35">
      <c r="A19" t="s">
        <v>639</v>
      </c>
      <c r="B19" t="s">
        <v>671</v>
      </c>
      <c r="C19" t="s">
        <v>641</v>
      </c>
      <c r="D19" t="s">
        <v>656</v>
      </c>
      <c r="E19" t="s">
        <v>78</v>
      </c>
      <c r="F19" s="125">
        <v>3.6360000000000001</v>
      </c>
      <c r="G19" s="119">
        <v>-36500</v>
      </c>
      <c r="H19" s="119">
        <v>-135.977</v>
      </c>
      <c r="I19" s="123">
        <v>4.3999999999999999E-5</v>
      </c>
      <c r="J19" s="123">
        <v>-3.9999999999999998E-6</v>
      </c>
      <c r="K19" t="s">
        <v>656</v>
      </c>
      <c r="L19" t="s">
        <v>52</v>
      </c>
      <c r="M19" s="125">
        <v>1</v>
      </c>
      <c r="N19" s="119">
        <v>136163.25</v>
      </c>
      <c r="O19" s="119">
        <v>132.495</v>
      </c>
      <c r="P19" s="123">
        <v>3.0000000000000001E-6</v>
      </c>
      <c r="Q19" s="123">
        <v>2.8E-5</v>
      </c>
      <c r="R19" s="119">
        <v>3.4820000000000002</v>
      </c>
      <c r="S19" t="s">
        <v>45</v>
      </c>
      <c r="T19" t="s">
        <v>45</v>
      </c>
      <c r="U19" t="s">
        <v>101</v>
      </c>
      <c r="V19" t="s">
        <v>643</v>
      </c>
      <c r="W19" t="s">
        <v>644</v>
      </c>
      <c r="X19" t="s">
        <v>657</v>
      </c>
      <c r="Y19" t="s">
        <v>51</v>
      </c>
      <c r="Z19" t="s">
        <v>655</v>
      </c>
      <c r="AA19" t="s">
        <v>647</v>
      </c>
      <c r="AB19" t="s">
        <v>648</v>
      </c>
      <c r="AC19" t="s">
        <v>649</v>
      </c>
      <c r="AD19" t="s">
        <v>51</v>
      </c>
      <c r="AE19" t="s">
        <v>650</v>
      </c>
      <c r="AF19" t="s">
        <v>648</v>
      </c>
      <c r="AG19" t="s">
        <v>651</v>
      </c>
      <c r="AH19" t="s">
        <v>276</v>
      </c>
      <c r="AI19" s="119">
        <v>3.7250000000000001</v>
      </c>
      <c r="AJ19" t="s">
        <v>658</v>
      </c>
      <c r="AK19" t="s">
        <v>51</v>
      </c>
      <c r="AL19" t="s">
        <v>276</v>
      </c>
      <c r="AM19" t="s">
        <v>653</v>
      </c>
      <c r="AN19" s="123">
        <v>7.7000000000000001E-5</v>
      </c>
      <c r="AO19" s="123">
        <v>0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"/>
  <sheetViews>
    <sheetView rightToLeft="1" workbookViewId="0"/>
  </sheetViews>
  <sheetFormatPr defaultColWidth="0" defaultRowHeight="14.5" x14ac:dyDescent="0.35"/>
  <cols>
    <col min="1" max="53" width="11.6328125" customWidth="1"/>
    <col min="54" max="54" width="9" hidden="1" customWidth="1"/>
    <col min="55" max="16384" width="9" hidden="1"/>
  </cols>
  <sheetData>
    <row r="1" spans="1:53" s="2" customFormat="1" ht="65" x14ac:dyDescent="0.35">
      <c r="A1" s="13" t="s">
        <v>14</v>
      </c>
      <c r="B1" s="13" t="s">
        <v>15</v>
      </c>
      <c r="C1" s="13" t="s">
        <v>672</v>
      </c>
      <c r="D1" s="13" t="s">
        <v>673</v>
      </c>
      <c r="E1" s="13" t="s">
        <v>674</v>
      </c>
      <c r="F1" s="13" t="s">
        <v>675</v>
      </c>
      <c r="G1" s="13" t="s">
        <v>60</v>
      </c>
      <c r="H1" s="13" t="s">
        <v>676</v>
      </c>
      <c r="I1" s="13" t="s">
        <v>22</v>
      </c>
      <c r="J1" s="13" t="s">
        <v>23</v>
      </c>
      <c r="K1" s="13" t="s">
        <v>27</v>
      </c>
      <c r="L1" s="13" t="s">
        <v>29</v>
      </c>
      <c r="M1" s="13" t="s">
        <v>677</v>
      </c>
      <c r="N1" s="13" t="s">
        <v>678</v>
      </c>
      <c r="O1" s="13" t="s">
        <v>679</v>
      </c>
      <c r="P1" s="13" t="s">
        <v>86</v>
      </c>
      <c r="Q1" s="13" t="s">
        <v>87</v>
      </c>
      <c r="R1" s="13" t="s">
        <v>680</v>
      </c>
      <c r="S1" s="13" t="s">
        <v>30</v>
      </c>
      <c r="T1" s="13" t="s">
        <v>83</v>
      </c>
      <c r="U1" s="13" t="s">
        <v>681</v>
      </c>
      <c r="V1" s="13" t="s">
        <v>84</v>
      </c>
      <c r="W1" s="13" t="s">
        <v>107</v>
      </c>
      <c r="X1" s="13" t="s">
        <v>112</v>
      </c>
      <c r="Y1" s="13" t="s">
        <v>682</v>
      </c>
      <c r="Z1" s="13" t="s">
        <v>85</v>
      </c>
      <c r="AA1" s="13" t="s">
        <v>104</v>
      </c>
      <c r="AB1" s="13" t="s">
        <v>113</v>
      </c>
      <c r="AC1" s="13" t="s">
        <v>683</v>
      </c>
      <c r="AD1" s="13" t="s">
        <v>684</v>
      </c>
      <c r="AE1" s="13" t="s">
        <v>685</v>
      </c>
      <c r="AF1" s="13" t="s">
        <v>686</v>
      </c>
      <c r="AG1" s="13" t="s">
        <v>687</v>
      </c>
      <c r="AH1" s="13" t="s">
        <v>688</v>
      </c>
      <c r="AI1" s="13" t="s">
        <v>689</v>
      </c>
      <c r="AJ1" s="13" t="s">
        <v>690</v>
      </c>
      <c r="AK1" s="13" t="s">
        <v>115</v>
      </c>
      <c r="AL1" s="13" t="s">
        <v>117</v>
      </c>
      <c r="AM1" s="13" t="s">
        <v>116</v>
      </c>
      <c r="AN1" s="13" t="s">
        <v>118</v>
      </c>
      <c r="AO1" s="13" t="s">
        <v>119</v>
      </c>
      <c r="AP1" s="13" t="s">
        <v>691</v>
      </c>
      <c r="AQ1" s="13" t="s">
        <v>692</v>
      </c>
      <c r="AR1" s="13" t="s">
        <v>693</v>
      </c>
      <c r="AS1" s="13" t="s">
        <v>34</v>
      </c>
      <c r="AT1" s="13" t="s">
        <v>36</v>
      </c>
      <c r="AU1" s="13" t="s">
        <v>694</v>
      </c>
      <c r="AV1" s="13" t="s">
        <v>105</v>
      </c>
      <c r="AW1" s="13" t="s">
        <v>120</v>
      </c>
      <c r="AX1" s="13" t="s">
        <v>114</v>
      </c>
      <c r="AY1" s="13" t="s">
        <v>106</v>
      </c>
      <c r="AZ1" s="13" t="s">
        <v>37</v>
      </c>
      <c r="BA1" s="13" t="s">
        <v>38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"/>
  <sheetViews>
    <sheetView rightToLeft="1" workbookViewId="0">
      <selection activeCell="D18" sqref="D18"/>
    </sheetView>
  </sheetViews>
  <sheetFormatPr defaultColWidth="0" defaultRowHeight="14.5" x14ac:dyDescent="0.35"/>
  <cols>
    <col min="1" max="16" width="11.6328125" customWidth="1"/>
    <col min="17" max="17" width="13.36328125" customWidth="1"/>
    <col min="18" max="25" width="11.6328125" customWidth="1"/>
    <col min="26" max="26" width="8.6328125" bestFit="1" customWidth="1"/>
    <col min="27" max="27" width="11" bestFit="1" customWidth="1"/>
    <col min="28" max="30" width="11.6328125" customWidth="1"/>
    <col min="31" max="31" width="9" hidden="1" customWidth="1"/>
    <col min="32" max="16384" width="9" hidden="1"/>
  </cols>
  <sheetData>
    <row r="1" spans="1:30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29</v>
      </c>
      <c r="M1" s="13" t="s">
        <v>61</v>
      </c>
      <c r="N1" s="126" t="s">
        <v>103</v>
      </c>
      <c r="O1" s="13" t="s">
        <v>86</v>
      </c>
      <c r="P1" s="13" t="s">
        <v>87</v>
      </c>
      <c r="Q1" s="13" t="s">
        <v>88</v>
      </c>
      <c r="R1" s="13" t="s">
        <v>30</v>
      </c>
      <c r="S1" s="13" t="s">
        <v>83</v>
      </c>
      <c r="T1" s="122" t="s">
        <v>84</v>
      </c>
      <c r="U1" s="122" t="s">
        <v>85</v>
      </c>
      <c r="V1" s="13" t="s">
        <v>115</v>
      </c>
      <c r="W1" s="13" t="s">
        <v>116</v>
      </c>
      <c r="X1" s="126" t="s">
        <v>118</v>
      </c>
      <c r="Y1" s="13" t="s">
        <v>33</v>
      </c>
      <c r="Z1" s="120" t="s">
        <v>34</v>
      </c>
      <c r="AA1" s="124" t="s">
        <v>35</v>
      </c>
      <c r="AB1" s="13" t="s">
        <v>36</v>
      </c>
      <c r="AC1" s="122" t="s">
        <v>37</v>
      </c>
      <c r="AD1" s="122" t="s">
        <v>38</v>
      </c>
    </row>
    <row r="2" spans="1:30" x14ac:dyDescent="0.35">
      <c r="A2">
        <v>158</v>
      </c>
      <c r="B2">
        <v>9935</v>
      </c>
      <c r="C2" t="s">
        <v>695</v>
      </c>
      <c r="D2" t="s">
        <v>696</v>
      </c>
      <c r="E2" t="s">
        <v>64</v>
      </c>
      <c r="F2" t="s">
        <v>697</v>
      </c>
      <c r="G2" t="s">
        <v>698</v>
      </c>
      <c r="H2" t="s">
        <v>44</v>
      </c>
      <c r="I2" t="s">
        <v>1621</v>
      </c>
      <c r="J2" t="s">
        <v>68</v>
      </c>
      <c r="K2" t="s">
        <v>333</v>
      </c>
      <c r="L2" t="s">
        <v>51</v>
      </c>
      <c r="M2" t="s">
        <v>77</v>
      </c>
      <c r="N2" s="127" t="s">
        <v>699</v>
      </c>
      <c r="O2" t="s">
        <v>164</v>
      </c>
      <c r="P2" t="s">
        <v>164</v>
      </c>
      <c r="Q2" t="s">
        <v>164</v>
      </c>
      <c r="R2" t="s">
        <v>72</v>
      </c>
      <c r="S2" t="s">
        <v>700</v>
      </c>
      <c r="T2" s="123">
        <v>0</v>
      </c>
      <c r="U2" s="123">
        <v>0</v>
      </c>
      <c r="V2" t="s">
        <v>77</v>
      </c>
      <c r="W2" t="s">
        <v>135</v>
      </c>
      <c r="X2" s="127" t="s">
        <v>136</v>
      </c>
      <c r="Y2" s="119">
        <v>30</v>
      </c>
      <c r="Z2" s="121">
        <v>3.165</v>
      </c>
      <c r="AA2" s="125">
        <v>0</v>
      </c>
      <c r="AB2" s="119">
        <v>0</v>
      </c>
      <c r="AC2" s="123">
        <v>1</v>
      </c>
      <c r="AD2" s="123">
        <v>8.3493411486251606E-14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1"/>
  <sheetViews>
    <sheetView rightToLeft="1" workbookViewId="0"/>
  </sheetViews>
  <sheetFormatPr defaultColWidth="0" defaultRowHeight="14.5" x14ac:dyDescent="0.35"/>
  <cols>
    <col min="1" max="22" width="11.6328125" customWidth="1"/>
    <col min="23" max="23" width="9" hidden="1" customWidth="1"/>
    <col min="24" max="16384" width="9" hidden="1"/>
  </cols>
  <sheetData>
    <row r="1" spans="1:22" s="2" customFormat="1" ht="52" x14ac:dyDescent="0.35">
      <c r="A1" s="13" t="s">
        <v>14</v>
      </c>
      <c r="B1" s="13" t="s">
        <v>15</v>
      </c>
      <c r="C1" s="13" t="s">
        <v>701</v>
      </c>
      <c r="D1" s="13" t="s">
        <v>702</v>
      </c>
      <c r="E1" s="13" t="s">
        <v>703</v>
      </c>
      <c r="F1" s="13" t="s">
        <v>60</v>
      </c>
      <c r="G1" s="13" t="s">
        <v>704</v>
      </c>
      <c r="H1" s="13" t="s">
        <v>22</v>
      </c>
      <c r="I1" s="13" t="s">
        <v>23</v>
      </c>
      <c r="J1" s="13" t="s">
        <v>29</v>
      </c>
      <c r="K1" s="13" t="s">
        <v>705</v>
      </c>
      <c r="L1" s="13" t="s">
        <v>87</v>
      </c>
      <c r="M1" s="13" t="s">
        <v>30</v>
      </c>
      <c r="N1" s="13" t="s">
        <v>83</v>
      </c>
      <c r="O1" s="13" t="s">
        <v>84</v>
      </c>
      <c r="P1" s="13" t="s">
        <v>85</v>
      </c>
      <c r="Q1" s="13" t="s">
        <v>706</v>
      </c>
      <c r="R1" s="13" t="s">
        <v>34</v>
      </c>
      <c r="S1" s="13" t="s">
        <v>707</v>
      </c>
      <c r="T1" s="13" t="s">
        <v>36</v>
      </c>
      <c r="U1" s="13" t="s">
        <v>37</v>
      </c>
      <c r="V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workbookViewId="0"/>
  </sheetViews>
  <sheetFormatPr defaultColWidth="0" defaultRowHeight="14.5" x14ac:dyDescent="0.35"/>
  <cols>
    <col min="1" max="24" width="11.6328125" customWidth="1"/>
    <col min="25" max="25" width="9" hidden="1" customWidth="1"/>
    <col min="26" max="16384" width="9" hidden="1"/>
  </cols>
  <sheetData>
    <row r="1" spans="1:24" s="2" customFormat="1" ht="52" x14ac:dyDescent="0.35">
      <c r="A1" s="13" t="s">
        <v>14</v>
      </c>
      <c r="B1" s="13" t="s">
        <v>15</v>
      </c>
      <c r="C1" s="13" t="s">
        <v>708</v>
      </c>
      <c r="D1" s="13" t="s">
        <v>60</v>
      </c>
      <c r="E1" s="13" t="s">
        <v>709</v>
      </c>
      <c r="F1" s="13" t="s">
        <v>29</v>
      </c>
      <c r="G1" s="13" t="s">
        <v>103</v>
      </c>
      <c r="H1" s="13" t="s">
        <v>710</v>
      </c>
      <c r="I1" s="13" t="s">
        <v>711</v>
      </c>
      <c r="J1" s="13" t="s">
        <v>712</v>
      </c>
      <c r="K1" s="13" t="s">
        <v>713</v>
      </c>
      <c r="L1" s="13" t="s">
        <v>714</v>
      </c>
      <c r="M1" s="13" t="s">
        <v>115</v>
      </c>
      <c r="N1" s="13" t="s">
        <v>117</v>
      </c>
      <c r="O1" s="13" t="s">
        <v>116</v>
      </c>
      <c r="P1" s="13" t="s">
        <v>118</v>
      </c>
      <c r="Q1" s="13" t="s">
        <v>30</v>
      </c>
      <c r="R1" s="13" t="s">
        <v>694</v>
      </c>
      <c r="S1" s="13" t="s">
        <v>36</v>
      </c>
      <c r="T1" s="13" t="s">
        <v>105</v>
      </c>
      <c r="U1" s="13" t="s">
        <v>120</v>
      </c>
      <c r="V1" s="13" t="s">
        <v>106</v>
      </c>
      <c r="W1" s="13" t="s">
        <v>37</v>
      </c>
      <c r="X1" s="13" t="s">
        <v>38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workbookViewId="0"/>
  </sheetViews>
  <sheetFormatPr defaultColWidth="0" defaultRowHeight="14.5" x14ac:dyDescent="0.35"/>
  <cols>
    <col min="1" max="23" width="11.6328125" customWidth="1"/>
    <col min="24" max="24" width="9" hidden="1" customWidth="1"/>
    <col min="25" max="16384" width="9" hidden="1"/>
  </cols>
  <sheetData>
    <row r="1" spans="1:23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27</v>
      </c>
      <c r="M1" s="13" t="s">
        <v>29</v>
      </c>
      <c r="N1" s="13" t="s">
        <v>30</v>
      </c>
      <c r="O1" s="13" t="s">
        <v>115</v>
      </c>
      <c r="P1" s="13" t="s">
        <v>116</v>
      </c>
      <c r="Q1" s="13" t="s">
        <v>118</v>
      </c>
      <c r="R1" s="13" t="s">
        <v>119</v>
      </c>
      <c r="S1" s="13" t="s">
        <v>715</v>
      </c>
      <c r="T1" s="13" t="s">
        <v>716</v>
      </c>
      <c r="U1" s="13" t="s">
        <v>36</v>
      </c>
      <c r="V1" s="13" t="s">
        <v>37</v>
      </c>
      <c r="W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C25" sqref="C25"/>
    </sheetView>
  </sheetViews>
  <sheetFormatPr defaultColWidth="0" defaultRowHeight="14.5" x14ac:dyDescent="0.35"/>
  <cols>
    <col min="1" max="18" width="11.6328125" customWidth="1"/>
    <col min="19" max="19" width="9" hidden="1" customWidth="1"/>
    <col min="20" max="16384" width="9" hidden="1"/>
  </cols>
  <sheetData>
    <row r="1" spans="1:18" s="2" customFormat="1" ht="52" x14ac:dyDescent="0.35">
      <c r="A1" s="13" t="s">
        <v>14</v>
      </c>
      <c r="B1" s="13" t="s">
        <v>15</v>
      </c>
      <c r="C1" s="13" t="s">
        <v>717</v>
      </c>
      <c r="D1" s="13" t="s">
        <v>718</v>
      </c>
      <c r="E1" s="13" t="s">
        <v>60</v>
      </c>
      <c r="F1" s="13" t="s">
        <v>22</v>
      </c>
      <c r="G1" s="13" t="s">
        <v>23</v>
      </c>
      <c r="H1" s="13" t="s">
        <v>29</v>
      </c>
      <c r="I1" s="126" t="s">
        <v>719</v>
      </c>
      <c r="J1" s="13" t="s">
        <v>30</v>
      </c>
      <c r="K1" s="126" t="s">
        <v>118</v>
      </c>
      <c r="L1" s="13" t="s">
        <v>706</v>
      </c>
      <c r="M1" s="120" t="s">
        <v>34</v>
      </c>
      <c r="N1" s="13" t="s">
        <v>36</v>
      </c>
      <c r="O1" s="13" t="s">
        <v>105</v>
      </c>
      <c r="P1" s="13" t="s">
        <v>106</v>
      </c>
      <c r="Q1" s="122" t="s">
        <v>37</v>
      </c>
      <c r="R1" s="122" t="s">
        <v>38</v>
      </c>
    </row>
    <row r="2" spans="1:18" x14ac:dyDescent="0.35">
      <c r="A2">
        <v>158</v>
      </c>
      <c r="B2">
        <v>1441</v>
      </c>
      <c r="C2" t="s">
        <v>720</v>
      </c>
      <c r="D2" t="s">
        <v>721</v>
      </c>
      <c r="E2" t="s">
        <v>722</v>
      </c>
      <c r="F2" t="s">
        <v>45</v>
      </c>
      <c r="G2" t="s">
        <v>45</v>
      </c>
      <c r="H2" t="s">
        <v>51</v>
      </c>
      <c r="J2" t="s">
        <v>52</v>
      </c>
      <c r="K2" s="127" t="s">
        <v>136</v>
      </c>
      <c r="L2" s="119">
        <v>-3.3340000000000001</v>
      </c>
      <c r="M2" s="121">
        <v>1</v>
      </c>
      <c r="N2" s="119">
        <v>-3.3340000000000001</v>
      </c>
      <c r="P2" t="s">
        <v>137</v>
      </c>
      <c r="Q2" s="123">
        <v>1.1676629511733001</v>
      </c>
      <c r="R2" s="123">
        <v>-3.4444553559714701E-4</v>
      </c>
    </row>
    <row r="3" spans="1:18" x14ac:dyDescent="0.35">
      <c r="A3">
        <v>158</v>
      </c>
      <c r="B3">
        <v>1441</v>
      </c>
      <c r="C3" t="s">
        <v>723</v>
      </c>
      <c r="D3" t="s">
        <v>724</v>
      </c>
      <c r="E3" t="s">
        <v>722</v>
      </c>
      <c r="F3" t="s">
        <v>45</v>
      </c>
      <c r="G3" t="s">
        <v>45</v>
      </c>
      <c r="H3" t="s">
        <v>51</v>
      </c>
      <c r="J3" t="s">
        <v>52</v>
      </c>
      <c r="K3" s="127" t="s">
        <v>136</v>
      </c>
      <c r="L3" s="119">
        <v>0.55400000000000005</v>
      </c>
      <c r="M3" s="121">
        <v>1</v>
      </c>
      <c r="N3" s="119">
        <v>0.55400000000000005</v>
      </c>
      <c r="P3" t="s">
        <v>137</v>
      </c>
      <c r="Q3" s="123">
        <v>-0.19383249113149201</v>
      </c>
      <c r="R3" s="123">
        <v>5.7178089068278401E-5</v>
      </c>
    </row>
    <row r="4" spans="1:18" x14ac:dyDescent="0.35">
      <c r="A4">
        <v>158</v>
      </c>
      <c r="B4">
        <v>1441</v>
      </c>
      <c r="C4" t="s">
        <v>725</v>
      </c>
      <c r="D4" t="s">
        <v>726</v>
      </c>
      <c r="E4" t="s">
        <v>727</v>
      </c>
      <c r="F4" t="s">
        <v>45</v>
      </c>
      <c r="G4" t="s">
        <v>45</v>
      </c>
      <c r="H4" t="s">
        <v>51</v>
      </c>
      <c r="J4" t="s">
        <v>52</v>
      </c>
      <c r="K4" s="127" t="s">
        <v>136</v>
      </c>
      <c r="L4" s="119">
        <v>-7.4999999999999997E-2</v>
      </c>
      <c r="M4" s="121">
        <v>1</v>
      </c>
      <c r="N4" s="119">
        <v>-7.4999999999999997E-2</v>
      </c>
      <c r="P4" t="s">
        <v>137</v>
      </c>
      <c r="Q4" s="123">
        <v>2.6169539958187601E-2</v>
      </c>
      <c r="R4" s="123">
        <v>-7.7196773248404594E-6</v>
      </c>
    </row>
    <row r="5" spans="1:18" x14ac:dyDescent="0.35">
      <c r="A5">
        <v>158</v>
      </c>
      <c r="B5">
        <v>1522</v>
      </c>
      <c r="C5" t="s">
        <v>720</v>
      </c>
      <c r="D5" t="s">
        <v>721</v>
      </c>
      <c r="E5" t="s">
        <v>722</v>
      </c>
      <c r="F5" t="s">
        <v>45</v>
      </c>
      <c r="G5" t="s">
        <v>45</v>
      </c>
      <c r="H5" t="s">
        <v>51</v>
      </c>
      <c r="J5" t="s">
        <v>52</v>
      </c>
      <c r="K5" s="127" t="s">
        <v>136</v>
      </c>
      <c r="L5" s="119">
        <v>-6.2119999999999997</v>
      </c>
      <c r="M5" s="121">
        <v>1</v>
      </c>
      <c r="N5" s="119">
        <v>-6.2119999999999997</v>
      </c>
      <c r="P5" t="s">
        <v>137</v>
      </c>
      <c r="Q5" s="123">
        <v>-0.95220446226571298</v>
      </c>
      <c r="R5" s="123">
        <v>-3.3673588557871302E-4</v>
      </c>
    </row>
    <row r="6" spans="1:18" x14ac:dyDescent="0.35">
      <c r="A6">
        <v>158</v>
      </c>
      <c r="B6">
        <v>1522</v>
      </c>
      <c r="C6" t="s">
        <v>723</v>
      </c>
      <c r="D6" t="s">
        <v>724</v>
      </c>
      <c r="E6" t="s">
        <v>722</v>
      </c>
      <c r="F6" t="s">
        <v>45</v>
      </c>
      <c r="G6" t="s">
        <v>45</v>
      </c>
      <c r="H6" t="s">
        <v>51</v>
      </c>
      <c r="J6" t="s">
        <v>52</v>
      </c>
      <c r="K6" s="127" t="s">
        <v>136</v>
      </c>
      <c r="L6" s="119">
        <v>12.661</v>
      </c>
      <c r="M6" s="121">
        <v>1</v>
      </c>
      <c r="N6" s="119">
        <v>12.661</v>
      </c>
      <c r="P6" t="s">
        <v>137</v>
      </c>
      <c r="Q6" s="123">
        <v>1.9407023868645801</v>
      </c>
      <c r="R6" s="123">
        <v>6.8630652636367002E-4</v>
      </c>
    </row>
    <row r="7" spans="1:18" x14ac:dyDescent="0.35">
      <c r="A7">
        <v>158</v>
      </c>
      <c r="B7">
        <v>1522</v>
      </c>
      <c r="C7" t="s">
        <v>725</v>
      </c>
      <c r="D7" t="s">
        <v>726</v>
      </c>
      <c r="E7" t="s">
        <v>727</v>
      </c>
      <c r="F7" t="s">
        <v>45</v>
      </c>
      <c r="G7" t="s">
        <v>45</v>
      </c>
      <c r="H7" t="s">
        <v>51</v>
      </c>
      <c r="J7" t="s">
        <v>52</v>
      </c>
      <c r="K7" s="127" t="s">
        <v>136</v>
      </c>
      <c r="L7" s="119">
        <v>7.4999999999999997E-2</v>
      </c>
      <c r="M7" s="121">
        <v>1</v>
      </c>
      <c r="N7" s="119">
        <v>7.4999999999999997E-2</v>
      </c>
      <c r="P7" t="s">
        <v>137</v>
      </c>
      <c r="Q7" s="123">
        <v>1.15020754011318E-2</v>
      </c>
      <c r="R7" s="123">
        <v>4.0675734043267399E-6</v>
      </c>
    </row>
    <row r="8" spans="1:18" x14ac:dyDescent="0.35">
      <c r="A8">
        <v>158</v>
      </c>
      <c r="B8">
        <v>9935</v>
      </c>
      <c r="C8" t="s">
        <v>720</v>
      </c>
      <c r="D8" t="s">
        <v>721</v>
      </c>
      <c r="E8" t="s">
        <v>722</v>
      </c>
      <c r="F8" t="s">
        <v>45</v>
      </c>
      <c r="G8" t="s">
        <v>45</v>
      </c>
      <c r="H8" t="s">
        <v>51</v>
      </c>
      <c r="J8" t="s">
        <v>52</v>
      </c>
      <c r="K8" s="127" t="s">
        <v>136</v>
      </c>
      <c r="L8" s="119">
        <v>354.64400000000001</v>
      </c>
      <c r="M8" s="121">
        <v>1</v>
      </c>
      <c r="N8" s="119">
        <v>354.64400000000001</v>
      </c>
      <c r="P8" t="s">
        <v>137</v>
      </c>
      <c r="Q8" s="123">
        <v>0.41276497769541398</v>
      </c>
      <c r="R8" s="123">
        <v>3.1185298328453598E-4</v>
      </c>
    </row>
    <row r="9" spans="1:18" x14ac:dyDescent="0.35">
      <c r="A9">
        <v>158</v>
      </c>
      <c r="B9">
        <v>9935</v>
      </c>
      <c r="C9" t="s">
        <v>723</v>
      </c>
      <c r="D9" t="s">
        <v>724</v>
      </c>
      <c r="E9" t="s">
        <v>722</v>
      </c>
      <c r="F9" t="s">
        <v>45</v>
      </c>
      <c r="G9" t="s">
        <v>45</v>
      </c>
      <c r="H9" t="s">
        <v>51</v>
      </c>
      <c r="J9" t="s">
        <v>52</v>
      </c>
      <c r="K9" s="127" t="s">
        <v>136</v>
      </c>
      <c r="L9" s="119">
        <v>530.08900000000006</v>
      </c>
      <c r="M9" s="121">
        <v>1</v>
      </c>
      <c r="N9" s="119">
        <v>530.08900000000006</v>
      </c>
      <c r="P9" t="s">
        <v>137</v>
      </c>
      <c r="Q9" s="123">
        <v>0.61696226029159995</v>
      </c>
      <c r="R9" s="123">
        <v>4.6612850373144301E-4</v>
      </c>
    </row>
    <row r="10" spans="1:18" x14ac:dyDescent="0.35">
      <c r="A10">
        <v>158</v>
      </c>
      <c r="B10">
        <v>9935</v>
      </c>
      <c r="C10" t="s">
        <v>728</v>
      </c>
      <c r="D10" t="s">
        <v>729</v>
      </c>
      <c r="E10" t="s">
        <v>730</v>
      </c>
      <c r="F10" t="s">
        <v>45</v>
      </c>
      <c r="G10" t="s">
        <v>45</v>
      </c>
      <c r="H10" t="s">
        <v>51</v>
      </c>
      <c r="I10" t="s">
        <v>226</v>
      </c>
      <c r="J10" t="s">
        <v>52</v>
      </c>
      <c r="K10" s="127" t="s">
        <v>136</v>
      </c>
      <c r="L10" s="119">
        <v>118.452</v>
      </c>
      <c r="M10" s="121">
        <v>1</v>
      </c>
      <c r="N10" s="119">
        <v>0</v>
      </c>
      <c r="P10" t="s">
        <v>137</v>
      </c>
      <c r="Q10" s="123">
        <v>1.37864539153054E-7</v>
      </c>
      <c r="R10" s="123">
        <v>1.0415967959314901E-10</v>
      </c>
    </row>
    <row r="11" spans="1:18" x14ac:dyDescent="0.35">
      <c r="A11">
        <v>158</v>
      </c>
      <c r="B11">
        <v>9935</v>
      </c>
      <c r="C11" t="s">
        <v>731</v>
      </c>
      <c r="D11" t="s">
        <v>732</v>
      </c>
      <c r="E11" t="s">
        <v>730</v>
      </c>
      <c r="F11" t="s">
        <v>45</v>
      </c>
      <c r="G11" t="s">
        <v>45</v>
      </c>
      <c r="H11" t="s">
        <v>51</v>
      </c>
      <c r="I11" t="s">
        <v>226</v>
      </c>
      <c r="J11" t="s">
        <v>52</v>
      </c>
      <c r="K11" s="127" t="s">
        <v>136</v>
      </c>
      <c r="L11" s="119">
        <v>1.071</v>
      </c>
      <c r="M11" s="121">
        <v>1</v>
      </c>
      <c r="N11" s="119">
        <v>0</v>
      </c>
      <c r="P11" t="s">
        <v>137</v>
      </c>
      <c r="Q11" s="123">
        <v>1.2469983275417299E-11</v>
      </c>
      <c r="R11" s="123">
        <v>9.4213455503407011E-15</v>
      </c>
    </row>
    <row r="12" spans="1:18" x14ac:dyDescent="0.35">
      <c r="A12">
        <v>158</v>
      </c>
      <c r="B12">
        <v>9935</v>
      </c>
      <c r="C12" t="s">
        <v>733</v>
      </c>
      <c r="D12" t="s">
        <v>734</v>
      </c>
      <c r="E12" t="s">
        <v>730</v>
      </c>
      <c r="F12" t="s">
        <v>45</v>
      </c>
      <c r="G12" t="s">
        <v>45</v>
      </c>
      <c r="H12" t="s">
        <v>51</v>
      </c>
      <c r="I12" t="s">
        <v>226</v>
      </c>
      <c r="J12" t="s">
        <v>52</v>
      </c>
      <c r="K12" s="127" t="s">
        <v>136</v>
      </c>
      <c r="L12" s="119">
        <v>0.67600000000000005</v>
      </c>
      <c r="M12" s="121">
        <v>1</v>
      </c>
      <c r="N12" s="119">
        <v>0</v>
      </c>
      <c r="P12" t="s">
        <v>137</v>
      </c>
      <c r="Q12" s="123">
        <v>7.8715889237829198E-12</v>
      </c>
      <c r="R12" s="123">
        <v>5.9471578785026006E-15</v>
      </c>
    </row>
    <row r="13" spans="1:18" x14ac:dyDescent="0.35">
      <c r="A13">
        <v>158</v>
      </c>
      <c r="B13">
        <v>9935</v>
      </c>
      <c r="C13" t="s">
        <v>725</v>
      </c>
      <c r="D13" t="s">
        <v>726</v>
      </c>
      <c r="E13" t="s">
        <v>727</v>
      </c>
      <c r="F13" t="s">
        <v>45</v>
      </c>
      <c r="G13" t="s">
        <v>45</v>
      </c>
      <c r="H13" t="s">
        <v>51</v>
      </c>
      <c r="J13" t="s">
        <v>52</v>
      </c>
      <c r="K13" s="127" t="s">
        <v>136</v>
      </c>
      <c r="L13" s="119">
        <v>-25.541</v>
      </c>
      <c r="M13" s="121">
        <v>1</v>
      </c>
      <c r="N13" s="119">
        <v>-25.541</v>
      </c>
      <c r="P13" t="s">
        <v>137</v>
      </c>
      <c r="Q13" s="123">
        <v>-2.9727375871895199E-2</v>
      </c>
      <c r="R13" s="123">
        <v>-2.2459683722760401E-5</v>
      </c>
    </row>
    <row r="14" spans="1:18" x14ac:dyDescent="0.35">
      <c r="A14">
        <v>158</v>
      </c>
      <c r="B14">
        <v>9936</v>
      </c>
      <c r="C14" t="s">
        <v>720</v>
      </c>
      <c r="D14" t="s">
        <v>721</v>
      </c>
      <c r="E14" t="s">
        <v>722</v>
      </c>
      <c r="F14" t="s">
        <v>45</v>
      </c>
      <c r="G14" t="s">
        <v>45</v>
      </c>
      <c r="H14" t="s">
        <v>51</v>
      </c>
      <c r="J14" t="s">
        <v>52</v>
      </c>
      <c r="K14" s="127" t="s">
        <v>136</v>
      </c>
      <c r="L14" s="119">
        <v>-8.4380000000000006</v>
      </c>
      <c r="M14" s="121">
        <v>1</v>
      </c>
      <c r="N14" s="119">
        <v>-8.4380000000000006</v>
      </c>
      <c r="P14" t="s">
        <v>137</v>
      </c>
      <c r="Q14" s="123">
        <v>1.3307511429819601</v>
      </c>
      <c r="R14" s="123">
        <v>-3.4852476509694599E-4</v>
      </c>
    </row>
    <row r="15" spans="1:18" x14ac:dyDescent="0.35">
      <c r="A15">
        <v>158</v>
      </c>
      <c r="B15">
        <v>9936</v>
      </c>
      <c r="C15" t="s">
        <v>723</v>
      </c>
      <c r="D15" t="s">
        <v>724</v>
      </c>
      <c r="E15" t="s">
        <v>722</v>
      </c>
      <c r="F15" t="s">
        <v>45</v>
      </c>
      <c r="G15" t="s">
        <v>45</v>
      </c>
      <c r="H15" t="s">
        <v>51</v>
      </c>
      <c r="J15" t="s">
        <v>52</v>
      </c>
      <c r="K15" s="127" t="s">
        <v>136</v>
      </c>
      <c r="L15" s="119">
        <v>2.133</v>
      </c>
      <c r="M15" s="121">
        <v>1</v>
      </c>
      <c r="N15" s="119">
        <v>2.133</v>
      </c>
      <c r="P15" t="s">
        <v>137</v>
      </c>
      <c r="Q15" s="123">
        <v>-0.33632135653309397</v>
      </c>
      <c r="R15" s="123">
        <v>8.8082826305242506E-5</v>
      </c>
    </row>
    <row r="16" spans="1:18" x14ac:dyDescent="0.35">
      <c r="A16">
        <v>158</v>
      </c>
      <c r="B16">
        <v>9936</v>
      </c>
      <c r="C16" t="s">
        <v>725</v>
      </c>
      <c r="D16" t="s">
        <v>726</v>
      </c>
      <c r="E16" t="s">
        <v>727</v>
      </c>
      <c r="F16" t="s">
        <v>45</v>
      </c>
      <c r="G16" t="s">
        <v>45</v>
      </c>
      <c r="H16" t="s">
        <v>51</v>
      </c>
      <c r="J16" t="s">
        <v>52</v>
      </c>
      <c r="K16" s="127" t="s">
        <v>136</v>
      </c>
      <c r="L16" s="119">
        <v>-3.5000000000000003E-2</v>
      </c>
      <c r="M16" s="121">
        <v>1</v>
      </c>
      <c r="N16" s="119">
        <v>-3.5000000000000003E-2</v>
      </c>
      <c r="P16" t="s">
        <v>137</v>
      </c>
      <c r="Q16" s="123">
        <v>5.5702135511372999E-3</v>
      </c>
      <c r="R16" s="123">
        <v>-1.4588432853792199E-6</v>
      </c>
    </row>
    <row r="17" spans="1:18" x14ac:dyDescent="0.35">
      <c r="A17">
        <v>158</v>
      </c>
      <c r="B17">
        <v>9937</v>
      </c>
      <c r="C17" t="s">
        <v>720</v>
      </c>
      <c r="D17" t="s">
        <v>721</v>
      </c>
      <c r="E17" t="s">
        <v>722</v>
      </c>
      <c r="F17" t="s">
        <v>45</v>
      </c>
      <c r="G17" t="s">
        <v>45</v>
      </c>
      <c r="H17" t="s">
        <v>51</v>
      </c>
      <c r="J17" t="s">
        <v>52</v>
      </c>
      <c r="K17" s="127" t="s">
        <v>136</v>
      </c>
      <c r="L17" s="119">
        <v>-12.99</v>
      </c>
      <c r="M17" s="121">
        <v>1</v>
      </c>
      <c r="N17" s="119">
        <v>-12.99</v>
      </c>
      <c r="P17" t="s">
        <v>137</v>
      </c>
      <c r="Q17" s="123">
        <v>24.867332873880098</v>
      </c>
      <c r="R17" s="123">
        <v>-3.4520350649141802E-4</v>
      </c>
    </row>
    <row r="18" spans="1:18" x14ac:dyDescent="0.35">
      <c r="A18">
        <v>158</v>
      </c>
      <c r="B18">
        <v>9937</v>
      </c>
      <c r="C18" t="s">
        <v>723</v>
      </c>
      <c r="D18" t="s">
        <v>724</v>
      </c>
      <c r="E18" t="s">
        <v>722</v>
      </c>
      <c r="F18" t="s">
        <v>45</v>
      </c>
      <c r="G18" t="s">
        <v>45</v>
      </c>
      <c r="H18" t="s">
        <v>51</v>
      </c>
      <c r="J18" t="s">
        <v>52</v>
      </c>
      <c r="K18" s="127" t="s">
        <v>136</v>
      </c>
      <c r="L18" s="119">
        <v>13.202999999999999</v>
      </c>
      <c r="M18" s="121">
        <v>1</v>
      </c>
      <c r="N18" s="119">
        <v>13.202999999999999</v>
      </c>
      <c r="P18" t="s">
        <v>137</v>
      </c>
      <c r="Q18" s="123">
        <v>-25.275155065472099</v>
      </c>
      <c r="R18" s="123">
        <v>3.5086481529669202E-4</v>
      </c>
    </row>
    <row r="19" spans="1:18" x14ac:dyDescent="0.35">
      <c r="A19">
        <v>158</v>
      </c>
      <c r="B19">
        <v>9937</v>
      </c>
      <c r="C19" t="s">
        <v>725</v>
      </c>
      <c r="D19" t="s">
        <v>726</v>
      </c>
      <c r="E19" t="s">
        <v>727</v>
      </c>
      <c r="F19" t="s">
        <v>45</v>
      </c>
      <c r="G19" t="s">
        <v>45</v>
      </c>
      <c r="H19" t="s">
        <v>51</v>
      </c>
      <c r="J19" t="s">
        <v>52</v>
      </c>
      <c r="K19" s="127" t="s">
        <v>136</v>
      </c>
      <c r="L19" s="119">
        <v>-0.73499999999999999</v>
      </c>
      <c r="M19" s="121">
        <v>1</v>
      </c>
      <c r="N19" s="119">
        <v>-0.73499999999999999</v>
      </c>
      <c r="P19" t="s">
        <v>137</v>
      </c>
      <c r="Q19" s="123">
        <v>1.4078221915919999</v>
      </c>
      <c r="R19" s="123">
        <v>-1.95431154405971E-5</v>
      </c>
    </row>
    <row r="20" spans="1:18" x14ac:dyDescent="0.35">
      <c r="A20">
        <v>158</v>
      </c>
      <c r="B20">
        <v>15073</v>
      </c>
      <c r="C20" t="s">
        <v>720</v>
      </c>
      <c r="D20" t="s">
        <v>721</v>
      </c>
      <c r="E20" t="s">
        <v>722</v>
      </c>
      <c r="F20" t="s">
        <v>45</v>
      </c>
      <c r="G20" t="s">
        <v>45</v>
      </c>
      <c r="H20" t="s">
        <v>51</v>
      </c>
      <c r="J20" t="s">
        <v>52</v>
      </c>
      <c r="K20" s="127" t="s">
        <v>136</v>
      </c>
      <c r="L20" s="119">
        <v>-3.0819999999999999</v>
      </c>
      <c r="M20" s="121">
        <v>1</v>
      </c>
      <c r="N20" s="119">
        <v>-3.0819999999999999</v>
      </c>
      <c r="P20" t="s">
        <v>137</v>
      </c>
      <c r="Q20" s="123">
        <v>0.78248717369395104</v>
      </c>
      <c r="R20" s="123">
        <v>-3.5276332426466403E-4</v>
      </c>
    </row>
    <row r="21" spans="1:18" x14ac:dyDescent="0.35">
      <c r="A21">
        <v>158</v>
      </c>
      <c r="B21">
        <v>15073</v>
      </c>
      <c r="C21" t="s">
        <v>725</v>
      </c>
      <c r="D21" t="s">
        <v>726</v>
      </c>
      <c r="E21" t="s">
        <v>727</v>
      </c>
      <c r="F21" t="s">
        <v>45</v>
      </c>
      <c r="G21" t="s">
        <v>45</v>
      </c>
      <c r="H21" t="s">
        <v>51</v>
      </c>
      <c r="J21" t="s">
        <v>52</v>
      </c>
      <c r="K21" s="127" t="s">
        <v>136</v>
      </c>
      <c r="L21" s="119">
        <v>-0.85699999999999998</v>
      </c>
      <c r="M21" s="121">
        <v>1</v>
      </c>
      <c r="N21" s="119">
        <v>-0.85699999999999998</v>
      </c>
      <c r="P21" t="s">
        <v>137</v>
      </c>
      <c r="Q21" s="123">
        <v>0.21751282630604901</v>
      </c>
      <c r="R21" s="123">
        <v>-9.8059815237221403E-5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46"/>
  <sheetViews>
    <sheetView rightToLeft="1" workbookViewId="0">
      <selection activeCell="D17" sqref="D17"/>
    </sheetView>
  </sheetViews>
  <sheetFormatPr defaultColWidth="0" defaultRowHeight="14.5" x14ac:dyDescent="0.35"/>
  <cols>
    <col min="1" max="17" width="11.6328125" customWidth="1"/>
    <col min="18" max="18" width="11.6328125" hidden="1" customWidth="1"/>
    <col min="19" max="19" width="9" hidden="1" customWidth="1"/>
    <col min="20" max="16384" width="9" hidden="1"/>
  </cols>
  <sheetData>
    <row r="1" spans="1:17" s="3" customFormat="1" ht="52" x14ac:dyDescent="0.35">
      <c r="A1" s="13" t="s">
        <v>14</v>
      </c>
      <c r="B1" s="13" t="s">
        <v>15</v>
      </c>
      <c r="C1" s="13" t="s">
        <v>701</v>
      </c>
      <c r="D1" s="13" t="s">
        <v>702</v>
      </c>
      <c r="E1" s="13" t="s">
        <v>703</v>
      </c>
      <c r="F1" s="13" t="s">
        <v>60</v>
      </c>
      <c r="G1" s="13" t="s">
        <v>22</v>
      </c>
      <c r="H1" s="13" t="s">
        <v>29</v>
      </c>
      <c r="I1" s="13" t="s">
        <v>705</v>
      </c>
      <c r="J1" s="13" t="s">
        <v>87</v>
      </c>
      <c r="K1" s="13" t="s">
        <v>30</v>
      </c>
      <c r="L1" s="13" t="s">
        <v>706</v>
      </c>
      <c r="M1" s="120" t="s">
        <v>34</v>
      </c>
      <c r="N1" s="122" t="s">
        <v>84</v>
      </c>
      <c r="O1" s="13" t="s">
        <v>36</v>
      </c>
      <c r="P1" s="122" t="s">
        <v>37</v>
      </c>
      <c r="Q1" s="122" t="s">
        <v>38</v>
      </c>
    </row>
    <row r="2" spans="1:17" x14ac:dyDescent="0.35">
      <c r="A2">
        <v>158</v>
      </c>
      <c r="B2">
        <v>1441</v>
      </c>
      <c r="C2" t="s">
        <v>735</v>
      </c>
      <c r="D2" t="s">
        <v>736</v>
      </c>
      <c r="E2" t="s">
        <v>737</v>
      </c>
      <c r="F2" t="s">
        <v>738</v>
      </c>
      <c r="G2" t="s">
        <v>45</v>
      </c>
      <c r="H2" t="s">
        <v>51</v>
      </c>
      <c r="I2" t="s">
        <v>96</v>
      </c>
      <c r="J2" t="s">
        <v>97</v>
      </c>
      <c r="K2" t="s">
        <v>72</v>
      </c>
      <c r="L2" s="119">
        <v>120.91500000000001</v>
      </c>
      <c r="M2" s="121">
        <v>3.165</v>
      </c>
      <c r="N2" s="123">
        <v>0</v>
      </c>
      <c r="O2" s="119">
        <v>382.69600000000003</v>
      </c>
      <c r="P2" s="123">
        <v>0.54156263029728002</v>
      </c>
      <c r="Q2" s="123">
        <v>3.9532870268132098E-2</v>
      </c>
    </row>
    <row r="3" spans="1:17" x14ac:dyDescent="0.35">
      <c r="A3">
        <v>158</v>
      </c>
      <c r="B3">
        <v>1441</v>
      </c>
      <c r="C3" t="s">
        <v>735</v>
      </c>
      <c r="D3" t="s">
        <v>736</v>
      </c>
      <c r="E3" t="s">
        <v>737</v>
      </c>
      <c r="F3" t="s">
        <v>739</v>
      </c>
      <c r="G3" t="s">
        <v>45</v>
      </c>
      <c r="H3" t="s">
        <v>51</v>
      </c>
      <c r="I3" t="s">
        <v>96</v>
      </c>
      <c r="J3" t="s">
        <v>97</v>
      </c>
      <c r="K3" t="s">
        <v>52</v>
      </c>
      <c r="L3" s="119">
        <v>279.96699999999998</v>
      </c>
      <c r="M3" s="121">
        <v>1</v>
      </c>
      <c r="N3" s="123">
        <v>0</v>
      </c>
      <c r="O3" s="119">
        <v>279.96699999999998</v>
      </c>
      <c r="P3" s="123">
        <v>0.39618858236205701</v>
      </c>
      <c r="Q3" s="123">
        <v>2.8920887358192999E-2</v>
      </c>
    </row>
    <row r="4" spans="1:17" x14ac:dyDescent="0.35">
      <c r="A4">
        <v>158</v>
      </c>
      <c r="B4">
        <v>1441</v>
      </c>
      <c r="C4" t="s">
        <v>740</v>
      </c>
      <c r="D4" t="s">
        <v>741</v>
      </c>
      <c r="E4" t="s">
        <v>737</v>
      </c>
      <c r="F4" t="s">
        <v>742</v>
      </c>
      <c r="G4" t="s">
        <v>45</v>
      </c>
      <c r="H4" t="s">
        <v>51</v>
      </c>
      <c r="I4" t="s">
        <v>96</v>
      </c>
      <c r="J4" t="s">
        <v>97</v>
      </c>
      <c r="K4" t="s">
        <v>52</v>
      </c>
      <c r="L4" s="119">
        <v>43.988</v>
      </c>
      <c r="M4" s="121">
        <v>1</v>
      </c>
      <c r="N4" s="123">
        <v>3.3000000000000002E-2</v>
      </c>
      <c r="O4" s="119">
        <v>43.988</v>
      </c>
      <c r="P4" s="123">
        <v>6.2248787340662401E-2</v>
      </c>
      <c r="Q4" s="123">
        <v>4.5440233439595001E-3</v>
      </c>
    </row>
    <row r="5" spans="1:17" x14ac:dyDescent="0.35">
      <c r="A5">
        <v>158</v>
      </c>
      <c r="B5">
        <v>1522</v>
      </c>
      <c r="C5" t="s">
        <v>735</v>
      </c>
      <c r="D5" t="s">
        <v>736</v>
      </c>
      <c r="E5" t="s">
        <v>737</v>
      </c>
      <c r="F5" t="s">
        <v>738</v>
      </c>
      <c r="G5" t="s">
        <v>45</v>
      </c>
      <c r="H5" t="s">
        <v>51</v>
      </c>
      <c r="I5" t="s">
        <v>96</v>
      </c>
      <c r="J5" t="s">
        <v>97</v>
      </c>
      <c r="K5" t="s">
        <v>72</v>
      </c>
      <c r="L5" s="119">
        <v>4.2519999999999998</v>
      </c>
      <c r="M5" s="121">
        <v>3.165</v>
      </c>
      <c r="N5" s="123">
        <v>0</v>
      </c>
      <c r="O5" s="119">
        <v>13.458</v>
      </c>
      <c r="P5" s="123">
        <v>2.80406628075449E-2</v>
      </c>
      <c r="Q5" s="123">
        <v>7.2951471513002899E-4</v>
      </c>
    </row>
    <row r="6" spans="1:17" x14ac:dyDescent="0.35">
      <c r="A6">
        <v>158</v>
      </c>
      <c r="B6">
        <v>1522</v>
      </c>
      <c r="C6" t="s">
        <v>735</v>
      </c>
      <c r="D6" t="s">
        <v>736</v>
      </c>
      <c r="E6" t="s">
        <v>737</v>
      </c>
      <c r="F6" t="s">
        <v>738</v>
      </c>
      <c r="G6" t="s">
        <v>45</v>
      </c>
      <c r="H6" t="s">
        <v>51</v>
      </c>
      <c r="I6" t="s">
        <v>96</v>
      </c>
      <c r="J6" t="s">
        <v>97</v>
      </c>
      <c r="K6" t="s">
        <v>743</v>
      </c>
      <c r="L6" s="119">
        <v>2.66</v>
      </c>
      <c r="M6" s="121">
        <v>0.40439999999999998</v>
      </c>
      <c r="N6" s="123">
        <v>0</v>
      </c>
      <c r="O6" s="119">
        <v>1.0760000000000001</v>
      </c>
      <c r="P6" s="123">
        <v>2.2413810606899502E-3</v>
      </c>
      <c r="Q6" s="123">
        <v>5.8312475607641798E-5</v>
      </c>
    </row>
    <row r="7" spans="1:17" x14ac:dyDescent="0.35">
      <c r="A7">
        <v>158</v>
      </c>
      <c r="B7">
        <v>1522</v>
      </c>
      <c r="C7" t="s">
        <v>735</v>
      </c>
      <c r="D7" t="s">
        <v>736</v>
      </c>
      <c r="E7" t="s">
        <v>737</v>
      </c>
      <c r="F7" t="s">
        <v>738</v>
      </c>
      <c r="G7" t="s">
        <v>45</v>
      </c>
      <c r="H7" t="s">
        <v>51</v>
      </c>
      <c r="I7" t="s">
        <v>96</v>
      </c>
      <c r="J7" t="s">
        <v>97</v>
      </c>
      <c r="K7" t="s">
        <v>78</v>
      </c>
      <c r="L7" s="119">
        <v>5.9409999999999998</v>
      </c>
      <c r="M7" s="121">
        <v>3.6360000000000001</v>
      </c>
      <c r="N7" s="123">
        <v>0</v>
      </c>
      <c r="O7" s="119">
        <v>21.602</v>
      </c>
      <c r="P7" s="123">
        <v>4.5008000758263701E-2</v>
      </c>
      <c r="Q7" s="123">
        <v>1.17094232319295E-3</v>
      </c>
    </row>
    <row r="8" spans="1:17" x14ac:dyDescent="0.35">
      <c r="A8">
        <v>158</v>
      </c>
      <c r="B8">
        <v>1522</v>
      </c>
      <c r="C8" t="s">
        <v>735</v>
      </c>
      <c r="D8" t="s">
        <v>736</v>
      </c>
      <c r="E8" t="s">
        <v>737</v>
      </c>
      <c r="F8" t="s">
        <v>738</v>
      </c>
      <c r="G8" t="s">
        <v>45</v>
      </c>
      <c r="H8" t="s">
        <v>51</v>
      </c>
      <c r="I8" t="s">
        <v>96</v>
      </c>
      <c r="J8" t="s">
        <v>97</v>
      </c>
      <c r="K8" t="s">
        <v>744</v>
      </c>
      <c r="L8" s="119">
        <v>7.0000000000000001E-3</v>
      </c>
      <c r="M8" s="121">
        <v>1.9858000000000001E-2</v>
      </c>
      <c r="N8" s="123">
        <v>0</v>
      </c>
      <c r="O8" s="119">
        <v>1.2999999999999999E-2</v>
      </c>
      <c r="P8" s="123">
        <v>2.7724609341480401E-5</v>
      </c>
      <c r="Q8" s="123">
        <v>7.2129216861447703E-7</v>
      </c>
    </row>
    <row r="9" spans="1:17" x14ac:dyDescent="0.35">
      <c r="A9">
        <v>158</v>
      </c>
      <c r="B9">
        <v>1522</v>
      </c>
      <c r="C9" t="s">
        <v>735</v>
      </c>
      <c r="D9" t="s">
        <v>736</v>
      </c>
      <c r="E9" t="s">
        <v>737</v>
      </c>
      <c r="F9" t="s">
        <v>738</v>
      </c>
      <c r="G9" t="s">
        <v>45</v>
      </c>
      <c r="H9" t="s">
        <v>51</v>
      </c>
      <c r="I9" t="s">
        <v>96</v>
      </c>
      <c r="J9" t="s">
        <v>97</v>
      </c>
      <c r="K9" t="s">
        <v>745</v>
      </c>
      <c r="L9" s="119">
        <v>1.597</v>
      </c>
      <c r="M9" s="121">
        <v>4.1872999999999996</v>
      </c>
      <c r="N9" s="123">
        <v>0</v>
      </c>
      <c r="O9" s="119">
        <v>6.6870000000000003</v>
      </c>
      <c r="P9" s="123">
        <v>1.39322798083474E-2</v>
      </c>
      <c r="Q9" s="123">
        <v>3.6246657952620099E-4</v>
      </c>
    </row>
    <row r="10" spans="1:17" x14ac:dyDescent="0.35">
      <c r="A10">
        <v>158</v>
      </c>
      <c r="B10">
        <v>1522</v>
      </c>
      <c r="C10" t="s">
        <v>735</v>
      </c>
      <c r="D10" t="s">
        <v>736</v>
      </c>
      <c r="E10" t="s">
        <v>737</v>
      </c>
      <c r="F10" t="s">
        <v>739</v>
      </c>
      <c r="G10" t="s">
        <v>45</v>
      </c>
      <c r="H10" t="s">
        <v>51</v>
      </c>
      <c r="I10" t="s">
        <v>96</v>
      </c>
      <c r="J10" t="s">
        <v>97</v>
      </c>
      <c r="K10" t="s">
        <v>52</v>
      </c>
      <c r="L10" s="119">
        <v>88.070999999999998</v>
      </c>
      <c r="M10" s="121">
        <v>1</v>
      </c>
      <c r="N10" s="123">
        <v>0</v>
      </c>
      <c r="O10" s="119">
        <v>88.070999999999998</v>
      </c>
      <c r="P10" s="123">
        <v>0.18349667157439101</v>
      </c>
      <c r="Q10" s="123">
        <v>4.7739072007556603E-3</v>
      </c>
    </row>
    <row r="11" spans="1:17" x14ac:dyDescent="0.35">
      <c r="A11">
        <v>158</v>
      </c>
      <c r="B11">
        <v>1522</v>
      </c>
      <c r="C11" t="s">
        <v>735</v>
      </c>
      <c r="D11" t="s">
        <v>736</v>
      </c>
      <c r="E11" t="s">
        <v>737</v>
      </c>
      <c r="F11" t="s">
        <v>738</v>
      </c>
      <c r="G11" t="s">
        <v>45</v>
      </c>
      <c r="H11" t="s">
        <v>51</v>
      </c>
      <c r="I11" t="s">
        <v>96</v>
      </c>
      <c r="J11" t="s">
        <v>97</v>
      </c>
      <c r="K11" t="s">
        <v>746</v>
      </c>
      <c r="L11" s="119">
        <v>5.0460000000000003</v>
      </c>
      <c r="M11" s="121">
        <v>3.9594999999999998</v>
      </c>
      <c r="N11" s="123">
        <v>0</v>
      </c>
      <c r="O11" s="119">
        <v>19.981000000000002</v>
      </c>
      <c r="P11" s="123">
        <v>4.1629786214129799E-2</v>
      </c>
      <c r="Q11" s="123">
        <v>1.08305362962937E-3</v>
      </c>
    </row>
    <row r="12" spans="1:17" x14ac:dyDescent="0.35">
      <c r="A12">
        <v>158</v>
      </c>
      <c r="B12">
        <v>1522</v>
      </c>
      <c r="C12" t="s">
        <v>740</v>
      </c>
      <c r="D12" t="s">
        <v>741</v>
      </c>
      <c r="E12" t="s">
        <v>737</v>
      </c>
      <c r="F12" t="s">
        <v>742</v>
      </c>
      <c r="G12" t="s">
        <v>45</v>
      </c>
      <c r="H12" t="s">
        <v>51</v>
      </c>
      <c r="I12" t="s">
        <v>96</v>
      </c>
      <c r="J12" t="s">
        <v>97</v>
      </c>
      <c r="K12" t="s">
        <v>52</v>
      </c>
      <c r="L12" s="119">
        <v>329.07</v>
      </c>
      <c r="M12" s="121">
        <v>1</v>
      </c>
      <c r="N12" s="123">
        <v>3.3000000000000002E-2</v>
      </c>
      <c r="O12" s="119">
        <v>329.07</v>
      </c>
      <c r="P12" s="123">
        <v>0.68562349316729199</v>
      </c>
      <c r="Q12" s="123">
        <v>1.7837396738347101E-2</v>
      </c>
    </row>
    <row r="13" spans="1:17" x14ac:dyDescent="0.35">
      <c r="A13">
        <v>158</v>
      </c>
      <c r="B13">
        <v>9935</v>
      </c>
      <c r="C13" t="s">
        <v>740</v>
      </c>
      <c r="D13" t="s">
        <v>741</v>
      </c>
      <c r="E13" t="s">
        <v>737</v>
      </c>
      <c r="F13" t="s">
        <v>742</v>
      </c>
      <c r="G13" t="s">
        <v>45</v>
      </c>
      <c r="H13" t="s">
        <v>51</v>
      </c>
      <c r="I13" t="s">
        <v>96</v>
      </c>
      <c r="J13" t="s">
        <v>97</v>
      </c>
      <c r="K13" t="s">
        <v>52</v>
      </c>
      <c r="L13" s="119">
        <v>1042.6469999999999</v>
      </c>
      <c r="M13" s="121">
        <v>1</v>
      </c>
      <c r="N13" s="123">
        <v>3.3000000000000002E-2</v>
      </c>
      <c r="O13" s="119">
        <v>1042.6469999999999</v>
      </c>
      <c r="P13" s="123">
        <v>2.2512150933780999E-2</v>
      </c>
      <c r="Q13" s="123">
        <v>9.1684204845817298E-4</v>
      </c>
    </row>
    <row r="14" spans="1:17" x14ac:dyDescent="0.35">
      <c r="A14">
        <v>158</v>
      </c>
      <c r="B14">
        <v>9935</v>
      </c>
      <c r="C14" t="s">
        <v>735</v>
      </c>
      <c r="D14" t="s">
        <v>736</v>
      </c>
      <c r="E14" t="s">
        <v>737</v>
      </c>
      <c r="F14" t="s">
        <v>738</v>
      </c>
      <c r="G14" t="s">
        <v>45</v>
      </c>
      <c r="H14" t="s">
        <v>51</v>
      </c>
      <c r="I14" t="s">
        <v>96</v>
      </c>
      <c r="J14" t="s">
        <v>97</v>
      </c>
      <c r="K14" t="s">
        <v>72</v>
      </c>
      <c r="L14" s="119">
        <v>2736.5630000000001</v>
      </c>
      <c r="M14" s="121">
        <v>3.165</v>
      </c>
      <c r="N14" s="123">
        <v>0</v>
      </c>
      <c r="O14" s="119">
        <v>8661.2209999999995</v>
      </c>
      <c r="P14" s="123">
        <v>0.18700742457063399</v>
      </c>
      <c r="Q14" s="123">
        <v>7.6161656309324602E-3</v>
      </c>
    </row>
    <row r="15" spans="1:17" x14ac:dyDescent="0.35">
      <c r="A15">
        <v>158</v>
      </c>
      <c r="B15">
        <v>9935</v>
      </c>
      <c r="C15" t="s">
        <v>735</v>
      </c>
      <c r="D15" t="s">
        <v>736</v>
      </c>
      <c r="E15" t="s">
        <v>737</v>
      </c>
      <c r="F15" t="s">
        <v>738</v>
      </c>
      <c r="G15" t="s">
        <v>45</v>
      </c>
      <c r="H15" t="s">
        <v>51</v>
      </c>
      <c r="I15" t="s">
        <v>96</v>
      </c>
      <c r="J15" t="s">
        <v>97</v>
      </c>
      <c r="K15" t="s">
        <v>743</v>
      </c>
      <c r="L15" s="119">
        <v>1.5029999999999999</v>
      </c>
      <c r="M15" s="121">
        <v>0.40439999999999998</v>
      </c>
      <c r="N15" s="123">
        <v>0</v>
      </c>
      <c r="O15" s="119">
        <v>0.60799999999999998</v>
      </c>
      <c r="P15" s="123">
        <v>1.31259496143925E-5</v>
      </c>
      <c r="Q15" s="123">
        <v>5.3457453123059305E-7</v>
      </c>
    </row>
    <row r="16" spans="1:17" x14ac:dyDescent="0.35">
      <c r="A16">
        <v>158</v>
      </c>
      <c r="B16">
        <v>9935</v>
      </c>
      <c r="C16" t="s">
        <v>735</v>
      </c>
      <c r="D16" t="s">
        <v>736</v>
      </c>
      <c r="E16" t="s">
        <v>737</v>
      </c>
      <c r="F16" t="s">
        <v>738</v>
      </c>
      <c r="G16" t="s">
        <v>45</v>
      </c>
      <c r="H16" t="s">
        <v>51</v>
      </c>
      <c r="I16" t="s">
        <v>96</v>
      </c>
      <c r="J16" t="s">
        <v>97</v>
      </c>
      <c r="K16" t="s">
        <v>747</v>
      </c>
      <c r="L16" s="119">
        <v>1.1220000000000001</v>
      </c>
      <c r="M16" s="121">
        <v>2.4567000000000001</v>
      </c>
      <c r="N16" s="123">
        <v>0</v>
      </c>
      <c r="O16" s="119">
        <v>2.7549999999999999</v>
      </c>
      <c r="P16" s="123">
        <v>5.9489829920799299E-5</v>
      </c>
      <c r="Q16" s="123">
        <v>2.4228150249814098E-6</v>
      </c>
    </row>
    <row r="17" spans="1:17" x14ac:dyDescent="0.35">
      <c r="A17">
        <v>158</v>
      </c>
      <c r="B17">
        <v>9935</v>
      </c>
      <c r="C17" t="s">
        <v>735</v>
      </c>
      <c r="D17" t="s">
        <v>736</v>
      </c>
      <c r="E17" t="s">
        <v>737</v>
      </c>
      <c r="F17" t="s">
        <v>738</v>
      </c>
      <c r="G17" t="s">
        <v>45</v>
      </c>
      <c r="H17" t="s">
        <v>51</v>
      </c>
      <c r="I17" t="s">
        <v>96</v>
      </c>
      <c r="J17" t="s">
        <v>97</v>
      </c>
      <c r="K17" t="s">
        <v>78</v>
      </c>
      <c r="L17" s="119">
        <v>1732.5519999999999</v>
      </c>
      <c r="M17" s="121">
        <v>3.6360000000000001</v>
      </c>
      <c r="N17" s="123">
        <v>0</v>
      </c>
      <c r="O17" s="119">
        <v>6299.56</v>
      </c>
      <c r="P17" s="123">
        <v>0.13601597351120001</v>
      </c>
      <c r="Q17" s="123">
        <v>5.5394601850289101E-3</v>
      </c>
    </row>
    <row r="18" spans="1:17" x14ac:dyDescent="0.35">
      <c r="A18">
        <v>158</v>
      </c>
      <c r="B18">
        <v>9935</v>
      </c>
      <c r="C18" t="s">
        <v>735</v>
      </c>
      <c r="D18" t="s">
        <v>736</v>
      </c>
      <c r="E18" t="s">
        <v>737</v>
      </c>
      <c r="F18" t="s">
        <v>738</v>
      </c>
      <c r="G18" t="s">
        <v>45</v>
      </c>
      <c r="H18" t="s">
        <v>51</v>
      </c>
      <c r="I18" t="s">
        <v>96</v>
      </c>
      <c r="J18" t="s">
        <v>97</v>
      </c>
      <c r="K18" t="s">
        <v>744</v>
      </c>
      <c r="L18" s="119">
        <v>76.569000000000003</v>
      </c>
      <c r="M18" s="121">
        <v>1.9858000000000001E-2</v>
      </c>
      <c r="N18" s="123">
        <v>0</v>
      </c>
      <c r="O18" s="119">
        <v>152.05099999999999</v>
      </c>
      <c r="P18" s="123">
        <v>3.2829856187748998E-3</v>
      </c>
      <c r="Q18" s="123">
        <v>1.3370464993016801E-4</v>
      </c>
    </row>
    <row r="19" spans="1:17" x14ac:dyDescent="0.35">
      <c r="A19">
        <v>158</v>
      </c>
      <c r="B19">
        <v>9935</v>
      </c>
      <c r="C19" t="s">
        <v>735</v>
      </c>
      <c r="D19" t="s">
        <v>736</v>
      </c>
      <c r="E19" t="s">
        <v>737</v>
      </c>
      <c r="F19" t="s">
        <v>738</v>
      </c>
      <c r="G19" t="s">
        <v>45</v>
      </c>
      <c r="H19" t="s">
        <v>51</v>
      </c>
      <c r="I19" t="s">
        <v>96</v>
      </c>
      <c r="J19" t="s">
        <v>97</v>
      </c>
      <c r="K19" t="s">
        <v>745</v>
      </c>
      <c r="L19" s="119">
        <v>288.77600000000001</v>
      </c>
      <c r="M19" s="121">
        <v>4.1872999999999996</v>
      </c>
      <c r="N19" s="123">
        <v>0</v>
      </c>
      <c r="O19" s="119">
        <v>1209.194</v>
      </c>
      <c r="P19" s="123">
        <v>2.6108121003538799E-2</v>
      </c>
      <c r="Q19" s="123">
        <v>1.0632934726090199E-3</v>
      </c>
    </row>
    <row r="20" spans="1:17" x14ac:dyDescent="0.35">
      <c r="A20">
        <v>158</v>
      </c>
      <c r="B20">
        <v>9935</v>
      </c>
      <c r="C20" t="s">
        <v>735</v>
      </c>
      <c r="D20" t="s">
        <v>736</v>
      </c>
      <c r="E20" t="s">
        <v>737</v>
      </c>
      <c r="F20" t="s">
        <v>739</v>
      </c>
      <c r="G20" t="s">
        <v>45</v>
      </c>
      <c r="H20" t="s">
        <v>51</v>
      </c>
      <c r="I20" t="s">
        <v>96</v>
      </c>
      <c r="J20" t="s">
        <v>97</v>
      </c>
      <c r="K20" t="s">
        <v>52</v>
      </c>
      <c r="L20" s="119">
        <v>24434.798999999999</v>
      </c>
      <c r="M20" s="121">
        <v>1</v>
      </c>
      <c r="N20" s="123">
        <v>0</v>
      </c>
      <c r="O20" s="119">
        <v>24434.798999999999</v>
      </c>
      <c r="P20" s="123">
        <v>0.52758017873979501</v>
      </c>
      <c r="Q20" s="123">
        <v>2.14865160252584E-2</v>
      </c>
    </row>
    <row r="21" spans="1:17" x14ac:dyDescent="0.35">
      <c r="A21">
        <v>158</v>
      </c>
      <c r="B21">
        <v>9935</v>
      </c>
      <c r="C21" t="s">
        <v>735</v>
      </c>
      <c r="D21" t="s">
        <v>736</v>
      </c>
      <c r="E21" t="s">
        <v>737</v>
      </c>
      <c r="F21" t="s">
        <v>738</v>
      </c>
      <c r="G21" t="s">
        <v>45</v>
      </c>
      <c r="H21" t="s">
        <v>51</v>
      </c>
      <c r="I21" t="s">
        <v>96</v>
      </c>
      <c r="J21" t="s">
        <v>97</v>
      </c>
      <c r="K21" t="s">
        <v>746</v>
      </c>
      <c r="L21" s="119">
        <v>24.21</v>
      </c>
      <c r="M21" s="121">
        <v>3.9594999999999998</v>
      </c>
      <c r="N21" s="123">
        <v>0</v>
      </c>
      <c r="O21" s="119">
        <v>95.858000000000004</v>
      </c>
      <c r="P21" s="123">
        <v>2.06970213177716E-3</v>
      </c>
      <c r="Q21" s="123">
        <v>8.4291809688844601E-5</v>
      </c>
    </row>
    <row r="22" spans="1:17" x14ac:dyDescent="0.35">
      <c r="A22">
        <v>158</v>
      </c>
      <c r="B22">
        <v>9935</v>
      </c>
      <c r="C22" t="s">
        <v>735</v>
      </c>
      <c r="D22" t="s">
        <v>736</v>
      </c>
      <c r="E22" t="s">
        <v>737</v>
      </c>
      <c r="F22" t="s">
        <v>738</v>
      </c>
      <c r="G22" t="s">
        <v>45</v>
      </c>
      <c r="H22" t="s">
        <v>51</v>
      </c>
      <c r="I22" t="s">
        <v>96</v>
      </c>
      <c r="J22" t="s">
        <v>97</v>
      </c>
      <c r="K22" t="s">
        <v>72</v>
      </c>
      <c r="L22" s="119">
        <v>652.91300000000001</v>
      </c>
      <c r="M22" s="121">
        <v>3.165</v>
      </c>
      <c r="N22" s="123">
        <v>0</v>
      </c>
      <c r="O22" s="119">
        <v>2066.4690000000001</v>
      </c>
      <c r="P22" s="123">
        <v>4.4617835409785998E-2</v>
      </c>
      <c r="Q22" s="123">
        <v>1.8171301238698299E-3</v>
      </c>
    </row>
    <row r="23" spans="1:17" x14ac:dyDescent="0.35">
      <c r="A23">
        <v>158</v>
      </c>
      <c r="B23">
        <v>9935</v>
      </c>
      <c r="C23" t="s">
        <v>735</v>
      </c>
      <c r="D23" t="s">
        <v>736</v>
      </c>
      <c r="E23" t="s">
        <v>737</v>
      </c>
      <c r="F23" t="s">
        <v>738</v>
      </c>
      <c r="G23" t="s">
        <v>45</v>
      </c>
      <c r="H23" t="s">
        <v>51</v>
      </c>
      <c r="I23" t="s">
        <v>96</v>
      </c>
      <c r="J23" t="s">
        <v>97</v>
      </c>
      <c r="K23" t="s">
        <v>78</v>
      </c>
      <c r="L23" s="119">
        <v>127.203</v>
      </c>
      <c r="M23" s="121">
        <v>3.6360000000000001</v>
      </c>
      <c r="N23" s="123">
        <v>0</v>
      </c>
      <c r="O23" s="119">
        <v>462.51</v>
      </c>
      <c r="P23" s="123">
        <v>9.9862170958775996E-3</v>
      </c>
      <c r="Q23" s="123">
        <v>4.06704084628074E-4</v>
      </c>
    </row>
    <row r="24" spans="1:17" x14ac:dyDescent="0.35">
      <c r="A24">
        <v>158</v>
      </c>
      <c r="B24">
        <v>9935</v>
      </c>
      <c r="C24" t="s">
        <v>735</v>
      </c>
      <c r="D24" t="s">
        <v>736</v>
      </c>
      <c r="E24" t="s">
        <v>737</v>
      </c>
      <c r="F24" t="s">
        <v>738</v>
      </c>
      <c r="G24" t="s">
        <v>45</v>
      </c>
      <c r="H24" t="s">
        <v>51</v>
      </c>
      <c r="I24" t="s">
        <v>96</v>
      </c>
      <c r="J24" t="s">
        <v>97</v>
      </c>
      <c r="K24" t="s">
        <v>745</v>
      </c>
      <c r="L24" s="119">
        <v>43.698999999999998</v>
      </c>
      <c r="M24" s="121">
        <v>4.1872999999999996</v>
      </c>
      <c r="N24" s="123">
        <v>0</v>
      </c>
      <c r="O24" s="119">
        <v>182.98099999999999</v>
      </c>
      <c r="P24" s="123">
        <v>3.95080848618291E-3</v>
      </c>
      <c r="Q24" s="123">
        <v>1.6090276563055601E-4</v>
      </c>
    </row>
    <row r="25" spans="1:17" x14ac:dyDescent="0.35">
      <c r="A25">
        <v>158</v>
      </c>
      <c r="B25">
        <v>9935</v>
      </c>
      <c r="C25" t="s">
        <v>735</v>
      </c>
      <c r="D25" t="s">
        <v>736</v>
      </c>
      <c r="E25" t="s">
        <v>737</v>
      </c>
      <c r="F25" t="s">
        <v>739</v>
      </c>
      <c r="G25" t="s">
        <v>45</v>
      </c>
      <c r="H25" t="s">
        <v>51</v>
      </c>
      <c r="I25" t="s">
        <v>96</v>
      </c>
      <c r="J25" t="s">
        <v>97</v>
      </c>
      <c r="K25" t="s">
        <v>52</v>
      </c>
      <c r="L25" s="119">
        <v>1641.088</v>
      </c>
      <c r="M25" s="121">
        <v>1</v>
      </c>
      <c r="N25" s="123">
        <v>0</v>
      </c>
      <c r="O25" s="119">
        <v>1641.088</v>
      </c>
      <c r="P25" s="123">
        <v>3.5433296661177401E-2</v>
      </c>
      <c r="Q25" s="123">
        <v>1.44307562569294E-3</v>
      </c>
    </row>
    <row r="26" spans="1:17" x14ac:dyDescent="0.35">
      <c r="A26">
        <v>158</v>
      </c>
      <c r="B26">
        <v>9935</v>
      </c>
      <c r="C26" t="s">
        <v>735</v>
      </c>
      <c r="D26" t="s">
        <v>736</v>
      </c>
      <c r="E26" t="s">
        <v>737</v>
      </c>
      <c r="F26" t="s">
        <v>738</v>
      </c>
      <c r="G26" t="s">
        <v>45</v>
      </c>
      <c r="H26" t="s">
        <v>51</v>
      </c>
      <c r="I26" t="s">
        <v>96</v>
      </c>
      <c r="J26" t="s">
        <v>97</v>
      </c>
      <c r="K26" t="s">
        <v>72</v>
      </c>
      <c r="L26" s="119">
        <v>19.940999999999999</v>
      </c>
      <c r="M26" s="121">
        <v>3.165</v>
      </c>
      <c r="N26" s="123">
        <v>0</v>
      </c>
      <c r="O26" s="119">
        <v>63.113</v>
      </c>
      <c r="P26" s="123">
        <v>1.36269005793981E-3</v>
      </c>
      <c r="Q26" s="123">
        <v>5.5497653147853999E-5</v>
      </c>
    </row>
    <row r="27" spans="1:17" x14ac:dyDescent="0.35">
      <c r="A27">
        <v>158</v>
      </c>
      <c r="B27">
        <v>9936</v>
      </c>
      <c r="C27" t="s">
        <v>740</v>
      </c>
      <c r="D27" t="s">
        <v>741</v>
      </c>
      <c r="E27" t="s">
        <v>737</v>
      </c>
      <c r="F27" t="s">
        <v>742</v>
      </c>
      <c r="G27" t="s">
        <v>45</v>
      </c>
      <c r="H27" t="s">
        <v>51</v>
      </c>
      <c r="I27" t="s">
        <v>96</v>
      </c>
      <c r="J27" t="s">
        <v>97</v>
      </c>
      <c r="K27" t="s">
        <v>52</v>
      </c>
      <c r="L27" s="119">
        <v>-92.67</v>
      </c>
      <c r="M27" s="121">
        <v>1</v>
      </c>
      <c r="N27" s="123">
        <v>0</v>
      </c>
      <c r="O27" s="119">
        <v>-92.67</v>
      </c>
      <c r="P27" s="123">
        <v>-6.71408919601163E-2</v>
      </c>
      <c r="Q27" s="123">
        <v>-3.8276062010586401E-3</v>
      </c>
    </row>
    <row r="28" spans="1:17" x14ac:dyDescent="0.35">
      <c r="A28">
        <v>158</v>
      </c>
      <c r="B28">
        <v>9936</v>
      </c>
      <c r="C28" t="s">
        <v>735</v>
      </c>
      <c r="D28" t="s">
        <v>736</v>
      </c>
      <c r="E28" t="s">
        <v>737</v>
      </c>
      <c r="F28" t="s">
        <v>738</v>
      </c>
      <c r="G28" t="s">
        <v>45</v>
      </c>
      <c r="H28" t="s">
        <v>51</v>
      </c>
      <c r="I28" t="s">
        <v>96</v>
      </c>
      <c r="J28" t="s">
        <v>97</v>
      </c>
      <c r="K28" t="s">
        <v>72</v>
      </c>
      <c r="L28" s="119">
        <v>8.8339999999999996</v>
      </c>
      <c r="M28" s="121">
        <v>3.165</v>
      </c>
      <c r="N28" s="123">
        <v>0</v>
      </c>
      <c r="O28" s="119">
        <v>27.959</v>
      </c>
      <c r="P28" s="123">
        <v>2.0256947193873599E-2</v>
      </c>
      <c r="Q28" s="123">
        <v>1.1548195805895201E-3</v>
      </c>
    </row>
    <row r="29" spans="1:17" x14ac:dyDescent="0.35">
      <c r="A29">
        <v>158</v>
      </c>
      <c r="B29">
        <v>9936</v>
      </c>
      <c r="C29" t="s">
        <v>735</v>
      </c>
      <c r="D29" t="s">
        <v>736</v>
      </c>
      <c r="E29" t="s">
        <v>737</v>
      </c>
      <c r="F29" t="s">
        <v>738</v>
      </c>
      <c r="G29" t="s">
        <v>45</v>
      </c>
      <c r="H29" t="s">
        <v>51</v>
      </c>
      <c r="I29" t="s">
        <v>96</v>
      </c>
      <c r="J29" t="s">
        <v>97</v>
      </c>
      <c r="K29" t="s">
        <v>743</v>
      </c>
      <c r="L29" s="119">
        <v>0.47099999999999997</v>
      </c>
      <c r="M29" s="121">
        <v>0.40439999999999998</v>
      </c>
      <c r="N29" s="123">
        <v>0</v>
      </c>
      <c r="O29" s="119">
        <v>0.191</v>
      </c>
      <c r="P29" s="123">
        <v>1.38070563440997E-4</v>
      </c>
      <c r="Q29" s="123">
        <v>7.8712053024906803E-6</v>
      </c>
    </row>
    <row r="30" spans="1:17" x14ac:dyDescent="0.35">
      <c r="A30">
        <v>158</v>
      </c>
      <c r="B30">
        <v>9936</v>
      </c>
      <c r="C30" t="s">
        <v>735</v>
      </c>
      <c r="D30" t="s">
        <v>736</v>
      </c>
      <c r="E30" t="s">
        <v>737</v>
      </c>
      <c r="F30" t="s">
        <v>738</v>
      </c>
      <c r="G30" t="s">
        <v>45</v>
      </c>
      <c r="H30" t="s">
        <v>51</v>
      </c>
      <c r="I30" t="s">
        <v>96</v>
      </c>
      <c r="J30" t="s">
        <v>97</v>
      </c>
      <c r="K30" t="s">
        <v>78</v>
      </c>
      <c r="L30" s="119">
        <v>2.3639999999999999</v>
      </c>
      <c r="M30" s="121">
        <v>3.6360000000000001</v>
      </c>
      <c r="N30" s="123">
        <v>0</v>
      </c>
      <c r="O30" s="119">
        <v>8.5939999999999994</v>
      </c>
      <c r="P30" s="123">
        <v>6.2265502335146798E-3</v>
      </c>
      <c r="Q30" s="123">
        <v>3.5496672131137702E-4</v>
      </c>
    </row>
    <row r="31" spans="1:17" x14ac:dyDescent="0.35">
      <c r="A31">
        <v>158</v>
      </c>
      <c r="B31">
        <v>9936</v>
      </c>
      <c r="C31" t="s">
        <v>735</v>
      </c>
      <c r="D31" t="s">
        <v>736</v>
      </c>
      <c r="E31" t="s">
        <v>737</v>
      </c>
      <c r="F31" t="s">
        <v>738</v>
      </c>
      <c r="G31" t="s">
        <v>45</v>
      </c>
      <c r="H31" t="s">
        <v>51</v>
      </c>
      <c r="I31" t="s">
        <v>96</v>
      </c>
      <c r="J31" t="s">
        <v>97</v>
      </c>
      <c r="K31" t="s">
        <v>744</v>
      </c>
      <c r="L31" s="119">
        <v>0.03</v>
      </c>
      <c r="M31" s="121">
        <v>1.9858000000000001E-2</v>
      </c>
      <c r="N31" s="123">
        <v>0</v>
      </c>
      <c r="O31" s="119">
        <v>0.06</v>
      </c>
      <c r="P31" s="123">
        <v>4.3611905784415598E-5</v>
      </c>
      <c r="Q31" s="123">
        <v>2.4862523589882499E-6</v>
      </c>
    </row>
    <row r="32" spans="1:17" x14ac:dyDescent="0.35">
      <c r="A32">
        <v>158</v>
      </c>
      <c r="B32">
        <v>9936</v>
      </c>
      <c r="C32" t="s">
        <v>735</v>
      </c>
      <c r="D32" t="s">
        <v>736</v>
      </c>
      <c r="E32" t="s">
        <v>737</v>
      </c>
      <c r="F32" t="s">
        <v>738</v>
      </c>
      <c r="G32" t="s">
        <v>45</v>
      </c>
      <c r="H32" t="s">
        <v>51</v>
      </c>
      <c r="I32" t="s">
        <v>96</v>
      </c>
      <c r="J32" t="s">
        <v>97</v>
      </c>
      <c r="K32" t="s">
        <v>745</v>
      </c>
      <c r="L32" s="119">
        <v>1.01</v>
      </c>
      <c r="M32" s="121">
        <v>4.1872999999999996</v>
      </c>
      <c r="N32" s="123">
        <v>0</v>
      </c>
      <c r="O32" s="119">
        <v>4.2290000000000001</v>
      </c>
      <c r="P32" s="123">
        <v>3.0641932634029299E-3</v>
      </c>
      <c r="Q32" s="123">
        <v>1.7468527441086499E-4</v>
      </c>
    </row>
    <row r="33" spans="1:17" x14ac:dyDescent="0.35">
      <c r="A33">
        <v>158</v>
      </c>
      <c r="B33">
        <v>9936</v>
      </c>
      <c r="C33" t="s">
        <v>735</v>
      </c>
      <c r="D33" t="s">
        <v>736</v>
      </c>
      <c r="E33" t="s">
        <v>737</v>
      </c>
      <c r="F33" t="s">
        <v>739</v>
      </c>
      <c r="G33" t="s">
        <v>45</v>
      </c>
      <c r="H33" t="s">
        <v>51</v>
      </c>
      <c r="I33" t="s">
        <v>96</v>
      </c>
      <c r="J33" t="s">
        <v>97</v>
      </c>
      <c r="K33" t="s">
        <v>52</v>
      </c>
      <c r="L33" s="119">
        <v>1431.866</v>
      </c>
      <c r="M33" s="121">
        <v>1</v>
      </c>
      <c r="N33" s="123">
        <v>0</v>
      </c>
      <c r="O33" s="119">
        <v>1431.866</v>
      </c>
      <c r="P33" s="123">
        <v>1.0374095106961501</v>
      </c>
      <c r="Q33" s="123">
        <v>5.9141232120308501E-2</v>
      </c>
    </row>
    <row r="34" spans="1:17" x14ac:dyDescent="0.35">
      <c r="A34">
        <v>158</v>
      </c>
      <c r="B34">
        <v>9936</v>
      </c>
      <c r="C34" t="s">
        <v>735</v>
      </c>
      <c r="D34" t="s">
        <v>736</v>
      </c>
      <c r="E34" t="s">
        <v>737</v>
      </c>
      <c r="F34" t="s">
        <v>738</v>
      </c>
      <c r="G34" t="s">
        <v>45</v>
      </c>
      <c r="H34" t="s">
        <v>51</v>
      </c>
      <c r="I34" t="s">
        <v>96</v>
      </c>
      <c r="J34" t="s">
        <v>97</v>
      </c>
      <c r="K34" t="s">
        <v>746</v>
      </c>
      <c r="L34" s="119">
        <v>1E-3</v>
      </c>
      <c r="M34" s="121">
        <v>3.9594999999999998</v>
      </c>
      <c r="N34" s="123">
        <v>0</v>
      </c>
      <c r="O34" s="119">
        <v>3.0000000000000001E-3</v>
      </c>
      <c r="P34" s="123">
        <v>2.0081039490464798E-6</v>
      </c>
      <c r="Q34" s="123">
        <v>1.14479133406606E-7</v>
      </c>
    </row>
    <row r="35" spans="1:17" x14ac:dyDescent="0.35">
      <c r="A35">
        <v>158</v>
      </c>
      <c r="B35">
        <v>9937</v>
      </c>
      <c r="C35" t="s">
        <v>735</v>
      </c>
      <c r="D35" t="s">
        <v>736</v>
      </c>
      <c r="E35" t="s">
        <v>737</v>
      </c>
      <c r="F35" t="s">
        <v>738</v>
      </c>
      <c r="G35" t="s">
        <v>45</v>
      </c>
      <c r="H35" t="s">
        <v>51</v>
      </c>
      <c r="I35" t="s">
        <v>96</v>
      </c>
      <c r="J35" t="s">
        <v>97</v>
      </c>
      <c r="K35" t="s">
        <v>72</v>
      </c>
      <c r="L35" s="119">
        <v>65.257999999999996</v>
      </c>
      <c r="M35" s="121">
        <v>3.165</v>
      </c>
      <c r="N35" s="123">
        <v>0</v>
      </c>
      <c r="O35" s="119">
        <v>206.54</v>
      </c>
      <c r="P35" s="123">
        <v>0.124216529592626</v>
      </c>
      <c r="Q35" s="123">
        <v>5.4888431793584502E-3</v>
      </c>
    </row>
    <row r="36" spans="1:17" x14ac:dyDescent="0.35">
      <c r="A36">
        <v>158</v>
      </c>
      <c r="B36">
        <v>9937</v>
      </c>
      <c r="C36" t="s">
        <v>735</v>
      </c>
      <c r="D36" t="s">
        <v>736</v>
      </c>
      <c r="E36" t="s">
        <v>737</v>
      </c>
      <c r="F36" t="s">
        <v>738</v>
      </c>
      <c r="G36" t="s">
        <v>45</v>
      </c>
      <c r="H36" t="s">
        <v>51</v>
      </c>
      <c r="I36" t="s">
        <v>96</v>
      </c>
      <c r="J36" t="s">
        <v>97</v>
      </c>
      <c r="K36" t="s">
        <v>747</v>
      </c>
      <c r="L36" s="119">
        <v>0.13900000000000001</v>
      </c>
      <c r="M36" s="121">
        <v>2.4567000000000001</v>
      </c>
      <c r="N36" s="123">
        <v>0</v>
      </c>
      <c r="O36" s="119">
        <v>0.34100000000000003</v>
      </c>
      <c r="P36" s="123">
        <v>2.05150536079173E-4</v>
      </c>
      <c r="Q36" s="123">
        <v>9.0651310610012805E-6</v>
      </c>
    </row>
    <row r="37" spans="1:17" x14ac:dyDescent="0.35">
      <c r="A37">
        <v>158</v>
      </c>
      <c r="B37">
        <v>9937</v>
      </c>
      <c r="C37" t="s">
        <v>735</v>
      </c>
      <c r="D37" t="s">
        <v>736</v>
      </c>
      <c r="E37" t="s">
        <v>737</v>
      </c>
      <c r="F37" t="s">
        <v>738</v>
      </c>
      <c r="G37" t="s">
        <v>45</v>
      </c>
      <c r="H37" t="s">
        <v>51</v>
      </c>
      <c r="I37" t="s">
        <v>96</v>
      </c>
      <c r="J37" t="s">
        <v>97</v>
      </c>
      <c r="K37" t="s">
        <v>78</v>
      </c>
      <c r="L37" s="119">
        <v>6.0170000000000003</v>
      </c>
      <c r="M37" s="121">
        <v>3.6360000000000001</v>
      </c>
      <c r="N37" s="123">
        <v>0</v>
      </c>
      <c r="O37" s="119">
        <v>21.879000000000001</v>
      </c>
      <c r="P37" s="123">
        <v>1.31581153523798E-2</v>
      </c>
      <c r="Q37" s="123">
        <v>5.8142689980133805E-4</v>
      </c>
    </row>
    <row r="38" spans="1:17" x14ac:dyDescent="0.35">
      <c r="A38">
        <v>158</v>
      </c>
      <c r="B38">
        <v>9937</v>
      </c>
      <c r="C38" t="s">
        <v>735</v>
      </c>
      <c r="D38" t="s">
        <v>736</v>
      </c>
      <c r="E38" t="s">
        <v>737</v>
      </c>
      <c r="F38" t="s">
        <v>738</v>
      </c>
      <c r="G38" t="s">
        <v>45</v>
      </c>
      <c r="H38" t="s">
        <v>51</v>
      </c>
      <c r="I38" t="s">
        <v>96</v>
      </c>
      <c r="J38" t="s">
        <v>97</v>
      </c>
      <c r="K38" t="s">
        <v>745</v>
      </c>
      <c r="L38" s="119">
        <v>1.837</v>
      </c>
      <c r="M38" s="121">
        <v>4.1872999999999996</v>
      </c>
      <c r="N38" s="123">
        <v>0</v>
      </c>
      <c r="O38" s="119">
        <v>7.6920000000000002</v>
      </c>
      <c r="P38" s="123">
        <v>4.6259038514166601E-3</v>
      </c>
      <c r="Q38" s="123">
        <v>2.0440806780294701E-4</v>
      </c>
    </row>
    <row r="39" spans="1:17" x14ac:dyDescent="0.35">
      <c r="A39">
        <v>158</v>
      </c>
      <c r="B39">
        <v>9937</v>
      </c>
      <c r="C39" t="s">
        <v>735</v>
      </c>
      <c r="D39" t="s">
        <v>736</v>
      </c>
      <c r="E39" t="s">
        <v>737</v>
      </c>
      <c r="F39" t="s">
        <v>739</v>
      </c>
      <c r="G39" t="s">
        <v>45</v>
      </c>
      <c r="H39" t="s">
        <v>51</v>
      </c>
      <c r="I39" t="s">
        <v>96</v>
      </c>
      <c r="J39" t="s">
        <v>97</v>
      </c>
      <c r="K39" t="s">
        <v>52</v>
      </c>
      <c r="L39" s="119">
        <v>1100.3389999999999</v>
      </c>
      <c r="M39" s="121">
        <v>1</v>
      </c>
      <c r="N39" s="123">
        <v>0</v>
      </c>
      <c r="O39" s="119">
        <v>1100.3389999999999</v>
      </c>
      <c r="P39" s="123">
        <v>0.66176090257991305</v>
      </c>
      <c r="Q39" s="123">
        <v>2.9241694550670098E-2</v>
      </c>
    </row>
    <row r="40" spans="1:17" x14ac:dyDescent="0.35">
      <c r="A40">
        <v>158</v>
      </c>
      <c r="B40">
        <v>9937</v>
      </c>
      <c r="C40" t="s">
        <v>735</v>
      </c>
      <c r="D40" t="s">
        <v>736</v>
      </c>
      <c r="E40" t="s">
        <v>737</v>
      </c>
      <c r="F40" t="s">
        <v>738</v>
      </c>
      <c r="G40" t="s">
        <v>45</v>
      </c>
      <c r="H40" t="s">
        <v>51</v>
      </c>
      <c r="I40" t="s">
        <v>96</v>
      </c>
      <c r="J40" t="s">
        <v>97</v>
      </c>
      <c r="K40" t="s">
        <v>746</v>
      </c>
      <c r="L40" s="119">
        <v>1E-3</v>
      </c>
      <c r="M40" s="121">
        <v>3.9594999999999998</v>
      </c>
      <c r="N40" s="123">
        <v>0</v>
      </c>
      <c r="O40" s="119">
        <v>2E-3</v>
      </c>
      <c r="P40" s="123">
        <v>1.1906524169014E-6</v>
      </c>
      <c r="Q40" s="123">
        <v>5.2612195968835697E-8</v>
      </c>
    </row>
    <row r="41" spans="1:17" x14ac:dyDescent="0.35">
      <c r="A41">
        <v>158</v>
      </c>
      <c r="B41">
        <v>9937</v>
      </c>
      <c r="C41" t="s">
        <v>740</v>
      </c>
      <c r="D41" t="s">
        <v>741</v>
      </c>
      <c r="E41" t="s">
        <v>737</v>
      </c>
      <c r="F41" t="s">
        <v>742</v>
      </c>
      <c r="G41" t="s">
        <v>45</v>
      </c>
      <c r="H41" t="s">
        <v>51</v>
      </c>
      <c r="I41" t="s">
        <v>96</v>
      </c>
      <c r="J41" t="s">
        <v>97</v>
      </c>
      <c r="K41" t="s">
        <v>52</v>
      </c>
      <c r="L41" s="119">
        <v>325.95100000000002</v>
      </c>
      <c r="M41" s="121">
        <v>1</v>
      </c>
      <c r="N41" s="123">
        <v>3.3000000000000002E-2</v>
      </c>
      <c r="O41" s="119">
        <v>325.95100000000002</v>
      </c>
      <c r="P41" s="123">
        <v>0.196032207435169</v>
      </c>
      <c r="Q41" s="123">
        <v>8.6622130584702896E-3</v>
      </c>
    </row>
    <row r="42" spans="1:17" x14ac:dyDescent="0.35">
      <c r="A42">
        <v>158</v>
      </c>
      <c r="B42">
        <v>15073</v>
      </c>
      <c r="C42" t="s">
        <v>740</v>
      </c>
      <c r="D42" t="s">
        <v>741</v>
      </c>
      <c r="E42" t="s">
        <v>737</v>
      </c>
      <c r="F42" t="s">
        <v>742</v>
      </c>
      <c r="G42" t="s">
        <v>45</v>
      </c>
      <c r="H42" t="s">
        <v>51</v>
      </c>
      <c r="I42" t="s">
        <v>96</v>
      </c>
      <c r="J42" t="s">
        <v>97</v>
      </c>
      <c r="K42" t="s">
        <v>52</v>
      </c>
      <c r="L42" s="119">
        <v>-35.896999999999998</v>
      </c>
      <c r="M42" s="121">
        <v>1</v>
      </c>
      <c r="N42" s="123">
        <v>0</v>
      </c>
      <c r="O42" s="119">
        <v>-35.896999999999998</v>
      </c>
      <c r="P42" s="123">
        <v>-0.98700554774927995</v>
      </c>
      <c r="Q42" s="123">
        <v>-4.10832423693767E-3</v>
      </c>
    </row>
    <row r="43" spans="1:17" x14ac:dyDescent="0.35">
      <c r="A43">
        <v>158</v>
      </c>
      <c r="B43">
        <v>15073</v>
      </c>
      <c r="C43" t="s">
        <v>740</v>
      </c>
      <c r="D43" t="s">
        <v>741</v>
      </c>
      <c r="E43" t="s">
        <v>737</v>
      </c>
      <c r="F43" t="s">
        <v>742</v>
      </c>
      <c r="G43" t="s">
        <v>45</v>
      </c>
      <c r="H43" t="s">
        <v>51</v>
      </c>
      <c r="I43" t="s">
        <v>96</v>
      </c>
      <c r="J43" t="s">
        <v>97</v>
      </c>
      <c r="K43" t="s">
        <v>52</v>
      </c>
      <c r="L43" s="119">
        <v>-0.26</v>
      </c>
      <c r="M43" s="121">
        <v>1</v>
      </c>
      <c r="N43" s="123">
        <v>0</v>
      </c>
      <c r="O43" s="119">
        <v>-0.26</v>
      </c>
      <c r="P43" s="123">
        <v>-7.1374703290719996E-3</v>
      </c>
      <c r="Q43" s="123">
        <v>-2.9709095769742E-5</v>
      </c>
    </row>
    <row r="44" spans="1:17" x14ac:dyDescent="0.35">
      <c r="A44">
        <v>158</v>
      </c>
      <c r="B44">
        <v>15073</v>
      </c>
      <c r="C44" t="s">
        <v>735</v>
      </c>
      <c r="D44" t="s">
        <v>736</v>
      </c>
      <c r="E44" t="s">
        <v>737</v>
      </c>
      <c r="F44" t="s">
        <v>738</v>
      </c>
      <c r="G44" t="s">
        <v>45</v>
      </c>
      <c r="H44" t="s">
        <v>51</v>
      </c>
      <c r="I44" t="s">
        <v>96</v>
      </c>
      <c r="J44" t="s">
        <v>97</v>
      </c>
      <c r="K44" t="s">
        <v>72</v>
      </c>
      <c r="L44" s="119">
        <v>1E-3</v>
      </c>
      <c r="M44" s="121">
        <v>3.165</v>
      </c>
      <c r="N44" s="123">
        <v>0</v>
      </c>
      <c r="O44" s="119">
        <v>3.0000000000000001E-3</v>
      </c>
      <c r="P44" s="123">
        <v>7.30986502441188E-5</v>
      </c>
      <c r="Q44" s="123">
        <v>3.04266736058538E-7</v>
      </c>
    </row>
    <row r="45" spans="1:17" x14ac:dyDescent="0.35">
      <c r="A45">
        <v>158</v>
      </c>
      <c r="B45">
        <v>15073</v>
      </c>
      <c r="C45" t="s">
        <v>735</v>
      </c>
      <c r="D45" t="s">
        <v>736</v>
      </c>
      <c r="E45" t="s">
        <v>737</v>
      </c>
      <c r="F45" t="s">
        <v>742</v>
      </c>
      <c r="G45" t="s">
        <v>45</v>
      </c>
      <c r="H45" t="s">
        <v>51</v>
      </c>
      <c r="I45" t="s">
        <v>96</v>
      </c>
      <c r="J45" t="s">
        <v>97</v>
      </c>
      <c r="K45" t="s">
        <v>52</v>
      </c>
      <c r="L45" s="119">
        <v>36.47</v>
      </c>
      <c r="M45" s="121">
        <v>1</v>
      </c>
      <c r="N45" s="123">
        <v>0</v>
      </c>
      <c r="O45" s="119">
        <v>36.47</v>
      </c>
      <c r="P45" s="123">
        <v>1.00274103166364</v>
      </c>
      <c r="Q45" s="123">
        <v>4.1738218119945804E-3</v>
      </c>
    </row>
    <row r="46" spans="1:17" x14ac:dyDescent="0.35">
      <c r="A46">
        <v>158</v>
      </c>
      <c r="B46">
        <v>15073</v>
      </c>
      <c r="C46" t="s">
        <v>735</v>
      </c>
      <c r="D46" t="s">
        <v>736</v>
      </c>
      <c r="E46" t="s">
        <v>737</v>
      </c>
      <c r="F46" t="s">
        <v>739</v>
      </c>
      <c r="G46" t="s">
        <v>45</v>
      </c>
      <c r="H46" t="s">
        <v>51</v>
      </c>
      <c r="I46" t="s">
        <v>96</v>
      </c>
      <c r="J46" t="s">
        <v>97</v>
      </c>
      <c r="K46" t="s">
        <v>52</v>
      </c>
      <c r="L46" s="119">
        <v>36.055</v>
      </c>
      <c r="M46" s="121">
        <v>1</v>
      </c>
      <c r="N46" s="123">
        <v>0</v>
      </c>
      <c r="O46" s="119">
        <v>36.055</v>
      </c>
      <c r="P46" s="123">
        <v>0.99132888776447103</v>
      </c>
      <c r="Q46" s="123">
        <v>4.1263197614911399E-3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/>
  </sheetViews>
  <sheetFormatPr defaultColWidth="0" defaultRowHeight="14.15" customHeight="1" x14ac:dyDescent="0.35"/>
  <cols>
    <col min="1" max="14" width="11.6328125" customWidth="1"/>
    <col min="15" max="15" width="13.08984375" customWidth="1"/>
    <col min="16" max="20" width="11.6328125" customWidth="1"/>
    <col min="21" max="21" width="11.6328125" hidden="1" customWidth="1"/>
    <col min="22" max="16384" width="11.6328125" hidden="1"/>
  </cols>
  <sheetData>
    <row r="1" spans="1:20" ht="65" x14ac:dyDescent="0.35">
      <c r="A1" s="13" t="s">
        <v>14</v>
      </c>
      <c r="B1" s="13" t="s">
        <v>15</v>
      </c>
      <c r="C1" s="13" t="s">
        <v>672</v>
      </c>
      <c r="D1" s="13" t="s">
        <v>673</v>
      </c>
      <c r="E1" s="13" t="s">
        <v>674</v>
      </c>
      <c r="F1" s="13" t="s">
        <v>675</v>
      </c>
      <c r="G1" s="13" t="s">
        <v>748</v>
      </c>
      <c r="H1" s="13" t="s">
        <v>22</v>
      </c>
      <c r="I1" s="13" t="s">
        <v>23</v>
      </c>
      <c r="J1" s="13" t="s">
        <v>29</v>
      </c>
      <c r="K1" s="13" t="s">
        <v>86</v>
      </c>
      <c r="L1" s="13" t="s">
        <v>87</v>
      </c>
      <c r="M1" s="13" t="s">
        <v>680</v>
      </c>
      <c r="N1" s="13" t="s">
        <v>30</v>
      </c>
      <c r="O1" s="13" t="s">
        <v>34</v>
      </c>
      <c r="P1" s="13" t="s">
        <v>84</v>
      </c>
      <c r="Q1" s="13" t="s">
        <v>681</v>
      </c>
      <c r="R1" s="13" t="s">
        <v>749</v>
      </c>
      <c r="S1" s="13" t="s">
        <v>750</v>
      </c>
      <c r="T1" s="13" t="s">
        <v>751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49"/>
  <sheetViews>
    <sheetView rightToLeft="1" workbookViewId="0">
      <selection activeCell="Q2" sqref="Q2:Q49"/>
    </sheetView>
  </sheetViews>
  <sheetFormatPr defaultColWidth="0" defaultRowHeight="14.15" customHeight="1" x14ac:dyDescent="0.35"/>
  <cols>
    <col min="1" max="8" width="11.6328125" customWidth="1"/>
    <col min="9" max="9" width="12.6328125" customWidth="1"/>
    <col min="10" max="17" width="11.6328125" customWidth="1"/>
    <col min="18" max="18" width="11.6328125" hidden="1" customWidth="1"/>
    <col min="19" max="16384" width="11.6328125" hidden="1"/>
  </cols>
  <sheetData>
    <row r="1" spans="1:17" ht="91" x14ac:dyDescent="0.35">
      <c r="A1" s="13" t="s">
        <v>14</v>
      </c>
      <c r="B1" s="13" t="s">
        <v>15</v>
      </c>
      <c r="C1" s="13" t="s">
        <v>60</v>
      </c>
      <c r="D1" s="13" t="s">
        <v>318</v>
      </c>
      <c r="E1" s="13" t="s">
        <v>319</v>
      </c>
      <c r="F1" s="13" t="s">
        <v>320</v>
      </c>
      <c r="G1" s="13" t="s">
        <v>321</v>
      </c>
      <c r="H1" s="13" t="s">
        <v>322</v>
      </c>
      <c r="I1" s="13" t="s">
        <v>323</v>
      </c>
      <c r="J1" s="13" t="s">
        <v>30</v>
      </c>
      <c r="K1" s="126" t="s">
        <v>752</v>
      </c>
      <c r="L1" s="13" t="s">
        <v>753</v>
      </c>
      <c r="M1" s="13" t="s">
        <v>754</v>
      </c>
      <c r="N1" s="13" t="s">
        <v>755</v>
      </c>
      <c r="O1" s="13" t="s">
        <v>756</v>
      </c>
      <c r="P1" s="13" t="s">
        <v>757</v>
      </c>
      <c r="Q1" s="126" t="s">
        <v>758</v>
      </c>
    </row>
    <row r="2" spans="1:17" ht="14.5" x14ac:dyDescent="0.35">
      <c r="A2">
        <v>53</v>
      </c>
      <c r="B2">
        <v>789</v>
      </c>
      <c r="C2" t="s">
        <v>759</v>
      </c>
      <c r="D2" t="s">
        <v>760</v>
      </c>
      <c r="E2" t="s">
        <v>761</v>
      </c>
      <c r="F2" t="s">
        <v>762</v>
      </c>
      <c r="G2" t="s">
        <v>763</v>
      </c>
      <c r="H2" t="s">
        <v>764</v>
      </c>
      <c r="I2" t="s">
        <v>162</v>
      </c>
      <c r="J2" t="s">
        <v>72</v>
      </c>
      <c r="K2" s="140">
        <v>45685</v>
      </c>
      <c r="L2" s="119">
        <v>700000</v>
      </c>
      <c r="M2" s="119">
        <v>2215.5</v>
      </c>
      <c r="N2" s="119">
        <v>288176.40000000002</v>
      </c>
      <c r="O2" s="119">
        <v>912.07</v>
      </c>
      <c r="P2" s="137" t="s">
        <v>3006</v>
      </c>
      <c r="Q2" s="141">
        <v>49310</v>
      </c>
    </row>
    <row r="3" spans="1:17" ht="14.5" x14ac:dyDescent="0.35">
      <c r="A3">
        <v>53</v>
      </c>
      <c r="B3">
        <v>789</v>
      </c>
      <c r="C3" t="s">
        <v>765</v>
      </c>
      <c r="D3" t="s">
        <v>420</v>
      </c>
      <c r="E3" t="s">
        <v>766</v>
      </c>
      <c r="F3" t="s">
        <v>767</v>
      </c>
      <c r="G3" t="s">
        <v>420</v>
      </c>
      <c r="H3" t="s">
        <v>768</v>
      </c>
      <c r="I3" t="s">
        <v>162</v>
      </c>
      <c r="J3" t="s">
        <v>72</v>
      </c>
      <c r="K3" s="140">
        <v>44581</v>
      </c>
      <c r="L3" s="119">
        <v>500000</v>
      </c>
      <c r="M3" s="119">
        <v>1582.5</v>
      </c>
      <c r="N3" s="119">
        <v>292889</v>
      </c>
      <c r="O3" s="119">
        <v>926.99</v>
      </c>
      <c r="P3" s="135" t="s">
        <v>3007</v>
      </c>
      <c r="Q3" s="141">
        <v>46388</v>
      </c>
    </row>
    <row r="4" spans="1:17" ht="14.5" x14ac:dyDescent="0.35">
      <c r="A4">
        <v>53</v>
      </c>
      <c r="B4">
        <v>789</v>
      </c>
      <c r="C4" t="s">
        <v>769</v>
      </c>
      <c r="D4" t="s">
        <v>770</v>
      </c>
      <c r="E4" t="s">
        <v>771</v>
      </c>
      <c r="F4" t="s">
        <v>762</v>
      </c>
      <c r="G4" t="s">
        <v>772</v>
      </c>
      <c r="H4" t="s">
        <v>773</v>
      </c>
      <c r="I4" t="s">
        <v>162</v>
      </c>
      <c r="J4" t="s">
        <v>72</v>
      </c>
      <c r="K4" s="140">
        <v>45057</v>
      </c>
      <c r="L4" s="119">
        <v>700000</v>
      </c>
      <c r="M4" s="119">
        <v>2215.5</v>
      </c>
      <c r="N4" s="119">
        <v>240063.09</v>
      </c>
      <c r="O4" s="119">
        <v>759.79</v>
      </c>
      <c r="P4" s="135" t="s">
        <v>3008</v>
      </c>
      <c r="Q4" s="141">
        <v>48700</v>
      </c>
    </row>
    <row r="5" spans="1:17" ht="14.5" x14ac:dyDescent="0.35">
      <c r="A5">
        <v>53</v>
      </c>
      <c r="B5">
        <v>789</v>
      </c>
      <c r="C5" t="s">
        <v>759</v>
      </c>
      <c r="D5" t="s">
        <v>774</v>
      </c>
      <c r="E5" t="s">
        <v>330</v>
      </c>
      <c r="F5" t="s">
        <v>41</v>
      </c>
      <c r="G5" t="s">
        <v>329</v>
      </c>
      <c r="H5" t="s">
        <v>775</v>
      </c>
      <c r="I5" t="s">
        <v>162</v>
      </c>
      <c r="J5" t="s">
        <v>72</v>
      </c>
      <c r="K5" s="140">
        <v>45974</v>
      </c>
      <c r="L5" s="119">
        <v>1300000</v>
      </c>
      <c r="M5" s="119">
        <v>4114.5</v>
      </c>
      <c r="N5" s="119">
        <v>1040000</v>
      </c>
      <c r="O5" s="119">
        <v>3291.6</v>
      </c>
      <c r="P5" s="135" t="s">
        <v>3009</v>
      </c>
      <c r="Q5" s="141">
        <v>49626</v>
      </c>
    </row>
    <row r="6" spans="1:17" ht="14.5" x14ac:dyDescent="0.35">
      <c r="A6">
        <v>53</v>
      </c>
      <c r="B6">
        <v>789</v>
      </c>
      <c r="C6" t="s">
        <v>769</v>
      </c>
      <c r="D6" t="s">
        <v>442</v>
      </c>
      <c r="E6" t="s">
        <v>776</v>
      </c>
      <c r="F6" t="s">
        <v>762</v>
      </c>
      <c r="G6" t="s">
        <v>442</v>
      </c>
      <c r="H6" t="s">
        <v>777</v>
      </c>
      <c r="I6" t="s">
        <v>162</v>
      </c>
      <c r="J6" t="s">
        <v>72</v>
      </c>
      <c r="K6" s="140">
        <v>44635</v>
      </c>
      <c r="L6" s="119">
        <v>1700000</v>
      </c>
      <c r="M6" s="119">
        <v>5380.5</v>
      </c>
      <c r="N6" s="119">
        <v>509920</v>
      </c>
      <c r="O6" s="119">
        <v>1613.89</v>
      </c>
      <c r="P6" s="135" t="s">
        <v>3010</v>
      </c>
      <c r="Q6" s="141">
        <v>46813</v>
      </c>
    </row>
    <row r="7" spans="1:17" ht="14.5" x14ac:dyDescent="0.35">
      <c r="A7">
        <v>53</v>
      </c>
      <c r="B7">
        <v>789</v>
      </c>
      <c r="C7" t="s">
        <v>765</v>
      </c>
      <c r="D7" t="s">
        <v>778</v>
      </c>
      <c r="E7" t="s">
        <v>459</v>
      </c>
      <c r="F7" t="s">
        <v>762</v>
      </c>
      <c r="G7" t="s">
        <v>778</v>
      </c>
      <c r="H7" t="s">
        <v>779</v>
      </c>
      <c r="I7" t="s">
        <v>162</v>
      </c>
      <c r="J7" t="s">
        <v>72</v>
      </c>
      <c r="K7" s="140">
        <v>44399</v>
      </c>
      <c r="L7" s="119">
        <v>400000</v>
      </c>
      <c r="M7" s="119">
        <v>1266</v>
      </c>
      <c r="N7" s="119">
        <v>40000</v>
      </c>
      <c r="O7" s="119">
        <v>126.6</v>
      </c>
      <c r="P7" s="135" t="s">
        <v>3011</v>
      </c>
      <c r="Q7" s="141">
        <v>46948</v>
      </c>
    </row>
    <row r="8" spans="1:17" ht="14.5" x14ac:dyDescent="0.35">
      <c r="A8">
        <v>53</v>
      </c>
      <c r="B8">
        <v>789</v>
      </c>
      <c r="C8" t="s">
        <v>765</v>
      </c>
      <c r="D8" t="s">
        <v>780</v>
      </c>
      <c r="E8" t="s">
        <v>472</v>
      </c>
      <c r="F8" t="s">
        <v>762</v>
      </c>
      <c r="G8" t="s">
        <v>473</v>
      </c>
      <c r="H8" t="s">
        <v>781</v>
      </c>
      <c r="I8" t="s">
        <v>162</v>
      </c>
      <c r="J8" t="s">
        <v>72</v>
      </c>
      <c r="K8" s="140">
        <v>44392</v>
      </c>
      <c r="L8" s="119">
        <v>750000</v>
      </c>
      <c r="M8" s="119">
        <v>2373.75</v>
      </c>
      <c r="N8" s="119">
        <v>31875</v>
      </c>
      <c r="O8" s="119">
        <v>100.88</v>
      </c>
      <c r="P8" s="135" t="s">
        <v>3012</v>
      </c>
      <c r="Q8" s="141">
        <v>48030</v>
      </c>
    </row>
    <row r="9" spans="1:17" ht="14.5" x14ac:dyDescent="0.35">
      <c r="A9">
        <v>53</v>
      </c>
      <c r="B9">
        <v>789</v>
      </c>
      <c r="C9" t="s">
        <v>769</v>
      </c>
      <c r="D9" t="s">
        <v>782</v>
      </c>
      <c r="E9" t="s">
        <v>783</v>
      </c>
      <c r="F9" t="s">
        <v>762</v>
      </c>
      <c r="G9" t="s">
        <v>784</v>
      </c>
      <c r="H9" t="s">
        <v>785</v>
      </c>
      <c r="I9" t="s">
        <v>162</v>
      </c>
      <c r="J9" t="s">
        <v>78</v>
      </c>
      <c r="K9" s="140">
        <v>44286</v>
      </c>
      <c r="L9" s="119">
        <v>600000</v>
      </c>
      <c r="M9" s="119">
        <v>2181.6</v>
      </c>
      <c r="N9" s="119">
        <v>21340.41</v>
      </c>
      <c r="O9" s="119">
        <v>77.59</v>
      </c>
      <c r="P9" s="135" t="s">
        <v>3013</v>
      </c>
      <c r="Q9" s="141">
        <v>45380</v>
      </c>
    </row>
    <row r="10" spans="1:17" ht="14.5" x14ac:dyDescent="0.35">
      <c r="A10">
        <v>53</v>
      </c>
      <c r="B10">
        <v>789</v>
      </c>
      <c r="C10" t="s">
        <v>759</v>
      </c>
      <c r="D10" t="s">
        <v>786</v>
      </c>
      <c r="E10" t="s">
        <v>484</v>
      </c>
      <c r="F10" t="s">
        <v>762</v>
      </c>
      <c r="G10" t="s">
        <v>787</v>
      </c>
      <c r="H10" t="s">
        <v>788</v>
      </c>
      <c r="I10" t="s">
        <v>162</v>
      </c>
      <c r="J10" t="s">
        <v>72</v>
      </c>
      <c r="K10" s="140">
        <v>44431</v>
      </c>
      <c r="L10" s="119">
        <v>700000</v>
      </c>
      <c r="M10" s="119">
        <v>2215.5</v>
      </c>
      <c r="N10" s="119">
        <v>205153.97</v>
      </c>
      <c r="O10" s="119">
        <v>649.30999999999995</v>
      </c>
      <c r="P10" s="135" t="s">
        <v>3014</v>
      </c>
      <c r="Q10" s="141">
        <v>46727</v>
      </c>
    </row>
    <row r="11" spans="1:17" ht="14.5" x14ac:dyDescent="0.35">
      <c r="A11">
        <v>53</v>
      </c>
      <c r="B11">
        <v>789</v>
      </c>
      <c r="C11" t="s">
        <v>789</v>
      </c>
      <c r="D11" t="s">
        <v>790</v>
      </c>
      <c r="E11" t="s">
        <v>791</v>
      </c>
      <c r="F11" t="s">
        <v>762</v>
      </c>
      <c r="G11" t="s">
        <v>790</v>
      </c>
      <c r="H11" t="s">
        <v>792</v>
      </c>
      <c r="I11" t="s">
        <v>162</v>
      </c>
      <c r="J11" t="s">
        <v>72</v>
      </c>
      <c r="K11" s="140">
        <v>44887</v>
      </c>
      <c r="L11" s="119">
        <v>1000000</v>
      </c>
      <c r="M11" s="119">
        <v>3165</v>
      </c>
      <c r="N11" s="119">
        <v>296625.7</v>
      </c>
      <c r="O11" s="119">
        <v>938.82</v>
      </c>
      <c r="P11" s="135" t="s">
        <v>3015</v>
      </c>
      <c r="Q11" s="141">
        <v>46608</v>
      </c>
    </row>
    <row r="12" spans="1:17" ht="14.5" x14ac:dyDescent="0.35">
      <c r="A12">
        <v>53</v>
      </c>
      <c r="B12">
        <v>789</v>
      </c>
      <c r="C12" t="s">
        <v>759</v>
      </c>
      <c r="D12" t="s">
        <v>793</v>
      </c>
      <c r="E12" t="s">
        <v>794</v>
      </c>
      <c r="F12" t="s">
        <v>762</v>
      </c>
      <c r="G12" t="s">
        <v>795</v>
      </c>
      <c r="H12" t="s">
        <v>796</v>
      </c>
      <c r="I12" t="s">
        <v>162</v>
      </c>
      <c r="J12" t="s">
        <v>72</v>
      </c>
      <c r="K12" s="140">
        <v>44518</v>
      </c>
      <c r="L12" s="119">
        <v>1000000</v>
      </c>
      <c r="M12" s="119">
        <v>3165</v>
      </c>
      <c r="N12" s="119">
        <v>166634</v>
      </c>
      <c r="O12" s="119">
        <v>527.39</v>
      </c>
      <c r="P12" s="135" t="s">
        <v>3016</v>
      </c>
      <c r="Q12" s="141">
        <v>49041</v>
      </c>
    </row>
    <row r="13" spans="1:17" ht="14.5" x14ac:dyDescent="0.35">
      <c r="A13">
        <v>53</v>
      </c>
      <c r="B13">
        <v>789</v>
      </c>
      <c r="C13" t="s">
        <v>765</v>
      </c>
      <c r="D13" t="s">
        <v>797</v>
      </c>
      <c r="E13" t="s">
        <v>493</v>
      </c>
      <c r="F13" t="s">
        <v>767</v>
      </c>
      <c r="G13" t="s">
        <v>797</v>
      </c>
      <c r="H13" t="s">
        <v>798</v>
      </c>
      <c r="I13" t="s">
        <v>162</v>
      </c>
      <c r="J13" t="s">
        <v>72</v>
      </c>
      <c r="K13" s="140">
        <v>44389</v>
      </c>
      <c r="L13" s="119">
        <v>340000</v>
      </c>
      <c r="M13" s="119">
        <v>1076.0999999999999</v>
      </c>
      <c r="N13" s="119">
        <v>75480</v>
      </c>
      <c r="O13" s="119">
        <v>238.89</v>
      </c>
      <c r="P13" s="135" t="s">
        <v>3017</v>
      </c>
      <c r="Q13" s="141">
        <v>45914</v>
      </c>
    </row>
    <row r="14" spans="1:17" ht="14.5" x14ac:dyDescent="0.35">
      <c r="A14">
        <v>53</v>
      </c>
      <c r="B14">
        <v>789</v>
      </c>
      <c r="C14" t="s">
        <v>765</v>
      </c>
      <c r="D14" t="s">
        <v>799</v>
      </c>
      <c r="E14" t="s">
        <v>497</v>
      </c>
      <c r="F14" t="s">
        <v>762</v>
      </c>
      <c r="G14" t="s">
        <v>500</v>
      </c>
      <c r="H14" t="s">
        <v>800</v>
      </c>
      <c r="I14" t="s">
        <v>162</v>
      </c>
      <c r="J14" t="s">
        <v>78</v>
      </c>
      <c r="K14" s="140">
        <v>44508</v>
      </c>
      <c r="L14" s="119">
        <v>430000</v>
      </c>
      <c r="M14" s="119">
        <v>1563.48</v>
      </c>
      <c r="N14" s="119">
        <v>75185.63</v>
      </c>
      <c r="O14" s="119">
        <v>273.37</v>
      </c>
      <c r="P14" s="135" t="s">
        <v>3018</v>
      </c>
      <c r="Q14" s="141">
        <v>47066</v>
      </c>
    </row>
    <row r="15" spans="1:17" ht="14.5" x14ac:dyDescent="0.35">
      <c r="A15">
        <v>53</v>
      </c>
      <c r="B15">
        <v>789</v>
      </c>
      <c r="C15" t="s">
        <v>765</v>
      </c>
      <c r="D15" t="s">
        <v>801</v>
      </c>
      <c r="E15" t="s">
        <v>507</v>
      </c>
      <c r="F15" t="s">
        <v>767</v>
      </c>
      <c r="G15" t="s">
        <v>802</v>
      </c>
      <c r="H15" t="s">
        <v>803</v>
      </c>
      <c r="I15" t="s">
        <v>162</v>
      </c>
      <c r="J15" t="s">
        <v>72</v>
      </c>
      <c r="K15" s="140">
        <v>44426</v>
      </c>
      <c r="L15" s="119">
        <v>700000</v>
      </c>
      <c r="M15" s="119">
        <v>2215.5</v>
      </c>
      <c r="N15" s="119">
        <v>59500</v>
      </c>
      <c r="O15" s="119">
        <v>188.31</v>
      </c>
      <c r="P15" s="135" t="s">
        <v>3019</v>
      </c>
      <c r="Q15" s="141">
        <v>46023</v>
      </c>
    </row>
    <row r="16" spans="1:17" ht="14.5" x14ac:dyDescent="0.35">
      <c r="A16">
        <v>53</v>
      </c>
      <c r="B16">
        <v>789</v>
      </c>
      <c r="C16" t="s">
        <v>789</v>
      </c>
      <c r="D16" t="s">
        <v>509</v>
      </c>
      <c r="E16" t="s">
        <v>428</v>
      </c>
      <c r="F16" t="s">
        <v>767</v>
      </c>
      <c r="G16" t="s">
        <v>804</v>
      </c>
      <c r="H16" t="s">
        <v>805</v>
      </c>
      <c r="I16" t="s">
        <v>162</v>
      </c>
      <c r="J16" t="s">
        <v>72</v>
      </c>
      <c r="K16" s="140">
        <v>44858</v>
      </c>
      <c r="L16" s="119">
        <v>321004</v>
      </c>
      <c r="M16" s="119">
        <v>1015.97</v>
      </c>
      <c r="N16" s="119">
        <v>111276</v>
      </c>
      <c r="O16" s="119">
        <v>352.18</v>
      </c>
      <c r="P16" s="135" t="s">
        <v>3020</v>
      </c>
      <c r="Q16" s="141">
        <v>47757</v>
      </c>
    </row>
    <row r="17" spans="1:17" ht="14.5" x14ac:dyDescent="0.35">
      <c r="A17">
        <v>53</v>
      </c>
      <c r="B17">
        <v>789</v>
      </c>
      <c r="C17" t="s">
        <v>759</v>
      </c>
      <c r="D17" t="s">
        <v>806</v>
      </c>
      <c r="E17" t="s">
        <v>807</v>
      </c>
      <c r="F17" t="s">
        <v>762</v>
      </c>
      <c r="G17" t="s">
        <v>808</v>
      </c>
      <c r="H17" t="s">
        <v>809</v>
      </c>
      <c r="I17" t="s">
        <v>162</v>
      </c>
      <c r="J17" t="s">
        <v>72</v>
      </c>
      <c r="K17" s="140">
        <v>45224</v>
      </c>
      <c r="L17" s="119">
        <v>1200000</v>
      </c>
      <c r="M17" s="119">
        <v>3798</v>
      </c>
      <c r="N17" s="119">
        <v>654000</v>
      </c>
      <c r="O17" s="119">
        <v>2069.91</v>
      </c>
      <c r="P17" s="135" t="s">
        <v>3021</v>
      </c>
      <c r="Q17" s="141">
        <v>48853</v>
      </c>
    </row>
    <row r="18" spans="1:17" ht="14.5" x14ac:dyDescent="0.35">
      <c r="A18">
        <v>53</v>
      </c>
      <c r="B18">
        <v>789</v>
      </c>
      <c r="C18" t="s">
        <v>765</v>
      </c>
      <c r="D18" t="s">
        <v>810</v>
      </c>
      <c r="E18" t="s">
        <v>811</v>
      </c>
      <c r="F18" t="s">
        <v>767</v>
      </c>
      <c r="G18" t="s">
        <v>812</v>
      </c>
      <c r="H18" t="s">
        <v>813</v>
      </c>
      <c r="I18" t="s">
        <v>162</v>
      </c>
      <c r="J18" t="s">
        <v>72</v>
      </c>
      <c r="K18" s="140">
        <v>44327</v>
      </c>
      <c r="L18" s="119">
        <v>340000</v>
      </c>
      <c r="M18" s="119">
        <v>1076.0999999999999</v>
      </c>
      <c r="N18" s="119">
        <v>51000</v>
      </c>
      <c r="O18" s="119">
        <v>161.41</v>
      </c>
      <c r="P18" s="135" t="s">
        <v>3022</v>
      </c>
      <c r="Q18" s="141">
        <v>46140</v>
      </c>
    </row>
    <row r="19" spans="1:17" ht="14.5" x14ac:dyDescent="0.35">
      <c r="A19">
        <v>53</v>
      </c>
      <c r="B19">
        <v>789</v>
      </c>
      <c r="C19" t="s">
        <v>789</v>
      </c>
      <c r="D19" t="s">
        <v>814</v>
      </c>
      <c r="E19" t="s">
        <v>432</v>
      </c>
      <c r="F19" t="s">
        <v>762</v>
      </c>
      <c r="G19" t="s">
        <v>429</v>
      </c>
      <c r="H19" t="s">
        <v>815</v>
      </c>
      <c r="I19" t="s">
        <v>162</v>
      </c>
      <c r="J19" t="s">
        <v>72</v>
      </c>
      <c r="K19" s="140">
        <v>44802</v>
      </c>
      <c r="L19" s="119">
        <v>1300000</v>
      </c>
      <c r="M19" s="119">
        <v>4114.5</v>
      </c>
      <c r="N19" s="119">
        <v>362025.39</v>
      </c>
      <c r="O19" s="119">
        <v>1145.81</v>
      </c>
      <c r="P19" s="135" t="s">
        <v>3023</v>
      </c>
      <c r="Q19" s="141">
        <v>46722</v>
      </c>
    </row>
    <row r="20" spans="1:17" ht="14.5" x14ac:dyDescent="0.35">
      <c r="A20">
        <v>53</v>
      </c>
      <c r="B20">
        <v>789</v>
      </c>
      <c r="C20" t="s">
        <v>789</v>
      </c>
      <c r="D20" t="s">
        <v>816</v>
      </c>
      <c r="E20" t="s">
        <v>432</v>
      </c>
      <c r="F20" t="s">
        <v>762</v>
      </c>
      <c r="G20" t="s">
        <v>817</v>
      </c>
      <c r="H20" t="s">
        <v>818</v>
      </c>
      <c r="I20" t="s">
        <v>162</v>
      </c>
      <c r="J20" t="s">
        <v>72</v>
      </c>
      <c r="K20" s="141">
        <v>44565</v>
      </c>
      <c r="L20" s="119">
        <v>1000000</v>
      </c>
      <c r="M20" s="119">
        <v>3165</v>
      </c>
      <c r="N20" s="119">
        <v>264518.71999999997</v>
      </c>
      <c r="O20" s="119">
        <v>837.2</v>
      </c>
      <c r="P20" s="135" t="s">
        <v>3024</v>
      </c>
      <c r="Q20" s="141">
        <v>47119</v>
      </c>
    </row>
    <row r="21" spans="1:17" ht="14.5" x14ac:dyDescent="0.35">
      <c r="A21">
        <v>53</v>
      </c>
      <c r="B21">
        <v>789</v>
      </c>
      <c r="C21" t="s">
        <v>789</v>
      </c>
      <c r="D21" t="s">
        <v>819</v>
      </c>
      <c r="E21" t="s">
        <v>349</v>
      </c>
      <c r="F21" t="s">
        <v>762</v>
      </c>
      <c r="G21" t="s">
        <v>820</v>
      </c>
      <c r="H21" t="s">
        <v>821</v>
      </c>
      <c r="I21" t="s">
        <v>162</v>
      </c>
      <c r="J21" t="s">
        <v>72</v>
      </c>
      <c r="K21" s="141">
        <v>44284</v>
      </c>
      <c r="L21" s="119">
        <v>1500000</v>
      </c>
      <c r="M21" s="119">
        <v>4747.5</v>
      </c>
      <c r="N21" s="119">
        <v>123472</v>
      </c>
      <c r="O21" s="119">
        <v>390.78</v>
      </c>
      <c r="P21" s="135" t="s">
        <v>3025</v>
      </c>
      <c r="Q21" s="141">
        <v>46082</v>
      </c>
    </row>
    <row r="22" spans="1:17" ht="14.5" x14ac:dyDescent="0.35">
      <c r="A22">
        <v>53</v>
      </c>
      <c r="B22">
        <v>789</v>
      </c>
      <c r="C22" t="s">
        <v>789</v>
      </c>
      <c r="D22" t="s">
        <v>819</v>
      </c>
      <c r="E22" t="s">
        <v>349</v>
      </c>
      <c r="F22" t="s">
        <v>762</v>
      </c>
      <c r="G22" t="s">
        <v>452</v>
      </c>
      <c r="H22" t="s">
        <v>822</v>
      </c>
      <c r="I22" t="s">
        <v>162</v>
      </c>
      <c r="J22" t="s">
        <v>72</v>
      </c>
      <c r="K22" s="141">
        <v>44736</v>
      </c>
      <c r="L22" s="119">
        <v>1500000</v>
      </c>
      <c r="M22" s="119">
        <v>4747.5</v>
      </c>
      <c r="N22" s="119">
        <v>169888</v>
      </c>
      <c r="O22" s="119">
        <v>537.69000000000005</v>
      </c>
      <c r="P22" s="135" t="s">
        <v>3026</v>
      </c>
      <c r="Q22" s="141">
        <v>46539</v>
      </c>
    </row>
    <row r="23" spans="1:17" ht="14.5" x14ac:dyDescent="0.35">
      <c r="A23">
        <v>53</v>
      </c>
      <c r="B23">
        <v>789</v>
      </c>
      <c r="C23" t="s">
        <v>789</v>
      </c>
      <c r="D23" t="s">
        <v>823</v>
      </c>
      <c r="E23" t="s">
        <v>596</v>
      </c>
      <c r="F23" t="s">
        <v>762</v>
      </c>
      <c r="G23" t="s">
        <v>824</v>
      </c>
      <c r="H23" t="s">
        <v>825</v>
      </c>
      <c r="I23" t="s">
        <v>162</v>
      </c>
      <c r="J23" t="s">
        <v>52</v>
      </c>
      <c r="K23" s="141">
        <v>45046</v>
      </c>
      <c r="L23" s="119">
        <v>5400000</v>
      </c>
      <c r="M23" s="119">
        <v>5400</v>
      </c>
      <c r="N23" s="119">
        <v>2776050</v>
      </c>
      <c r="O23" s="119">
        <v>2776.05</v>
      </c>
      <c r="P23" s="135" t="s">
        <v>3027</v>
      </c>
      <c r="Q23" s="141">
        <v>47574</v>
      </c>
    </row>
    <row r="24" spans="1:17" ht="14.5" x14ac:dyDescent="0.35">
      <c r="A24">
        <v>53</v>
      </c>
      <c r="B24">
        <v>789</v>
      </c>
      <c r="C24" t="s">
        <v>789</v>
      </c>
      <c r="D24" t="s">
        <v>826</v>
      </c>
      <c r="E24" t="s">
        <v>827</v>
      </c>
      <c r="F24" t="s">
        <v>762</v>
      </c>
      <c r="G24" t="s">
        <v>478</v>
      </c>
      <c r="H24" t="s">
        <v>828</v>
      </c>
      <c r="I24" t="s">
        <v>162</v>
      </c>
      <c r="J24" t="s">
        <v>72</v>
      </c>
      <c r="K24" s="141">
        <v>44757</v>
      </c>
      <c r="L24" s="119">
        <v>1000000</v>
      </c>
      <c r="M24" s="119">
        <v>3165</v>
      </c>
      <c r="N24" s="119">
        <v>83129</v>
      </c>
      <c r="O24" s="119">
        <v>263.10000000000002</v>
      </c>
      <c r="P24" s="135" t="s">
        <v>3028</v>
      </c>
      <c r="Q24" s="141">
        <v>46935</v>
      </c>
    </row>
    <row r="25" spans="1:17" ht="14.5" x14ac:dyDescent="0.35">
      <c r="A25">
        <v>53</v>
      </c>
      <c r="B25">
        <v>789</v>
      </c>
      <c r="C25" t="s">
        <v>789</v>
      </c>
      <c r="D25" t="s">
        <v>829</v>
      </c>
      <c r="E25" t="s">
        <v>827</v>
      </c>
      <c r="F25" t="s">
        <v>762</v>
      </c>
      <c r="G25" t="s">
        <v>830</v>
      </c>
      <c r="H25" t="s">
        <v>831</v>
      </c>
      <c r="I25" t="s">
        <v>162</v>
      </c>
      <c r="J25" t="s">
        <v>72</v>
      </c>
      <c r="K25" s="141">
        <v>45527</v>
      </c>
      <c r="L25" s="119">
        <v>830000</v>
      </c>
      <c r="M25" s="119">
        <v>2626.95</v>
      </c>
      <c r="N25" s="119">
        <v>557985</v>
      </c>
      <c r="O25" s="119">
        <v>1766.02</v>
      </c>
      <c r="P25" s="135" t="s">
        <v>3029</v>
      </c>
      <c r="Q25" s="141">
        <v>47574</v>
      </c>
    </row>
    <row r="26" spans="1:17" ht="14.5" x14ac:dyDescent="0.35">
      <c r="A26">
        <v>53</v>
      </c>
      <c r="B26">
        <v>789</v>
      </c>
      <c r="C26" t="s">
        <v>789</v>
      </c>
      <c r="D26" t="s">
        <v>832</v>
      </c>
      <c r="E26" t="s">
        <v>833</v>
      </c>
      <c r="F26" t="s">
        <v>767</v>
      </c>
      <c r="G26" t="s">
        <v>345</v>
      </c>
      <c r="H26" t="s">
        <v>834</v>
      </c>
      <c r="I26" t="s">
        <v>162</v>
      </c>
      <c r="J26" t="s">
        <v>52</v>
      </c>
      <c r="K26" s="141">
        <v>45040</v>
      </c>
      <c r="L26" s="119">
        <v>3000000</v>
      </c>
      <c r="M26" s="119">
        <v>3000</v>
      </c>
      <c r="N26" s="119">
        <v>1590000</v>
      </c>
      <c r="O26" s="119">
        <v>1590</v>
      </c>
      <c r="P26" s="135" t="s">
        <v>3030</v>
      </c>
      <c r="Q26" s="141">
        <v>47939</v>
      </c>
    </row>
    <row r="27" spans="1:17" ht="14.5" x14ac:dyDescent="0.35">
      <c r="A27">
        <v>53</v>
      </c>
      <c r="B27">
        <v>789</v>
      </c>
      <c r="C27" t="s">
        <v>789</v>
      </c>
      <c r="D27" t="s">
        <v>509</v>
      </c>
      <c r="E27" t="s">
        <v>428</v>
      </c>
      <c r="F27" t="s">
        <v>767</v>
      </c>
      <c r="G27" t="s">
        <v>835</v>
      </c>
      <c r="H27" t="s">
        <v>836</v>
      </c>
      <c r="I27" t="s">
        <v>162</v>
      </c>
      <c r="J27" t="s">
        <v>72</v>
      </c>
      <c r="K27" s="141">
        <v>44496</v>
      </c>
      <c r="L27" s="119">
        <v>1000000</v>
      </c>
      <c r="M27" s="119">
        <v>3165</v>
      </c>
      <c r="N27" s="119">
        <v>100000</v>
      </c>
      <c r="O27" s="119">
        <v>316.5</v>
      </c>
      <c r="P27" s="135" t="s">
        <v>3011</v>
      </c>
      <c r="Q27" s="141">
        <v>47027</v>
      </c>
    </row>
    <row r="28" spans="1:17" ht="14.5" x14ac:dyDescent="0.35">
      <c r="A28">
        <v>53</v>
      </c>
      <c r="B28">
        <v>789</v>
      </c>
      <c r="C28" t="s">
        <v>789</v>
      </c>
      <c r="D28" t="s">
        <v>837</v>
      </c>
      <c r="E28" t="s">
        <v>838</v>
      </c>
      <c r="F28" t="s">
        <v>767</v>
      </c>
      <c r="G28" t="s">
        <v>360</v>
      </c>
      <c r="H28" t="s">
        <v>839</v>
      </c>
      <c r="I28" t="s">
        <v>162</v>
      </c>
      <c r="J28" t="s">
        <v>52</v>
      </c>
      <c r="K28" s="141">
        <v>44598</v>
      </c>
      <c r="L28" s="119">
        <v>3339391</v>
      </c>
      <c r="M28" s="119">
        <v>3339.39</v>
      </c>
      <c r="N28" s="119">
        <v>2211315</v>
      </c>
      <c r="O28" s="119">
        <v>2211.31</v>
      </c>
      <c r="P28" s="135" t="s">
        <v>3031</v>
      </c>
      <c r="Q28" s="141">
        <v>48245</v>
      </c>
    </row>
    <row r="29" spans="1:17" ht="14.5" x14ac:dyDescent="0.35">
      <c r="A29">
        <v>53</v>
      </c>
      <c r="B29">
        <v>791</v>
      </c>
      <c r="C29" t="s">
        <v>789</v>
      </c>
      <c r="D29" t="s">
        <v>819</v>
      </c>
      <c r="E29" t="s">
        <v>349</v>
      </c>
      <c r="F29" t="s">
        <v>762</v>
      </c>
      <c r="G29" t="s">
        <v>452</v>
      </c>
      <c r="H29" t="s">
        <v>822</v>
      </c>
      <c r="I29" t="s">
        <v>162</v>
      </c>
      <c r="J29" t="s">
        <v>72</v>
      </c>
      <c r="K29" s="141">
        <v>44736</v>
      </c>
      <c r="L29" s="119">
        <v>60000</v>
      </c>
      <c r="M29" s="119">
        <v>189.9</v>
      </c>
      <c r="N29" s="119">
        <v>6791</v>
      </c>
      <c r="O29" s="119">
        <v>21.49</v>
      </c>
      <c r="P29" s="135" t="s">
        <v>3032</v>
      </c>
      <c r="Q29" s="141">
        <v>46539</v>
      </c>
    </row>
    <row r="30" spans="1:17" ht="14.5" x14ac:dyDescent="0.35">
      <c r="A30">
        <v>53</v>
      </c>
      <c r="B30">
        <v>791</v>
      </c>
      <c r="C30" t="s">
        <v>789</v>
      </c>
      <c r="D30" t="s">
        <v>826</v>
      </c>
      <c r="E30" t="s">
        <v>827</v>
      </c>
      <c r="F30" t="s">
        <v>762</v>
      </c>
      <c r="G30" t="s">
        <v>478</v>
      </c>
      <c r="H30" t="s">
        <v>828</v>
      </c>
      <c r="I30" t="s">
        <v>162</v>
      </c>
      <c r="J30" t="s">
        <v>72</v>
      </c>
      <c r="K30" s="141">
        <v>44757</v>
      </c>
      <c r="L30" s="119">
        <v>50000</v>
      </c>
      <c r="M30" s="119">
        <v>158.25</v>
      </c>
      <c r="N30" s="119">
        <v>4153</v>
      </c>
      <c r="O30" s="119">
        <v>13.14</v>
      </c>
      <c r="P30" s="135" t="s">
        <v>3028</v>
      </c>
      <c r="Q30" s="141">
        <v>46935</v>
      </c>
    </row>
    <row r="31" spans="1:17" ht="14.5" x14ac:dyDescent="0.35">
      <c r="A31">
        <v>53</v>
      </c>
      <c r="B31">
        <v>789</v>
      </c>
      <c r="C31" t="s">
        <v>765</v>
      </c>
      <c r="D31" t="s">
        <v>840</v>
      </c>
      <c r="E31" t="s">
        <v>841</v>
      </c>
      <c r="F31" t="s">
        <v>767</v>
      </c>
      <c r="G31" t="s">
        <v>842</v>
      </c>
      <c r="H31" t="s">
        <v>843</v>
      </c>
      <c r="I31" t="s">
        <v>162</v>
      </c>
      <c r="J31" t="s">
        <v>72</v>
      </c>
      <c r="K31" s="141">
        <v>43720</v>
      </c>
      <c r="L31" s="119">
        <v>555000</v>
      </c>
      <c r="M31" s="119">
        <v>1756.57</v>
      </c>
      <c r="N31" s="119">
        <v>22200</v>
      </c>
      <c r="O31" s="119">
        <v>70.260000000000005</v>
      </c>
      <c r="P31" s="135" t="s">
        <v>3033</v>
      </c>
      <c r="Q31" s="141">
        <v>46842</v>
      </c>
    </row>
    <row r="32" spans="1:17" ht="14.5" x14ac:dyDescent="0.35">
      <c r="A32">
        <v>53</v>
      </c>
      <c r="B32">
        <v>789</v>
      </c>
      <c r="C32" t="s">
        <v>844</v>
      </c>
      <c r="D32" t="s">
        <v>845</v>
      </c>
      <c r="E32" t="s">
        <v>846</v>
      </c>
      <c r="F32" t="s">
        <v>762</v>
      </c>
      <c r="G32" t="s">
        <v>847</v>
      </c>
      <c r="H32" t="s">
        <v>848</v>
      </c>
      <c r="I32" t="s">
        <v>162</v>
      </c>
      <c r="J32" t="s">
        <v>78</v>
      </c>
      <c r="K32" s="141">
        <v>44421</v>
      </c>
      <c r="L32" s="119">
        <v>1300000</v>
      </c>
      <c r="M32" s="119">
        <v>4726.8</v>
      </c>
      <c r="N32" s="119">
        <v>227976.51</v>
      </c>
      <c r="O32" s="119">
        <v>828.92</v>
      </c>
      <c r="P32" s="135" t="s">
        <v>3034</v>
      </c>
      <c r="Q32" s="141">
        <v>48061</v>
      </c>
    </row>
    <row r="33" spans="1:17" ht="14.5" x14ac:dyDescent="0.35">
      <c r="A33">
        <v>53</v>
      </c>
      <c r="B33">
        <v>789</v>
      </c>
      <c r="C33" t="s">
        <v>759</v>
      </c>
      <c r="D33" t="s">
        <v>819</v>
      </c>
      <c r="E33" t="s">
        <v>349</v>
      </c>
      <c r="F33" t="s">
        <v>762</v>
      </c>
      <c r="G33" t="s">
        <v>849</v>
      </c>
      <c r="H33" t="s">
        <v>850</v>
      </c>
      <c r="I33" t="s">
        <v>162</v>
      </c>
      <c r="J33" t="s">
        <v>72</v>
      </c>
      <c r="K33" s="141">
        <v>43614</v>
      </c>
      <c r="L33" s="119">
        <v>2000000</v>
      </c>
      <c r="M33" s="119">
        <v>6330</v>
      </c>
      <c r="N33" s="119">
        <v>412150</v>
      </c>
      <c r="O33" s="119">
        <v>1304.45</v>
      </c>
      <c r="P33" s="135" t="s">
        <v>3035</v>
      </c>
      <c r="Q33" s="141">
        <v>46188</v>
      </c>
    </row>
    <row r="34" spans="1:17" ht="14.5" x14ac:dyDescent="0.35">
      <c r="A34">
        <v>53</v>
      </c>
      <c r="B34">
        <v>789</v>
      </c>
      <c r="C34" t="s">
        <v>759</v>
      </c>
      <c r="D34" t="s">
        <v>851</v>
      </c>
      <c r="E34" t="s">
        <v>852</v>
      </c>
      <c r="F34" t="s">
        <v>762</v>
      </c>
      <c r="G34" t="s">
        <v>853</v>
      </c>
      <c r="H34" t="s">
        <v>854</v>
      </c>
      <c r="I34" t="s">
        <v>162</v>
      </c>
      <c r="J34" t="s">
        <v>72</v>
      </c>
      <c r="K34" s="141">
        <v>43458</v>
      </c>
      <c r="L34" s="119">
        <v>2000000</v>
      </c>
      <c r="M34" s="119">
        <v>6330</v>
      </c>
      <c r="N34" s="119">
        <v>200000</v>
      </c>
      <c r="O34" s="119">
        <v>633</v>
      </c>
      <c r="P34" s="135" t="s">
        <v>3011</v>
      </c>
      <c r="Q34" s="141">
        <v>46813</v>
      </c>
    </row>
    <row r="35" spans="1:17" ht="14.5" x14ac:dyDescent="0.35">
      <c r="A35">
        <v>53</v>
      </c>
      <c r="B35">
        <v>789</v>
      </c>
      <c r="C35" t="s">
        <v>765</v>
      </c>
      <c r="D35" t="s">
        <v>780</v>
      </c>
      <c r="E35" t="s">
        <v>472</v>
      </c>
      <c r="F35" t="s">
        <v>762</v>
      </c>
      <c r="G35" t="s">
        <v>855</v>
      </c>
      <c r="H35" t="s">
        <v>856</v>
      </c>
      <c r="I35" t="s">
        <v>162</v>
      </c>
      <c r="J35" t="s">
        <v>72</v>
      </c>
      <c r="K35" s="141">
        <v>43915</v>
      </c>
      <c r="L35" s="119">
        <v>710000</v>
      </c>
      <c r="M35" s="119">
        <v>2247.15</v>
      </c>
      <c r="N35" s="119">
        <v>25541.8</v>
      </c>
      <c r="O35" s="119">
        <v>80.83</v>
      </c>
      <c r="P35" s="135" t="s">
        <v>3036</v>
      </c>
      <c r="Q35" s="141">
        <v>47543</v>
      </c>
    </row>
    <row r="36" spans="1:17" ht="14.5" x14ac:dyDescent="0.35">
      <c r="A36">
        <v>53</v>
      </c>
      <c r="B36">
        <v>789</v>
      </c>
      <c r="C36" t="s">
        <v>759</v>
      </c>
      <c r="D36" t="s">
        <v>857</v>
      </c>
      <c r="E36" t="s">
        <v>484</v>
      </c>
      <c r="F36" t="s">
        <v>762</v>
      </c>
      <c r="G36" t="s">
        <v>858</v>
      </c>
      <c r="H36" t="s">
        <v>859</v>
      </c>
      <c r="I36" t="s">
        <v>162</v>
      </c>
      <c r="J36" t="s">
        <v>72</v>
      </c>
      <c r="K36" s="141">
        <v>43354</v>
      </c>
      <c r="L36" s="119">
        <v>2000000</v>
      </c>
      <c r="M36" s="119">
        <v>6330</v>
      </c>
      <c r="N36" s="119">
        <v>139496.82</v>
      </c>
      <c r="O36" s="119">
        <v>441.5</v>
      </c>
      <c r="P36" s="135" t="s">
        <v>3037</v>
      </c>
      <c r="Q36" s="141">
        <v>46174</v>
      </c>
    </row>
    <row r="37" spans="1:17" ht="14.5" x14ac:dyDescent="0.35">
      <c r="A37">
        <v>53</v>
      </c>
      <c r="B37">
        <v>789</v>
      </c>
      <c r="C37" t="s">
        <v>844</v>
      </c>
      <c r="D37" t="s">
        <v>860</v>
      </c>
      <c r="E37" t="s">
        <v>861</v>
      </c>
      <c r="F37" t="s">
        <v>762</v>
      </c>
      <c r="G37" t="s">
        <v>862</v>
      </c>
      <c r="H37" t="s">
        <v>863</v>
      </c>
      <c r="I37" t="s">
        <v>162</v>
      </c>
      <c r="J37" t="s">
        <v>72</v>
      </c>
      <c r="K37" s="141">
        <v>43227</v>
      </c>
      <c r="L37" s="119">
        <v>1400000</v>
      </c>
      <c r="M37" s="119">
        <v>4431</v>
      </c>
      <c r="N37" s="119">
        <v>209300</v>
      </c>
      <c r="O37" s="119">
        <v>662.43</v>
      </c>
      <c r="P37" s="135" t="s">
        <v>3038</v>
      </c>
      <c r="Q37" s="141">
        <v>47969</v>
      </c>
    </row>
    <row r="38" spans="1:17" ht="14.5" x14ac:dyDescent="0.35">
      <c r="A38">
        <v>53</v>
      </c>
      <c r="B38">
        <v>789</v>
      </c>
      <c r="C38" t="s">
        <v>759</v>
      </c>
      <c r="D38" t="s">
        <v>864</v>
      </c>
      <c r="E38" t="s">
        <v>865</v>
      </c>
      <c r="F38" t="s">
        <v>767</v>
      </c>
      <c r="G38" t="s">
        <v>866</v>
      </c>
      <c r="H38" t="s">
        <v>867</v>
      </c>
      <c r="I38" t="s">
        <v>162</v>
      </c>
      <c r="J38" t="s">
        <v>72</v>
      </c>
      <c r="K38" s="141">
        <v>43696</v>
      </c>
      <c r="L38" s="119">
        <v>1000000</v>
      </c>
      <c r="M38" s="119">
        <v>3165</v>
      </c>
      <c r="N38" s="119">
        <v>139677</v>
      </c>
      <c r="O38" s="119">
        <v>442.07</v>
      </c>
      <c r="P38" s="135" t="s">
        <v>3039</v>
      </c>
      <c r="Q38" s="141">
        <v>46600</v>
      </c>
    </row>
    <row r="39" spans="1:17" ht="14.5" x14ac:dyDescent="0.35">
      <c r="A39">
        <v>53</v>
      </c>
      <c r="B39">
        <v>789</v>
      </c>
      <c r="C39" t="s">
        <v>759</v>
      </c>
      <c r="D39" t="s">
        <v>806</v>
      </c>
      <c r="E39" t="s">
        <v>807</v>
      </c>
      <c r="F39" t="s">
        <v>762</v>
      </c>
      <c r="G39" t="s">
        <v>868</v>
      </c>
      <c r="H39" t="s">
        <v>869</v>
      </c>
      <c r="I39" t="s">
        <v>162</v>
      </c>
      <c r="J39" t="s">
        <v>72</v>
      </c>
      <c r="K39" s="141">
        <v>43937</v>
      </c>
      <c r="L39" s="119">
        <v>1540000</v>
      </c>
      <c r="M39" s="119">
        <v>4874.1000000000004</v>
      </c>
      <c r="N39" s="119">
        <v>46200</v>
      </c>
      <c r="O39" s="119">
        <v>146.22</v>
      </c>
      <c r="P39" s="135" t="s">
        <v>3040</v>
      </c>
      <c r="Q39" s="141">
        <v>47574</v>
      </c>
    </row>
    <row r="40" spans="1:17" ht="14.5" x14ac:dyDescent="0.35">
      <c r="A40">
        <v>53</v>
      </c>
      <c r="B40">
        <v>789</v>
      </c>
      <c r="C40" t="s">
        <v>870</v>
      </c>
      <c r="D40" t="s">
        <v>871</v>
      </c>
      <c r="E40" t="s">
        <v>872</v>
      </c>
      <c r="F40" t="s">
        <v>767</v>
      </c>
      <c r="G40" t="s">
        <v>871</v>
      </c>
      <c r="H40" t="s">
        <v>873</v>
      </c>
      <c r="I40" t="s">
        <v>162</v>
      </c>
      <c r="J40" t="s">
        <v>78</v>
      </c>
      <c r="K40" s="141">
        <v>42964</v>
      </c>
      <c r="L40" s="119">
        <v>750000</v>
      </c>
      <c r="M40" s="119">
        <v>2727</v>
      </c>
      <c r="N40" s="119">
        <v>11568</v>
      </c>
      <c r="O40" s="119">
        <v>42.06</v>
      </c>
      <c r="P40" s="135" t="s">
        <v>3041</v>
      </c>
      <c r="Q40" s="141">
        <v>46477</v>
      </c>
    </row>
    <row r="41" spans="1:17" ht="14.5" x14ac:dyDescent="0.35">
      <c r="A41">
        <v>53</v>
      </c>
      <c r="B41">
        <v>789</v>
      </c>
      <c r="C41" t="s">
        <v>759</v>
      </c>
      <c r="D41" t="s">
        <v>874</v>
      </c>
      <c r="E41" t="s">
        <v>875</v>
      </c>
      <c r="F41" t="s">
        <v>767</v>
      </c>
      <c r="G41" t="s">
        <v>876</v>
      </c>
      <c r="H41" t="s">
        <v>877</v>
      </c>
      <c r="I41" t="s">
        <v>162</v>
      </c>
      <c r="J41" t="s">
        <v>72</v>
      </c>
      <c r="K41" s="141">
        <v>43575</v>
      </c>
      <c r="L41" s="119">
        <v>1000000</v>
      </c>
      <c r="M41" s="119">
        <v>3165</v>
      </c>
      <c r="N41" s="119">
        <v>278272</v>
      </c>
      <c r="O41" s="119">
        <v>880.73</v>
      </c>
      <c r="P41" s="135" t="s">
        <v>3042</v>
      </c>
      <c r="Q41" s="141">
        <v>47178</v>
      </c>
    </row>
    <row r="42" spans="1:17" ht="14.5" x14ac:dyDescent="0.35">
      <c r="A42">
        <v>53</v>
      </c>
      <c r="B42">
        <v>789</v>
      </c>
      <c r="C42" t="s">
        <v>844</v>
      </c>
      <c r="D42" t="s">
        <v>878</v>
      </c>
      <c r="E42" t="s">
        <v>408</v>
      </c>
      <c r="F42" t="s">
        <v>767</v>
      </c>
      <c r="G42" t="s">
        <v>879</v>
      </c>
      <c r="H42" t="s">
        <v>880</v>
      </c>
      <c r="I42" t="s">
        <v>162</v>
      </c>
      <c r="J42" t="s">
        <v>72</v>
      </c>
      <c r="K42" s="141">
        <v>44118</v>
      </c>
      <c r="L42" s="119">
        <v>2000000</v>
      </c>
      <c r="M42" s="119">
        <v>6330</v>
      </c>
      <c r="N42" s="119">
        <v>230000</v>
      </c>
      <c r="O42" s="119">
        <v>727.95</v>
      </c>
      <c r="P42" s="135" t="s">
        <v>3043</v>
      </c>
      <c r="Q42" s="141">
        <v>47757</v>
      </c>
    </row>
    <row r="43" spans="1:17" ht="14.5" x14ac:dyDescent="0.35">
      <c r="A43">
        <v>53</v>
      </c>
      <c r="B43">
        <v>789</v>
      </c>
      <c r="C43" t="s">
        <v>789</v>
      </c>
      <c r="D43" t="s">
        <v>881</v>
      </c>
      <c r="E43" t="s">
        <v>882</v>
      </c>
      <c r="F43" t="s">
        <v>762</v>
      </c>
      <c r="G43" t="s">
        <v>547</v>
      </c>
      <c r="H43" t="s">
        <v>883</v>
      </c>
      <c r="I43" t="s">
        <v>162</v>
      </c>
      <c r="J43" t="s">
        <v>78</v>
      </c>
      <c r="K43" s="141">
        <v>43595</v>
      </c>
      <c r="L43" s="119">
        <v>1000000</v>
      </c>
      <c r="M43" s="119">
        <v>3636</v>
      </c>
      <c r="N43" s="119">
        <v>305716.59000000003</v>
      </c>
      <c r="O43" s="119">
        <v>1111.58</v>
      </c>
      <c r="P43" s="135" t="s">
        <v>3044</v>
      </c>
      <c r="Q43" s="141">
        <v>46446</v>
      </c>
    </row>
    <row r="44" spans="1:17" ht="14.5" x14ac:dyDescent="0.35">
      <c r="A44">
        <v>53</v>
      </c>
      <c r="B44">
        <v>789</v>
      </c>
      <c r="C44" t="s">
        <v>789</v>
      </c>
      <c r="D44" t="s">
        <v>884</v>
      </c>
      <c r="E44" t="s">
        <v>885</v>
      </c>
      <c r="F44" t="s">
        <v>762</v>
      </c>
      <c r="G44" t="s">
        <v>886</v>
      </c>
      <c r="H44" t="s">
        <v>887</v>
      </c>
      <c r="I44" t="s">
        <v>162</v>
      </c>
      <c r="J44" t="s">
        <v>72</v>
      </c>
      <c r="K44" s="141">
        <v>44004</v>
      </c>
      <c r="L44" s="119">
        <v>1500000</v>
      </c>
      <c r="M44" s="119">
        <v>4747.5</v>
      </c>
      <c r="N44" s="119">
        <v>864568.81</v>
      </c>
      <c r="O44" s="119">
        <v>2736.36</v>
      </c>
      <c r="P44" s="135" t="s">
        <v>3045</v>
      </c>
      <c r="Q44" s="141">
        <v>47635</v>
      </c>
    </row>
    <row r="45" spans="1:17" ht="14.5" x14ac:dyDescent="0.35">
      <c r="A45">
        <v>53</v>
      </c>
      <c r="B45">
        <v>789</v>
      </c>
      <c r="C45" t="s">
        <v>789</v>
      </c>
      <c r="D45" t="s">
        <v>888</v>
      </c>
      <c r="E45" t="s">
        <v>539</v>
      </c>
      <c r="F45" t="s">
        <v>762</v>
      </c>
      <c r="G45" t="s">
        <v>889</v>
      </c>
      <c r="H45" t="s">
        <v>890</v>
      </c>
      <c r="I45" t="s">
        <v>162</v>
      </c>
      <c r="J45" t="s">
        <v>78</v>
      </c>
      <c r="K45" s="141">
        <v>44029</v>
      </c>
      <c r="L45" s="119">
        <v>1337000</v>
      </c>
      <c r="M45" s="119">
        <v>4861.33</v>
      </c>
      <c r="N45" s="119">
        <v>118845.05</v>
      </c>
      <c r="O45" s="119">
        <v>432.12</v>
      </c>
      <c r="P45" s="135" t="s">
        <v>3046</v>
      </c>
      <c r="Q45" s="141">
        <v>46753</v>
      </c>
    </row>
    <row r="46" spans="1:17" ht="14.5" x14ac:dyDescent="0.35">
      <c r="A46">
        <v>53</v>
      </c>
      <c r="B46">
        <v>789</v>
      </c>
      <c r="C46" t="s">
        <v>789</v>
      </c>
      <c r="D46" t="s">
        <v>891</v>
      </c>
      <c r="E46" t="s">
        <v>833</v>
      </c>
      <c r="F46" t="s">
        <v>767</v>
      </c>
      <c r="G46" t="s">
        <v>892</v>
      </c>
      <c r="H46" t="s">
        <v>893</v>
      </c>
      <c r="I46" t="s">
        <v>162</v>
      </c>
      <c r="J46" t="s">
        <v>52</v>
      </c>
      <c r="K46" s="141">
        <v>43782</v>
      </c>
      <c r="L46" s="119">
        <v>4646347</v>
      </c>
      <c r="M46" s="119">
        <v>4646.34</v>
      </c>
      <c r="N46" s="119">
        <v>866347</v>
      </c>
      <c r="O46" s="119">
        <v>866.34</v>
      </c>
      <c r="P46" s="136">
        <f>N46/L46</f>
        <v>0.18645766233128949</v>
      </c>
      <c r="Q46" s="141">
        <v>46692</v>
      </c>
    </row>
    <row r="47" spans="1:17" ht="14.5" x14ac:dyDescent="0.35">
      <c r="A47">
        <v>53</v>
      </c>
      <c r="B47">
        <v>789</v>
      </c>
      <c r="C47" t="s">
        <v>789</v>
      </c>
      <c r="D47" t="s">
        <v>894</v>
      </c>
      <c r="E47" t="s">
        <v>578</v>
      </c>
      <c r="F47" t="s">
        <v>767</v>
      </c>
      <c r="G47" t="s">
        <v>895</v>
      </c>
      <c r="H47" t="s">
        <v>896</v>
      </c>
      <c r="I47" t="s">
        <v>162</v>
      </c>
      <c r="J47" t="s">
        <v>72</v>
      </c>
      <c r="K47" s="141">
        <v>44245</v>
      </c>
      <c r="L47" s="119">
        <v>1000000</v>
      </c>
      <c r="M47" s="119">
        <v>3165</v>
      </c>
      <c r="N47" s="119">
        <v>580391</v>
      </c>
      <c r="O47" s="119">
        <v>1836.93</v>
      </c>
      <c r="P47" s="135" t="s">
        <v>3047</v>
      </c>
      <c r="Q47" s="141">
        <v>46054</v>
      </c>
    </row>
    <row r="48" spans="1:17" ht="14.5" x14ac:dyDescent="0.35">
      <c r="A48">
        <v>53</v>
      </c>
      <c r="B48">
        <v>789</v>
      </c>
      <c r="C48" t="s">
        <v>789</v>
      </c>
      <c r="D48" t="s">
        <v>597</v>
      </c>
      <c r="E48" t="s">
        <v>596</v>
      </c>
      <c r="F48" t="s">
        <v>767</v>
      </c>
      <c r="G48" t="s">
        <v>597</v>
      </c>
      <c r="H48" t="s">
        <v>897</v>
      </c>
      <c r="I48" t="s">
        <v>162</v>
      </c>
      <c r="J48" t="s">
        <v>72</v>
      </c>
      <c r="K48" s="141">
        <v>43958</v>
      </c>
      <c r="L48" s="119">
        <v>1500000</v>
      </c>
      <c r="M48" s="119">
        <v>4747.5</v>
      </c>
      <c r="N48" s="119">
        <v>35907.89</v>
      </c>
      <c r="O48" s="119">
        <v>113.64</v>
      </c>
      <c r="P48" s="135" t="s">
        <v>3048</v>
      </c>
      <c r="Q48" s="141">
        <v>45778</v>
      </c>
    </row>
    <row r="49" spans="1:17" ht="14.5" x14ac:dyDescent="0.35">
      <c r="A49">
        <v>53</v>
      </c>
      <c r="B49">
        <v>789</v>
      </c>
      <c r="C49" t="s">
        <v>789</v>
      </c>
      <c r="D49" t="s">
        <v>898</v>
      </c>
      <c r="E49" t="s">
        <v>899</v>
      </c>
      <c r="F49" t="s">
        <v>767</v>
      </c>
      <c r="G49" t="s">
        <v>900</v>
      </c>
      <c r="H49" t="s">
        <v>901</v>
      </c>
      <c r="I49" t="s">
        <v>162</v>
      </c>
      <c r="J49" t="s">
        <v>52</v>
      </c>
      <c r="K49" s="140">
        <v>43803</v>
      </c>
      <c r="L49" s="119">
        <v>7000000</v>
      </c>
      <c r="M49" s="119">
        <v>7000</v>
      </c>
      <c r="N49" s="119">
        <v>2075952</v>
      </c>
      <c r="O49" s="119">
        <v>2075.9499999999998</v>
      </c>
      <c r="P49" s="135" t="s">
        <v>3015</v>
      </c>
      <c r="Q49" s="141">
        <v>46327</v>
      </c>
    </row>
  </sheetData>
  <sheetProtection formatColumns="0"/>
  <dataConsolidate/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/>
    </sheetView>
  </sheetViews>
  <sheetFormatPr defaultColWidth="0" defaultRowHeight="14.5" x14ac:dyDescent="0.35"/>
  <cols>
    <col min="1" max="1" width="29.453125" customWidth="1"/>
    <col min="2" max="2" width="30.36328125" customWidth="1"/>
    <col min="3" max="3" width="90.90625" customWidth="1"/>
    <col min="4" max="4" width="10.26953125" customWidth="1"/>
    <col min="5" max="5" width="68.90625" customWidth="1"/>
    <col min="6" max="6" width="29.7265625" bestFit="1" customWidth="1"/>
    <col min="7" max="7" width="9" hidden="1" customWidth="1"/>
    <col min="8" max="16384" width="9" hidden="1"/>
  </cols>
  <sheetData>
    <row r="1" spans="1:6" s="34" customFormat="1" ht="42" x14ac:dyDescent="0.35">
      <c r="A1" s="33" t="s">
        <v>902</v>
      </c>
      <c r="B1" s="33" t="s">
        <v>903</v>
      </c>
      <c r="C1" s="33" t="s">
        <v>904</v>
      </c>
      <c r="D1" s="33" t="s">
        <v>905</v>
      </c>
      <c r="E1" s="33" t="s">
        <v>906</v>
      </c>
      <c r="F1"/>
    </row>
    <row r="2" spans="1:6" x14ac:dyDescent="0.35">
      <c r="A2" s="68"/>
      <c r="B2" s="68" t="s">
        <v>22</v>
      </c>
      <c r="C2" s="14" t="s">
        <v>45</v>
      </c>
      <c r="D2" s="14" t="s">
        <v>22</v>
      </c>
      <c r="E2" s="14"/>
    </row>
    <row r="3" spans="1:6" x14ac:dyDescent="0.35">
      <c r="A3" s="69"/>
      <c r="B3" s="69"/>
      <c r="C3" s="14" t="s">
        <v>68</v>
      </c>
      <c r="D3" s="14"/>
      <c r="E3" s="14"/>
    </row>
    <row r="4" spans="1:6" ht="43.5" x14ac:dyDescent="0.35">
      <c r="A4" s="61"/>
      <c r="B4" s="82" t="s">
        <v>907</v>
      </c>
      <c r="C4" s="15" t="s">
        <v>45</v>
      </c>
      <c r="D4" s="15" t="s">
        <v>908</v>
      </c>
      <c r="E4" s="15"/>
    </row>
    <row r="5" spans="1:6" x14ac:dyDescent="0.35">
      <c r="A5" s="62"/>
      <c r="B5" s="83"/>
      <c r="C5" s="15" t="s">
        <v>909</v>
      </c>
      <c r="D5" s="15"/>
      <c r="E5" s="15"/>
    </row>
    <row r="6" spans="1:6" x14ac:dyDescent="0.35">
      <c r="A6" s="62"/>
      <c r="B6" s="83"/>
      <c r="C6" s="15" t="s">
        <v>910</v>
      </c>
      <c r="D6" s="15"/>
      <c r="E6" s="15"/>
    </row>
    <row r="7" spans="1:6" x14ac:dyDescent="0.35">
      <c r="A7" s="62"/>
      <c r="B7" s="83"/>
      <c r="C7" s="15" t="s">
        <v>911</v>
      </c>
      <c r="D7" s="15"/>
      <c r="E7" s="15"/>
    </row>
    <row r="8" spans="1:6" x14ac:dyDescent="0.35">
      <c r="A8" s="62"/>
      <c r="B8" s="83"/>
      <c r="C8" s="15" t="s">
        <v>912</v>
      </c>
      <c r="D8" s="15"/>
      <c r="E8" s="15"/>
    </row>
    <row r="9" spans="1:6" x14ac:dyDescent="0.35">
      <c r="A9" s="62"/>
      <c r="B9" s="83"/>
      <c r="C9" s="15" t="s">
        <v>913</v>
      </c>
      <c r="D9" s="15"/>
      <c r="E9" s="15"/>
    </row>
    <row r="10" spans="1:6" x14ac:dyDescent="0.35">
      <c r="A10" s="62"/>
      <c r="B10" s="83"/>
      <c r="C10" s="15" t="s">
        <v>914</v>
      </c>
      <c r="D10" s="15"/>
      <c r="E10" s="15"/>
    </row>
    <row r="11" spans="1:6" x14ac:dyDescent="0.35">
      <c r="A11" s="62"/>
      <c r="B11" s="83"/>
      <c r="C11" s="15" t="s">
        <v>915</v>
      </c>
      <c r="D11" s="15"/>
      <c r="E11" s="15"/>
      <c r="F11" t="s">
        <v>916</v>
      </c>
    </row>
    <row r="12" spans="1:6" x14ac:dyDescent="0.35">
      <c r="A12" s="62"/>
      <c r="B12" s="83"/>
      <c r="C12" s="15" t="s">
        <v>917</v>
      </c>
      <c r="D12" s="15"/>
      <c r="E12" s="15"/>
      <c r="F12" t="s">
        <v>916</v>
      </c>
    </row>
    <row r="13" spans="1:6" x14ac:dyDescent="0.35">
      <c r="A13" s="62"/>
      <c r="B13" s="83"/>
      <c r="C13" s="15" t="s">
        <v>918</v>
      </c>
      <c r="D13" s="15"/>
      <c r="E13" s="15"/>
    </row>
    <row r="14" spans="1:6" x14ac:dyDescent="0.35">
      <c r="A14" s="62"/>
      <c r="B14" s="83"/>
      <c r="C14" s="15" t="s">
        <v>333</v>
      </c>
      <c r="D14" s="15"/>
      <c r="E14" s="15"/>
    </row>
    <row r="15" spans="1:6" x14ac:dyDescent="0.35">
      <c r="A15" s="62"/>
      <c r="B15" s="83"/>
      <c r="C15" s="15" t="s">
        <v>919</v>
      </c>
      <c r="D15" s="15"/>
      <c r="E15" s="15"/>
    </row>
    <row r="16" spans="1:6" x14ac:dyDescent="0.35">
      <c r="A16" s="62"/>
      <c r="B16" s="83"/>
      <c r="C16" s="15" t="s">
        <v>920</v>
      </c>
      <c r="D16" s="15"/>
      <c r="E16" s="15"/>
    </row>
    <row r="17" spans="1:5" x14ac:dyDescent="0.35">
      <c r="A17" s="62"/>
      <c r="B17" s="83"/>
      <c r="C17" s="15" t="s">
        <v>921</v>
      </c>
      <c r="D17" s="15"/>
      <c r="E17" s="15"/>
    </row>
    <row r="18" spans="1:5" x14ac:dyDescent="0.35">
      <c r="A18" s="62"/>
      <c r="B18" s="83"/>
      <c r="C18" s="15" t="s">
        <v>922</v>
      </c>
      <c r="D18" s="15"/>
      <c r="E18" s="15"/>
    </row>
    <row r="19" spans="1:5" x14ac:dyDescent="0.35">
      <c r="A19" s="62"/>
      <c r="B19" s="83"/>
      <c r="C19" s="15" t="s">
        <v>923</v>
      </c>
      <c r="D19" s="15"/>
      <c r="E19" s="15"/>
    </row>
    <row r="20" spans="1:5" x14ac:dyDescent="0.35">
      <c r="A20" s="62"/>
      <c r="B20" s="83"/>
      <c r="C20" s="15" t="s">
        <v>924</v>
      </c>
      <c r="D20" s="15"/>
      <c r="E20" s="15"/>
    </row>
    <row r="21" spans="1:5" x14ac:dyDescent="0.35">
      <c r="A21" s="62"/>
      <c r="B21" s="83"/>
      <c r="C21" s="15" t="s">
        <v>69</v>
      </c>
      <c r="D21" s="15"/>
      <c r="E21" s="15"/>
    </row>
    <row r="22" spans="1:5" x14ac:dyDescent="0.35">
      <c r="A22" s="62"/>
      <c r="B22" s="83"/>
      <c r="C22" s="15" t="s">
        <v>925</v>
      </c>
      <c r="D22" s="15"/>
      <c r="E22" s="15"/>
    </row>
    <row r="23" spans="1:5" x14ac:dyDescent="0.35">
      <c r="A23" s="62"/>
      <c r="B23" s="83"/>
      <c r="C23" s="15" t="s">
        <v>926</v>
      </c>
      <c r="D23" s="15"/>
      <c r="E23" s="15"/>
    </row>
    <row r="24" spans="1:5" x14ac:dyDescent="0.35">
      <c r="A24" s="62"/>
      <c r="B24" s="83"/>
      <c r="C24" s="15" t="s">
        <v>927</v>
      </c>
      <c r="D24" s="15"/>
      <c r="E24" s="15"/>
    </row>
    <row r="25" spans="1:5" x14ac:dyDescent="0.35">
      <c r="A25" s="62"/>
      <c r="B25" s="83"/>
      <c r="C25" s="15" t="s">
        <v>928</v>
      </c>
      <c r="D25" s="15"/>
      <c r="E25" s="15"/>
    </row>
    <row r="26" spans="1:5" x14ac:dyDescent="0.35">
      <c r="A26" s="62"/>
      <c r="B26" s="83"/>
      <c r="C26" s="15" t="s">
        <v>929</v>
      </c>
      <c r="D26" s="15"/>
      <c r="E26" s="15"/>
    </row>
    <row r="27" spans="1:5" x14ac:dyDescent="0.35">
      <c r="A27" s="62"/>
      <c r="B27" s="83"/>
      <c r="C27" s="15" t="s">
        <v>930</v>
      </c>
      <c r="D27" s="15"/>
      <c r="E27" s="15"/>
    </row>
    <row r="28" spans="1:5" x14ac:dyDescent="0.35">
      <c r="A28" s="62"/>
      <c r="B28" s="83"/>
      <c r="C28" s="15" t="s">
        <v>931</v>
      </c>
      <c r="D28" s="15"/>
      <c r="E28" s="15"/>
    </row>
    <row r="29" spans="1:5" x14ac:dyDescent="0.35">
      <c r="A29" s="62"/>
      <c r="B29" s="83"/>
      <c r="C29" s="15" t="s">
        <v>932</v>
      </c>
      <c r="D29" s="15"/>
      <c r="E29" s="15"/>
    </row>
    <row r="30" spans="1:5" x14ac:dyDescent="0.35">
      <c r="A30" s="62"/>
      <c r="B30" s="83"/>
      <c r="C30" s="15" t="s">
        <v>592</v>
      </c>
      <c r="D30" s="15"/>
      <c r="E30" s="15"/>
    </row>
    <row r="31" spans="1:5" x14ac:dyDescent="0.35">
      <c r="A31" s="62"/>
      <c r="B31" s="83"/>
      <c r="C31" s="15" t="s">
        <v>933</v>
      </c>
      <c r="D31" s="15"/>
      <c r="E31" s="15"/>
    </row>
    <row r="32" spans="1:5" x14ac:dyDescent="0.35">
      <c r="A32" s="62"/>
      <c r="B32" s="83"/>
      <c r="C32" s="15" t="s">
        <v>934</v>
      </c>
      <c r="D32" s="15"/>
      <c r="E32" s="15"/>
    </row>
    <row r="33" spans="1:6" x14ac:dyDescent="0.35">
      <c r="A33" s="62"/>
      <c r="B33" s="83"/>
      <c r="C33" s="15" t="s">
        <v>935</v>
      </c>
      <c r="D33" s="15"/>
      <c r="E33" s="15"/>
    </row>
    <row r="34" spans="1:6" x14ac:dyDescent="0.35">
      <c r="A34" s="62"/>
      <c r="B34" s="83"/>
      <c r="C34" s="15" t="s">
        <v>936</v>
      </c>
      <c r="D34" s="15"/>
      <c r="E34" s="15"/>
    </row>
    <row r="35" spans="1:6" x14ac:dyDescent="0.35">
      <c r="A35" s="62"/>
      <c r="B35" s="83"/>
      <c r="C35" s="15" t="s">
        <v>270</v>
      </c>
      <c r="D35" s="15"/>
      <c r="E35" s="15"/>
    </row>
    <row r="36" spans="1:6" x14ac:dyDescent="0.35">
      <c r="A36" s="62"/>
      <c r="B36" s="83"/>
      <c r="C36" s="15" t="s">
        <v>352</v>
      </c>
      <c r="D36" s="15"/>
      <c r="E36" s="15"/>
      <c r="F36" t="s">
        <v>916</v>
      </c>
    </row>
    <row r="37" spans="1:6" x14ac:dyDescent="0.35">
      <c r="A37" s="62"/>
      <c r="B37" s="83"/>
      <c r="C37" s="7" t="s">
        <v>391</v>
      </c>
      <c r="D37" s="7"/>
      <c r="E37" s="15"/>
      <c r="F37" t="s">
        <v>916</v>
      </c>
    </row>
    <row r="38" spans="1:6" x14ac:dyDescent="0.35">
      <c r="A38" s="62"/>
      <c r="B38" s="83"/>
      <c r="C38" s="15" t="s">
        <v>937</v>
      </c>
      <c r="D38" s="15"/>
      <c r="E38" s="15"/>
    </row>
    <row r="39" spans="1:6" x14ac:dyDescent="0.35">
      <c r="A39" s="62"/>
      <c r="B39" s="83"/>
      <c r="C39" s="15" t="s">
        <v>938</v>
      </c>
      <c r="D39" s="15"/>
      <c r="E39" s="15"/>
    </row>
    <row r="40" spans="1:6" x14ac:dyDescent="0.35">
      <c r="A40" s="62"/>
      <c r="B40" s="83"/>
      <c r="C40" s="15" t="s">
        <v>939</v>
      </c>
      <c r="D40" s="15"/>
      <c r="E40" s="15"/>
      <c r="F40" t="s">
        <v>916</v>
      </c>
    </row>
    <row r="41" spans="1:6" x14ac:dyDescent="0.35">
      <c r="A41" s="62"/>
      <c r="B41" s="83"/>
      <c r="C41" s="15" t="s">
        <v>940</v>
      </c>
      <c r="D41" s="15"/>
      <c r="E41" s="15"/>
    </row>
    <row r="42" spans="1:6" x14ac:dyDescent="0.35">
      <c r="A42" s="62"/>
      <c r="B42" s="83"/>
      <c r="C42" s="15" t="s">
        <v>941</v>
      </c>
      <c r="D42" s="15"/>
      <c r="E42" s="15"/>
    </row>
    <row r="43" spans="1:6" x14ac:dyDescent="0.35">
      <c r="A43" s="62"/>
      <c r="B43" s="83"/>
      <c r="C43" s="15" t="s">
        <v>942</v>
      </c>
      <c r="D43" s="15"/>
      <c r="E43" s="15"/>
    </row>
    <row r="44" spans="1:6" x14ac:dyDescent="0.35">
      <c r="A44" s="62"/>
      <c r="B44" s="83"/>
      <c r="C44" s="15" t="s">
        <v>943</v>
      </c>
      <c r="D44" s="15"/>
      <c r="E44" s="15"/>
    </row>
    <row r="45" spans="1:6" x14ac:dyDescent="0.35">
      <c r="A45" s="62"/>
      <c r="B45" s="83"/>
      <c r="C45" s="15" t="s">
        <v>944</v>
      </c>
      <c r="D45" s="15"/>
      <c r="E45" s="15"/>
    </row>
    <row r="46" spans="1:6" x14ac:dyDescent="0.35">
      <c r="A46" s="62"/>
      <c r="B46" s="83"/>
      <c r="C46" s="15" t="s">
        <v>945</v>
      </c>
      <c r="D46" s="15"/>
      <c r="E46" s="15"/>
      <c r="F46" t="s">
        <v>916</v>
      </c>
    </row>
    <row r="47" spans="1:6" x14ac:dyDescent="0.35">
      <c r="A47" s="62"/>
      <c r="B47" s="83"/>
      <c r="C47" s="15" t="s">
        <v>946</v>
      </c>
      <c r="D47" s="15"/>
      <c r="E47" s="15"/>
    </row>
    <row r="48" spans="1:6" x14ac:dyDescent="0.35">
      <c r="A48" s="62"/>
      <c r="B48" s="83"/>
      <c r="C48" s="15" t="s">
        <v>947</v>
      </c>
      <c r="D48" s="15"/>
      <c r="E48" s="15"/>
    </row>
    <row r="49" spans="1:6" x14ac:dyDescent="0.35">
      <c r="A49" s="62"/>
      <c r="B49" s="83"/>
      <c r="C49" s="15" t="s">
        <v>948</v>
      </c>
      <c r="D49" s="15"/>
      <c r="E49" s="15"/>
    </row>
    <row r="50" spans="1:6" x14ac:dyDescent="0.35">
      <c r="A50" s="62"/>
      <c r="B50" s="83"/>
      <c r="C50" s="15" t="s">
        <v>397</v>
      </c>
      <c r="D50" s="15"/>
      <c r="E50" s="15"/>
    </row>
    <row r="51" spans="1:6" x14ac:dyDescent="0.35">
      <c r="A51" s="62"/>
      <c r="B51" s="83"/>
      <c r="C51" s="15" t="s">
        <v>949</v>
      </c>
      <c r="D51" s="15"/>
      <c r="E51" s="15"/>
    </row>
    <row r="52" spans="1:6" x14ac:dyDescent="0.35">
      <c r="A52" s="62"/>
      <c r="B52" s="83"/>
      <c r="C52" s="15" t="s">
        <v>950</v>
      </c>
      <c r="D52" s="15"/>
      <c r="E52" s="15"/>
    </row>
    <row r="53" spans="1:6" x14ac:dyDescent="0.35">
      <c r="A53" s="62"/>
      <c r="B53" s="83"/>
      <c r="C53" s="15" t="s">
        <v>951</v>
      </c>
      <c r="D53" s="15"/>
      <c r="E53" s="15"/>
    </row>
    <row r="54" spans="1:6" x14ac:dyDescent="0.35">
      <c r="A54" s="62"/>
      <c r="B54" s="83"/>
      <c r="C54" s="15" t="s">
        <v>952</v>
      </c>
      <c r="D54" s="15"/>
      <c r="E54" s="15"/>
    </row>
    <row r="55" spans="1:6" x14ac:dyDescent="0.35">
      <c r="A55" s="62"/>
      <c r="B55" s="83"/>
      <c r="C55" s="15" t="s">
        <v>953</v>
      </c>
      <c r="D55" s="15"/>
      <c r="E55" s="15"/>
    </row>
    <row r="56" spans="1:6" x14ac:dyDescent="0.35">
      <c r="A56" s="62"/>
      <c r="B56" s="83"/>
      <c r="C56" s="15" t="s">
        <v>954</v>
      </c>
      <c r="D56" s="15"/>
      <c r="E56" s="15"/>
    </row>
    <row r="57" spans="1:6" x14ac:dyDescent="0.35">
      <c r="A57" s="62"/>
      <c r="B57" s="83"/>
      <c r="C57" s="15" t="s">
        <v>955</v>
      </c>
      <c r="D57" s="15"/>
      <c r="E57" s="15"/>
    </row>
    <row r="58" spans="1:6" x14ac:dyDescent="0.35">
      <c r="A58" s="62"/>
      <c r="B58" s="83"/>
      <c r="C58" s="15" t="s">
        <v>956</v>
      </c>
      <c r="D58" s="15"/>
      <c r="E58" s="15"/>
    </row>
    <row r="59" spans="1:6" x14ac:dyDescent="0.35">
      <c r="A59" s="62"/>
      <c r="B59" s="83"/>
      <c r="C59" s="15" t="s">
        <v>957</v>
      </c>
      <c r="D59" s="15"/>
      <c r="E59" s="15"/>
    </row>
    <row r="60" spans="1:6" x14ac:dyDescent="0.35">
      <c r="A60" s="62"/>
      <c r="B60" s="83"/>
      <c r="C60" s="15" t="s">
        <v>958</v>
      </c>
      <c r="D60" s="15"/>
      <c r="E60" s="15"/>
    </row>
    <row r="61" spans="1:6" x14ac:dyDescent="0.35">
      <c r="A61" s="62"/>
      <c r="B61" s="83"/>
      <c r="C61" s="15" t="s">
        <v>959</v>
      </c>
      <c r="D61" s="15"/>
      <c r="E61" s="15"/>
    </row>
    <row r="62" spans="1:6" x14ac:dyDescent="0.35">
      <c r="A62" s="62"/>
      <c r="B62" s="83"/>
      <c r="C62" s="15" t="s">
        <v>960</v>
      </c>
      <c r="D62" s="15"/>
      <c r="E62" s="15"/>
    </row>
    <row r="63" spans="1:6" x14ac:dyDescent="0.35">
      <c r="A63" s="62"/>
      <c r="B63" s="83"/>
      <c r="C63" s="15" t="s">
        <v>961</v>
      </c>
      <c r="D63" s="15"/>
      <c r="E63" s="15"/>
      <c r="F63" t="s">
        <v>916</v>
      </c>
    </row>
    <row r="64" spans="1:6" x14ac:dyDescent="0.35">
      <c r="A64" s="62"/>
      <c r="B64" s="83"/>
      <c r="C64" s="15" t="s">
        <v>962</v>
      </c>
      <c r="D64" s="15"/>
      <c r="E64" s="15"/>
    </row>
    <row r="65" spans="1:5" x14ac:dyDescent="0.35">
      <c r="A65" s="62"/>
      <c r="B65" s="83"/>
      <c r="C65" s="15" t="s">
        <v>963</v>
      </c>
      <c r="D65" s="15"/>
      <c r="E65" s="15"/>
    </row>
    <row r="66" spans="1:5" x14ac:dyDescent="0.35">
      <c r="A66" s="62"/>
      <c r="B66" s="83"/>
      <c r="C66" s="15" t="s">
        <v>964</v>
      </c>
      <c r="D66" s="15"/>
      <c r="E66" s="15"/>
    </row>
    <row r="67" spans="1:5" x14ac:dyDescent="0.35">
      <c r="A67" s="62"/>
      <c r="B67" s="83"/>
      <c r="C67" s="15" t="s">
        <v>965</v>
      </c>
      <c r="D67" s="15"/>
      <c r="E67" s="15"/>
    </row>
    <row r="68" spans="1:5" x14ac:dyDescent="0.35">
      <c r="A68" s="62"/>
      <c r="B68" s="83"/>
      <c r="C68" s="15" t="s">
        <v>966</v>
      </c>
      <c r="D68" s="15"/>
      <c r="E68" s="15"/>
    </row>
    <row r="69" spans="1:5" x14ac:dyDescent="0.35">
      <c r="A69" s="62"/>
      <c r="B69" s="83"/>
      <c r="C69" s="15" t="s">
        <v>967</v>
      </c>
      <c r="D69" s="15"/>
      <c r="E69" s="15"/>
    </row>
    <row r="70" spans="1:5" x14ac:dyDescent="0.35">
      <c r="A70" s="62"/>
      <c r="B70" s="83"/>
      <c r="C70" s="15" t="s">
        <v>968</v>
      </c>
      <c r="D70" s="15"/>
      <c r="E70" s="15"/>
    </row>
    <row r="71" spans="1:5" x14ac:dyDescent="0.35">
      <c r="A71" s="62"/>
      <c r="B71" s="83"/>
      <c r="C71" s="15" t="s">
        <v>969</v>
      </c>
      <c r="D71" s="15"/>
      <c r="E71" s="15"/>
    </row>
    <row r="72" spans="1:5" x14ac:dyDescent="0.35">
      <c r="A72" s="62"/>
      <c r="B72" s="83"/>
      <c r="C72" s="15" t="s">
        <v>970</v>
      </c>
      <c r="D72" s="15"/>
      <c r="E72" s="15"/>
    </row>
    <row r="73" spans="1:5" x14ac:dyDescent="0.35">
      <c r="A73" s="62"/>
      <c r="B73" s="83"/>
      <c r="C73" s="15" t="s">
        <v>971</v>
      </c>
      <c r="D73" s="15"/>
      <c r="E73" s="15"/>
    </row>
    <row r="74" spans="1:5" x14ac:dyDescent="0.35">
      <c r="A74" s="62"/>
      <c r="B74" s="83"/>
      <c r="C74" s="15" t="s">
        <v>972</v>
      </c>
      <c r="D74" s="15"/>
      <c r="E74" s="15"/>
    </row>
    <row r="75" spans="1:5" x14ac:dyDescent="0.35">
      <c r="A75" s="62"/>
      <c r="B75" s="83"/>
      <c r="C75" s="15" t="s">
        <v>973</v>
      </c>
      <c r="D75" s="15"/>
      <c r="E75" s="15"/>
    </row>
    <row r="76" spans="1:5" x14ac:dyDescent="0.35">
      <c r="A76" s="62"/>
      <c r="B76" s="83"/>
      <c r="C76" s="15" t="s">
        <v>974</v>
      </c>
      <c r="D76" s="15"/>
      <c r="E76" s="15"/>
    </row>
    <row r="77" spans="1:5" x14ac:dyDescent="0.35">
      <c r="A77" s="62"/>
      <c r="B77" s="83"/>
      <c r="C77" s="15" t="s">
        <v>975</v>
      </c>
      <c r="D77" s="15"/>
      <c r="E77" s="15"/>
    </row>
    <row r="78" spans="1:5" x14ac:dyDescent="0.35">
      <c r="A78" s="62"/>
      <c r="B78" s="83"/>
      <c r="C78" s="15" t="s">
        <v>976</v>
      </c>
      <c r="D78" s="15"/>
      <c r="E78" s="15"/>
    </row>
    <row r="79" spans="1:5" x14ac:dyDescent="0.35">
      <c r="A79" s="62"/>
      <c r="B79" s="83"/>
      <c r="C79" s="15" t="s">
        <v>977</v>
      </c>
      <c r="D79" s="15"/>
      <c r="E79" s="15"/>
    </row>
    <row r="80" spans="1:5" x14ac:dyDescent="0.35">
      <c r="A80" s="62"/>
      <c r="B80" s="83"/>
      <c r="C80" s="15" t="s">
        <v>978</v>
      </c>
      <c r="D80" s="15"/>
      <c r="E80" s="15"/>
    </row>
    <row r="81" spans="1:6" x14ac:dyDescent="0.35">
      <c r="A81" s="62"/>
      <c r="B81" s="83"/>
      <c r="C81" s="15" t="s">
        <v>979</v>
      </c>
      <c r="D81" s="15"/>
      <c r="E81" s="15"/>
    </row>
    <row r="82" spans="1:6" x14ac:dyDescent="0.35">
      <c r="A82" s="62"/>
      <c r="B82" s="83"/>
      <c r="C82" s="15" t="s">
        <v>980</v>
      </c>
      <c r="D82" s="15"/>
      <c r="E82" s="15"/>
    </row>
    <row r="83" spans="1:6" x14ac:dyDescent="0.35">
      <c r="A83" s="62"/>
      <c r="B83" s="83"/>
      <c r="C83" s="15" t="s">
        <v>981</v>
      </c>
      <c r="D83" s="15"/>
      <c r="E83" s="15"/>
    </row>
    <row r="84" spans="1:6" x14ac:dyDescent="0.35">
      <c r="A84" s="62"/>
      <c r="B84" s="83"/>
      <c r="C84" s="15" t="s">
        <v>982</v>
      </c>
      <c r="D84" s="15"/>
      <c r="E84" s="15"/>
    </row>
    <row r="85" spans="1:6" x14ac:dyDescent="0.35">
      <c r="A85" s="62"/>
      <c r="B85" s="83"/>
      <c r="C85" s="15" t="s">
        <v>983</v>
      </c>
      <c r="D85" s="15"/>
      <c r="E85" s="15"/>
    </row>
    <row r="86" spans="1:6" x14ac:dyDescent="0.35">
      <c r="A86" s="62"/>
      <c r="B86" s="83"/>
      <c r="C86" s="15" t="s">
        <v>984</v>
      </c>
      <c r="D86" s="15"/>
      <c r="E86" s="15"/>
    </row>
    <row r="87" spans="1:6" x14ac:dyDescent="0.35">
      <c r="A87" s="62"/>
      <c r="B87" s="83"/>
      <c r="C87" s="15" t="s">
        <v>985</v>
      </c>
      <c r="D87" s="15"/>
      <c r="E87" s="15"/>
    </row>
    <row r="88" spans="1:6" x14ac:dyDescent="0.35">
      <c r="A88" s="62"/>
      <c r="B88" s="83"/>
      <c r="C88" s="15" t="s">
        <v>986</v>
      </c>
      <c r="D88" s="15"/>
      <c r="E88" s="15"/>
    </row>
    <row r="89" spans="1:6" x14ac:dyDescent="0.35">
      <c r="A89" s="62"/>
      <c r="B89" s="83"/>
      <c r="C89" s="15" t="s">
        <v>987</v>
      </c>
      <c r="D89" s="15"/>
      <c r="E89" s="15"/>
    </row>
    <row r="90" spans="1:6" x14ac:dyDescent="0.35">
      <c r="A90" s="62"/>
      <c r="B90" s="83"/>
      <c r="C90" s="15" t="s">
        <v>75</v>
      </c>
      <c r="D90" s="15"/>
      <c r="E90" s="15"/>
    </row>
    <row r="91" spans="1:6" x14ac:dyDescent="0.35">
      <c r="A91" s="62"/>
      <c r="B91" s="83"/>
      <c r="C91" s="15" t="s">
        <v>988</v>
      </c>
      <c r="D91" s="15"/>
      <c r="E91" s="15"/>
    </row>
    <row r="92" spans="1:6" x14ac:dyDescent="0.35">
      <c r="A92" s="62"/>
      <c r="B92" s="83"/>
      <c r="C92" s="15" t="s">
        <v>989</v>
      </c>
      <c r="D92" s="15"/>
      <c r="E92" s="15"/>
    </row>
    <row r="93" spans="1:6" x14ac:dyDescent="0.35">
      <c r="A93" s="62"/>
      <c r="B93" s="83"/>
      <c r="C93" s="15" t="s">
        <v>467</v>
      </c>
      <c r="D93" s="15"/>
      <c r="E93" s="15"/>
    </row>
    <row r="94" spans="1:6" x14ac:dyDescent="0.35">
      <c r="A94" s="62"/>
      <c r="B94" s="83"/>
      <c r="C94" s="15" t="s">
        <v>990</v>
      </c>
      <c r="D94" s="15"/>
      <c r="E94" s="15" t="s">
        <v>991</v>
      </c>
      <c r="F94" t="s">
        <v>916</v>
      </c>
    </row>
    <row r="95" spans="1:6" x14ac:dyDescent="0.35">
      <c r="A95" s="62"/>
      <c r="B95" s="83"/>
      <c r="C95" s="15" t="s">
        <v>992</v>
      </c>
      <c r="D95" s="15"/>
      <c r="E95" s="15" t="s">
        <v>993</v>
      </c>
      <c r="F95" t="s">
        <v>916</v>
      </c>
    </row>
    <row r="96" spans="1:6" x14ac:dyDescent="0.35">
      <c r="A96" s="62"/>
      <c r="B96" s="83"/>
      <c r="C96" s="15" t="s">
        <v>994</v>
      </c>
      <c r="D96" s="15"/>
      <c r="E96" s="15" t="s">
        <v>993</v>
      </c>
      <c r="F96" t="s">
        <v>916</v>
      </c>
    </row>
    <row r="97" spans="1:6" x14ac:dyDescent="0.35">
      <c r="A97" s="62"/>
      <c r="B97" s="83"/>
      <c r="C97" s="15" t="s">
        <v>995</v>
      </c>
      <c r="D97" s="15"/>
      <c r="E97" s="15" t="s">
        <v>993</v>
      </c>
      <c r="F97" t="s">
        <v>916</v>
      </c>
    </row>
    <row r="98" spans="1:6" x14ac:dyDescent="0.35">
      <c r="A98" s="62"/>
      <c r="B98" s="83"/>
      <c r="C98" s="15" t="s">
        <v>996</v>
      </c>
      <c r="D98" s="15"/>
      <c r="E98" s="15" t="s">
        <v>993</v>
      </c>
      <c r="F98" t="s">
        <v>916</v>
      </c>
    </row>
    <row r="99" spans="1:6" x14ac:dyDescent="0.35">
      <c r="A99" s="62"/>
      <c r="B99" s="83"/>
      <c r="C99" s="15" t="s">
        <v>997</v>
      </c>
      <c r="D99" s="15"/>
      <c r="E99" s="15" t="s">
        <v>993</v>
      </c>
      <c r="F99" t="s">
        <v>916</v>
      </c>
    </row>
    <row r="100" spans="1:6" x14ac:dyDescent="0.35">
      <c r="A100" s="62"/>
      <c r="B100" s="83"/>
      <c r="C100" s="15" t="s">
        <v>998</v>
      </c>
      <c r="D100" s="15"/>
      <c r="E100" s="15" t="s">
        <v>993</v>
      </c>
      <c r="F100" t="s">
        <v>916</v>
      </c>
    </row>
    <row r="101" spans="1:6" x14ac:dyDescent="0.35">
      <c r="A101" s="62"/>
      <c r="B101" s="83"/>
      <c r="C101" s="15" t="s">
        <v>999</v>
      </c>
      <c r="D101" s="15"/>
      <c r="E101" s="15" t="s">
        <v>993</v>
      </c>
      <c r="F101" t="s">
        <v>916</v>
      </c>
    </row>
    <row r="102" spans="1:6" x14ac:dyDescent="0.35">
      <c r="A102" s="62"/>
      <c r="B102" s="83"/>
      <c r="C102" s="15" t="s">
        <v>1000</v>
      </c>
      <c r="D102" s="15"/>
      <c r="E102" s="15" t="s">
        <v>993</v>
      </c>
      <c r="F102" t="s">
        <v>916</v>
      </c>
    </row>
    <row r="103" spans="1:6" x14ac:dyDescent="0.35">
      <c r="A103" s="62"/>
      <c r="B103" s="83"/>
      <c r="C103" s="15" t="s">
        <v>1001</v>
      </c>
      <c r="D103" s="15"/>
      <c r="E103" s="15" t="s">
        <v>993</v>
      </c>
      <c r="F103" t="s">
        <v>916</v>
      </c>
    </row>
    <row r="104" spans="1:6" x14ac:dyDescent="0.35">
      <c r="A104" s="57"/>
      <c r="B104" s="57" t="s">
        <v>18</v>
      </c>
      <c r="C104" s="14" t="s">
        <v>41</v>
      </c>
      <c r="D104" s="57" t="s">
        <v>18</v>
      </c>
      <c r="E104" s="14"/>
    </row>
    <row r="105" spans="1:6" x14ac:dyDescent="0.35">
      <c r="A105" s="58"/>
      <c r="B105" s="58"/>
      <c r="C105" s="14" t="s">
        <v>17</v>
      </c>
      <c r="D105" s="14"/>
      <c r="E105" s="14"/>
    </row>
    <row r="106" spans="1:6" x14ac:dyDescent="0.35">
      <c r="A106" s="58"/>
      <c r="B106" s="58"/>
      <c r="C106" s="14" t="s">
        <v>140</v>
      </c>
      <c r="D106" s="14"/>
      <c r="E106" s="14"/>
    </row>
    <row r="107" spans="1:6" x14ac:dyDescent="0.35">
      <c r="A107" s="58"/>
      <c r="B107" s="58"/>
      <c r="C107" s="14" t="s">
        <v>183</v>
      </c>
      <c r="D107" s="14"/>
      <c r="E107" s="14"/>
    </row>
    <row r="108" spans="1:6" x14ac:dyDescent="0.35">
      <c r="A108" s="58"/>
      <c r="B108" s="58"/>
      <c r="C108" s="14" t="s">
        <v>162</v>
      </c>
      <c r="D108" s="14"/>
      <c r="E108" s="14"/>
    </row>
    <row r="109" spans="1:6" x14ac:dyDescent="0.35">
      <c r="A109" s="58"/>
      <c r="B109" s="58"/>
      <c r="C109" s="14" t="s">
        <v>64</v>
      </c>
      <c r="D109" s="14"/>
      <c r="E109" s="14"/>
    </row>
    <row r="110" spans="1:6" x14ac:dyDescent="0.35">
      <c r="A110" s="59"/>
      <c r="B110" s="59"/>
      <c r="C110" s="14" t="s">
        <v>77</v>
      </c>
      <c r="D110" s="14"/>
      <c r="E110" s="14"/>
    </row>
    <row r="111" spans="1:6" x14ac:dyDescent="0.35">
      <c r="A111" s="62"/>
      <c r="B111" s="48" t="s">
        <v>703</v>
      </c>
      <c r="C111" s="15" t="s">
        <v>41</v>
      </c>
      <c r="D111" s="48" t="s">
        <v>703</v>
      </c>
      <c r="E111" s="15"/>
    </row>
    <row r="112" spans="1:6" x14ac:dyDescent="0.35">
      <c r="A112" s="62"/>
      <c r="B112" s="49"/>
      <c r="C112" s="15" t="s">
        <v>737</v>
      </c>
      <c r="D112" s="15"/>
      <c r="E112" s="15"/>
    </row>
    <row r="113" spans="1:5" x14ac:dyDescent="0.35">
      <c r="A113" s="62"/>
      <c r="B113" s="50"/>
      <c r="C113" s="15" t="s">
        <v>1002</v>
      </c>
      <c r="D113" s="15"/>
      <c r="E113" s="15"/>
    </row>
    <row r="114" spans="1:5" x14ac:dyDescent="0.35">
      <c r="A114" s="75"/>
      <c r="B114" s="75" t="s">
        <v>320</v>
      </c>
      <c r="C114" s="14" t="s">
        <v>41</v>
      </c>
      <c r="D114" s="75" t="s">
        <v>320</v>
      </c>
      <c r="E114" s="14"/>
    </row>
    <row r="115" spans="1:5" x14ac:dyDescent="0.35">
      <c r="A115" s="75"/>
      <c r="B115" s="75"/>
      <c r="C115" s="14" t="s">
        <v>140</v>
      </c>
      <c r="D115" s="14"/>
      <c r="E115" s="14"/>
    </row>
    <row r="116" spans="1:5" x14ac:dyDescent="0.35">
      <c r="A116" s="75"/>
      <c r="B116" s="75"/>
      <c r="C116" s="14" t="s">
        <v>183</v>
      </c>
      <c r="D116" s="14"/>
      <c r="E116" s="14"/>
    </row>
    <row r="117" spans="1:5" x14ac:dyDescent="0.35">
      <c r="A117" s="75"/>
      <c r="B117" s="75"/>
      <c r="C117" s="14" t="s">
        <v>64</v>
      </c>
      <c r="D117" s="14"/>
      <c r="E117" s="14"/>
    </row>
    <row r="118" spans="1:5" x14ac:dyDescent="0.35">
      <c r="A118" s="61"/>
      <c r="B118" s="76" t="s">
        <v>673</v>
      </c>
      <c r="C118" s="15" t="s">
        <v>41</v>
      </c>
      <c r="D118" s="76" t="s">
        <v>673</v>
      </c>
      <c r="E118" s="15"/>
    </row>
    <row r="119" spans="1:5" x14ac:dyDescent="0.35">
      <c r="A119" s="96"/>
      <c r="B119" s="95"/>
      <c r="C119" s="15" t="s">
        <v>1003</v>
      </c>
      <c r="D119" s="15"/>
      <c r="E119" s="15"/>
    </row>
    <row r="120" spans="1:5" x14ac:dyDescent="0.35">
      <c r="A120" s="96"/>
      <c r="B120" s="95"/>
      <c r="C120" s="15" t="s">
        <v>183</v>
      </c>
      <c r="D120" s="15"/>
      <c r="E120" s="15"/>
    </row>
    <row r="121" spans="1:5" x14ac:dyDescent="0.35">
      <c r="A121" s="96"/>
      <c r="B121" s="95"/>
      <c r="C121" s="15" t="s">
        <v>162</v>
      </c>
      <c r="D121" s="15"/>
      <c r="E121" s="15"/>
    </row>
    <row r="122" spans="1:5" x14ac:dyDescent="0.35">
      <c r="A122" s="96"/>
      <c r="B122" s="95"/>
      <c r="C122" s="15" t="s">
        <v>140</v>
      </c>
      <c r="D122" s="15"/>
      <c r="E122" s="15"/>
    </row>
    <row r="123" spans="1:5" x14ac:dyDescent="0.35">
      <c r="A123" s="96"/>
      <c r="B123" s="95"/>
      <c r="C123" s="15" t="s">
        <v>1004</v>
      </c>
      <c r="D123" s="15"/>
      <c r="E123" s="15"/>
    </row>
    <row r="124" spans="1:5" x14ac:dyDescent="0.35">
      <c r="A124" s="96"/>
      <c r="B124" s="95"/>
      <c r="C124" s="15" t="s">
        <v>1005</v>
      </c>
      <c r="D124" s="15"/>
      <c r="E124" s="15"/>
    </row>
    <row r="125" spans="1:5" x14ac:dyDescent="0.35">
      <c r="A125" s="96"/>
      <c r="B125" s="95"/>
      <c r="C125" s="15" t="s">
        <v>64</v>
      </c>
      <c r="D125" s="15"/>
      <c r="E125" s="15"/>
    </row>
    <row r="126" spans="1:5" x14ac:dyDescent="0.35">
      <c r="A126" s="62"/>
      <c r="B126" s="77"/>
      <c r="C126" s="15" t="s">
        <v>77</v>
      </c>
      <c r="D126" s="15"/>
      <c r="E126" s="15"/>
    </row>
    <row r="127" spans="1:5" x14ac:dyDescent="0.35">
      <c r="A127" s="57"/>
      <c r="B127" s="57" t="s">
        <v>21</v>
      </c>
      <c r="C127" s="14" t="s">
        <v>44</v>
      </c>
      <c r="D127" s="57" t="s">
        <v>21</v>
      </c>
      <c r="E127" s="14"/>
    </row>
    <row r="128" spans="1:5" x14ac:dyDescent="0.35">
      <c r="A128" s="58"/>
      <c r="B128" s="58"/>
      <c r="C128" s="14" t="s">
        <v>1006</v>
      </c>
      <c r="D128" s="14"/>
      <c r="E128" s="14"/>
    </row>
    <row r="129" spans="1:6" x14ac:dyDescent="0.35">
      <c r="A129" s="58"/>
      <c r="B129" s="58"/>
      <c r="C129" s="14" t="s">
        <v>277</v>
      </c>
      <c r="D129" s="14"/>
      <c r="E129" s="14"/>
    </row>
    <row r="130" spans="1:6" x14ac:dyDescent="0.35">
      <c r="A130" s="58"/>
      <c r="B130" s="58"/>
      <c r="C130" s="14" t="s">
        <v>67</v>
      </c>
      <c r="D130" s="14"/>
      <c r="E130" s="14"/>
    </row>
    <row r="131" spans="1:6" x14ac:dyDescent="0.35">
      <c r="A131" s="58"/>
      <c r="B131" s="58"/>
      <c r="C131" s="14" t="s">
        <v>162</v>
      </c>
      <c r="D131" s="14"/>
      <c r="E131" s="14"/>
    </row>
    <row r="132" spans="1:6" x14ac:dyDescent="0.35">
      <c r="A132" s="62"/>
      <c r="B132" s="49" t="s">
        <v>323</v>
      </c>
      <c r="C132" s="15" t="s">
        <v>44</v>
      </c>
      <c r="D132" s="49" t="s">
        <v>323</v>
      </c>
      <c r="E132" s="15"/>
    </row>
    <row r="133" spans="1:6" x14ac:dyDescent="0.35">
      <c r="A133" s="62"/>
      <c r="B133" s="49"/>
      <c r="C133" s="15" t="s">
        <v>162</v>
      </c>
      <c r="D133" s="15"/>
      <c r="E133" s="15"/>
    </row>
    <row r="134" spans="1:6" x14ac:dyDescent="0.35">
      <c r="A134" s="63"/>
      <c r="B134" s="50"/>
      <c r="C134" s="15" t="s">
        <v>77</v>
      </c>
      <c r="D134" s="15"/>
      <c r="E134" s="15"/>
    </row>
    <row r="135" spans="1:6" x14ac:dyDescent="0.35">
      <c r="A135" s="64"/>
      <c r="B135" s="64" t="s">
        <v>24</v>
      </c>
      <c r="C135" s="14" t="s">
        <v>46</v>
      </c>
      <c r="D135" s="64" t="s">
        <v>24</v>
      </c>
      <c r="E135" s="14"/>
    </row>
    <row r="136" spans="1:6" x14ac:dyDescent="0.35">
      <c r="A136" s="65"/>
      <c r="B136" s="65"/>
      <c r="C136" s="14" t="s">
        <v>126</v>
      </c>
      <c r="D136" s="14"/>
      <c r="E136" s="14"/>
      <c r="F136" t="s">
        <v>916</v>
      </c>
    </row>
    <row r="137" spans="1:6" x14ac:dyDescent="0.35">
      <c r="A137" s="65"/>
      <c r="B137" s="65"/>
      <c r="C137" s="14" t="s">
        <v>1007</v>
      </c>
      <c r="D137" s="14"/>
      <c r="E137" s="14" t="s">
        <v>1008</v>
      </c>
    </row>
    <row r="138" spans="1:6" x14ac:dyDescent="0.35">
      <c r="A138" s="65"/>
      <c r="B138" s="65"/>
      <c r="C138" s="14" t="s">
        <v>1009</v>
      </c>
      <c r="D138" s="14"/>
      <c r="E138" s="14" t="s">
        <v>1010</v>
      </c>
    </row>
    <row r="139" spans="1:6" x14ac:dyDescent="0.35">
      <c r="A139" s="65"/>
      <c r="B139" s="65"/>
      <c r="C139" s="14" t="s">
        <v>1011</v>
      </c>
      <c r="D139" s="14"/>
      <c r="E139" s="14"/>
    </row>
    <row r="140" spans="1:6" x14ac:dyDescent="0.35">
      <c r="A140" s="65"/>
      <c r="B140" s="65"/>
      <c r="C140" s="14" t="s">
        <v>1012</v>
      </c>
      <c r="D140" s="14"/>
      <c r="E140" s="14"/>
    </row>
    <row r="141" spans="1:6" x14ac:dyDescent="0.35">
      <c r="A141" s="65"/>
      <c r="B141" s="65"/>
      <c r="C141" s="14" t="s">
        <v>1013</v>
      </c>
      <c r="D141" s="14"/>
      <c r="E141" s="14"/>
    </row>
    <row r="142" spans="1:6" x14ac:dyDescent="0.35">
      <c r="A142" s="65"/>
      <c r="B142" s="65"/>
      <c r="C142" s="14" t="s">
        <v>1014</v>
      </c>
      <c r="D142" s="14"/>
      <c r="E142" s="14"/>
    </row>
    <row r="143" spans="1:6" x14ac:dyDescent="0.35">
      <c r="A143" s="65"/>
      <c r="B143" s="65"/>
      <c r="C143" s="14" t="s">
        <v>1015</v>
      </c>
      <c r="D143" s="14"/>
      <c r="E143" s="14"/>
    </row>
    <row r="144" spans="1:6" x14ac:dyDescent="0.35">
      <c r="A144" s="65"/>
      <c r="B144" s="65"/>
      <c r="C144" s="14" t="s">
        <v>1016</v>
      </c>
      <c r="D144" s="14"/>
      <c r="E144" s="14"/>
    </row>
    <row r="145" spans="1:5" x14ac:dyDescent="0.35">
      <c r="A145" s="65"/>
      <c r="B145" s="65"/>
      <c r="C145" s="14" t="s">
        <v>77</v>
      </c>
      <c r="D145" s="14"/>
      <c r="E145" s="14"/>
    </row>
    <row r="146" spans="1:5" x14ac:dyDescent="0.35">
      <c r="A146" s="61"/>
      <c r="B146" s="54" t="s">
        <v>29</v>
      </c>
      <c r="C146" s="15" t="s">
        <v>661</v>
      </c>
      <c r="D146" s="15" t="s">
        <v>1017</v>
      </c>
      <c r="E146" s="15"/>
    </row>
    <row r="147" spans="1:5" x14ac:dyDescent="0.35">
      <c r="A147" s="63"/>
      <c r="B147" s="56"/>
      <c r="C147" s="15" t="s">
        <v>51</v>
      </c>
      <c r="D147" s="15"/>
      <c r="E147" s="15"/>
    </row>
    <row r="148" spans="1:5" x14ac:dyDescent="0.35">
      <c r="A148" s="43"/>
      <c r="B148" s="94" t="s">
        <v>25</v>
      </c>
      <c r="C148" s="14" t="s">
        <v>47</v>
      </c>
      <c r="D148" s="94" t="s">
        <v>25</v>
      </c>
      <c r="E148" s="14" t="s">
        <v>1018</v>
      </c>
    </row>
    <row r="149" spans="1:5" x14ac:dyDescent="0.35">
      <c r="A149" s="44"/>
      <c r="B149" s="44"/>
      <c r="C149" s="14" t="s">
        <v>1019</v>
      </c>
      <c r="D149" s="14"/>
      <c r="E149" s="14" t="s">
        <v>1020</v>
      </c>
    </row>
    <row r="150" spans="1:5" x14ac:dyDescent="0.35">
      <c r="A150" s="44"/>
      <c r="B150" s="44"/>
      <c r="C150" s="14" t="s">
        <v>1021</v>
      </c>
      <c r="D150" s="14"/>
      <c r="E150" s="14" t="s">
        <v>1022</v>
      </c>
    </row>
    <row r="151" spans="1:5" x14ac:dyDescent="0.35">
      <c r="A151" s="44"/>
      <c r="B151" s="44"/>
      <c r="C151" s="14" t="s">
        <v>1023</v>
      </c>
      <c r="D151" s="14"/>
      <c r="E151" s="14" t="s">
        <v>1024</v>
      </c>
    </row>
    <row r="152" spans="1:5" x14ac:dyDescent="0.35">
      <c r="A152" s="44"/>
      <c r="B152" s="44"/>
      <c r="C152" s="14" t="s">
        <v>1025</v>
      </c>
      <c r="D152" s="14"/>
      <c r="E152" s="14" t="s">
        <v>1026</v>
      </c>
    </row>
    <row r="153" spans="1:5" x14ac:dyDescent="0.35">
      <c r="A153" s="44"/>
      <c r="B153" s="44"/>
      <c r="C153" s="14" t="s">
        <v>1027</v>
      </c>
      <c r="D153" s="14"/>
      <c r="E153" s="14" t="s">
        <v>1028</v>
      </c>
    </row>
    <row r="154" spans="1:5" x14ac:dyDescent="0.35">
      <c r="A154" s="44"/>
      <c r="B154" s="44"/>
      <c r="C154" s="14" t="s">
        <v>1029</v>
      </c>
      <c r="D154" s="14"/>
      <c r="E154" s="14" t="s">
        <v>1030</v>
      </c>
    </row>
    <row r="155" spans="1:5" x14ac:dyDescent="0.35">
      <c r="A155" s="44"/>
      <c r="B155" s="44"/>
      <c r="C155" s="14" t="s">
        <v>1031</v>
      </c>
      <c r="D155" s="14"/>
      <c r="E155" s="14" t="s">
        <v>1032</v>
      </c>
    </row>
    <row r="156" spans="1:5" x14ac:dyDescent="0.35">
      <c r="A156" s="44"/>
      <c r="B156" s="44"/>
      <c r="C156" s="14" t="s">
        <v>1033</v>
      </c>
      <c r="D156" s="14"/>
      <c r="E156" s="14" t="s">
        <v>1034</v>
      </c>
    </row>
    <row r="157" spans="1:5" x14ac:dyDescent="0.35">
      <c r="A157" s="44"/>
      <c r="B157" s="44"/>
      <c r="C157" s="14" t="s">
        <v>1035</v>
      </c>
      <c r="D157" s="14"/>
      <c r="E157" s="14" t="s">
        <v>1036</v>
      </c>
    </row>
    <row r="158" spans="1:5" x14ac:dyDescent="0.35">
      <c r="A158" s="44"/>
      <c r="B158" s="44"/>
      <c r="C158" s="14" t="s">
        <v>1037</v>
      </c>
      <c r="D158" s="14"/>
      <c r="E158" s="14" t="s">
        <v>1038</v>
      </c>
    </row>
    <row r="159" spans="1:5" x14ac:dyDescent="0.35">
      <c r="A159" s="44"/>
      <c r="B159" s="44"/>
      <c r="C159" s="14" t="s">
        <v>70</v>
      </c>
      <c r="D159" s="14"/>
      <c r="E159" s="14" t="s">
        <v>1039</v>
      </c>
    </row>
    <row r="160" spans="1:5" x14ac:dyDescent="0.35">
      <c r="A160" s="44"/>
      <c r="B160" s="44"/>
      <c r="C160" s="14" t="s">
        <v>1040</v>
      </c>
      <c r="D160" s="14"/>
      <c r="E160" s="14" t="s">
        <v>1041</v>
      </c>
    </row>
    <row r="161" spans="1:5" x14ac:dyDescent="0.35">
      <c r="A161" s="44"/>
      <c r="B161" s="44"/>
      <c r="C161" s="14" t="s">
        <v>76</v>
      </c>
      <c r="D161" s="14"/>
      <c r="E161" s="14" t="s">
        <v>1042</v>
      </c>
    </row>
    <row r="162" spans="1:5" x14ac:dyDescent="0.35">
      <c r="A162" s="44"/>
      <c r="B162" s="44"/>
      <c r="C162" s="14" t="s">
        <v>1043</v>
      </c>
      <c r="D162" s="14"/>
      <c r="E162" s="14" t="s">
        <v>1044</v>
      </c>
    </row>
    <row r="163" spans="1:5" x14ac:dyDescent="0.35">
      <c r="A163" s="44"/>
      <c r="B163" s="44"/>
      <c r="C163" s="14" t="s">
        <v>1045</v>
      </c>
      <c r="D163" s="14"/>
      <c r="E163" s="14" t="s">
        <v>1046</v>
      </c>
    </row>
    <row r="164" spans="1:5" x14ac:dyDescent="0.35">
      <c r="A164" s="44"/>
      <c r="B164" s="44"/>
      <c r="C164" s="14" t="s">
        <v>1047</v>
      </c>
      <c r="D164" s="14"/>
      <c r="E164" s="14" t="s">
        <v>1048</v>
      </c>
    </row>
    <row r="165" spans="1:5" x14ac:dyDescent="0.35">
      <c r="A165" s="44"/>
      <c r="B165" s="44"/>
      <c r="C165" s="14" t="s">
        <v>1049</v>
      </c>
      <c r="D165" s="14"/>
      <c r="E165" s="14" t="s">
        <v>1050</v>
      </c>
    </row>
    <row r="166" spans="1:5" x14ac:dyDescent="0.35">
      <c r="A166" s="44"/>
      <c r="B166" s="44"/>
      <c r="C166" s="14" t="s">
        <v>1051</v>
      </c>
      <c r="D166" s="14"/>
      <c r="E166" s="14" t="s">
        <v>1052</v>
      </c>
    </row>
    <row r="167" spans="1:5" x14ac:dyDescent="0.35">
      <c r="A167" s="44"/>
      <c r="B167" s="44"/>
      <c r="C167" s="14" t="s">
        <v>1053</v>
      </c>
      <c r="D167" s="14"/>
      <c r="E167" s="14" t="s">
        <v>1054</v>
      </c>
    </row>
    <row r="168" spans="1:5" x14ac:dyDescent="0.35">
      <c r="A168" s="44"/>
      <c r="B168" s="44"/>
      <c r="C168" s="14" t="s">
        <v>1055</v>
      </c>
      <c r="D168" s="14"/>
      <c r="E168" s="14" t="s">
        <v>1056</v>
      </c>
    </row>
    <row r="169" spans="1:5" x14ac:dyDescent="0.35">
      <c r="A169" s="44"/>
      <c r="B169" s="44"/>
      <c r="C169" s="14" t="s">
        <v>1057</v>
      </c>
      <c r="D169" s="14"/>
      <c r="E169" s="14" t="s">
        <v>1058</v>
      </c>
    </row>
    <row r="170" spans="1:5" x14ac:dyDescent="0.35">
      <c r="A170" s="44"/>
      <c r="B170" s="44"/>
      <c r="C170" s="14" t="s">
        <v>1059</v>
      </c>
      <c r="D170" s="14"/>
      <c r="E170" s="14" t="s">
        <v>1060</v>
      </c>
    </row>
    <row r="171" spans="1:5" x14ac:dyDescent="0.35">
      <c r="A171" s="44"/>
      <c r="B171" s="44"/>
      <c r="C171" s="14" t="s">
        <v>1061</v>
      </c>
      <c r="D171" s="14"/>
      <c r="E171" s="14" t="s">
        <v>1062</v>
      </c>
    </row>
    <row r="172" spans="1:5" x14ac:dyDescent="0.35">
      <c r="A172" s="44"/>
      <c r="B172" s="44"/>
      <c r="C172" s="14" t="s">
        <v>1063</v>
      </c>
      <c r="D172" s="14"/>
      <c r="E172" s="14" t="s">
        <v>1064</v>
      </c>
    </row>
    <row r="173" spans="1:5" x14ac:dyDescent="0.35">
      <c r="A173" s="44"/>
      <c r="B173" s="44"/>
      <c r="C173" s="14" t="s">
        <v>1065</v>
      </c>
      <c r="D173" s="14"/>
      <c r="E173" s="14" t="s">
        <v>1066</v>
      </c>
    </row>
    <row r="174" spans="1:5" x14ac:dyDescent="0.35">
      <c r="A174" s="44"/>
      <c r="B174" s="44"/>
      <c r="C174" s="14" t="s">
        <v>1067</v>
      </c>
      <c r="D174" s="14"/>
      <c r="E174" s="14" t="s">
        <v>1068</v>
      </c>
    </row>
    <row r="175" spans="1:5" x14ac:dyDescent="0.35">
      <c r="A175" s="44"/>
      <c r="B175" s="44"/>
      <c r="C175" s="14" t="s">
        <v>1069</v>
      </c>
      <c r="D175" s="14"/>
      <c r="E175" s="14" t="s">
        <v>1070</v>
      </c>
    </row>
    <row r="176" spans="1:5" x14ac:dyDescent="0.35">
      <c r="A176" s="44"/>
      <c r="B176" s="44"/>
      <c r="C176" s="14" t="s">
        <v>1071</v>
      </c>
      <c r="D176" s="14"/>
      <c r="E176" s="14" t="s">
        <v>1072</v>
      </c>
    </row>
    <row r="177" spans="1:6" x14ac:dyDescent="0.35">
      <c r="A177" s="44"/>
      <c r="B177" s="44"/>
      <c r="C177" s="14" t="s">
        <v>1073</v>
      </c>
      <c r="D177" s="14"/>
      <c r="E177" s="14" t="s">
        <v>1074</v>
      </c>
    </row>
    <row r="178" spans="1:6" x14ac:dyDescent="0.35">
      <c r="A178" s="44"/>
      <c r="B178" s="44"/>
      <c r="C178" s="14" t="s">
        <v>1075</v>
      </c>
      <c r="D178" s="14"/>
      <c r="E178" s="14" t="s">
        <v>1076</v>
      </c>
    </row>
    <row r="179" spans="1:6" x14ac:dyDescent="0.35">
      <c r="A179" s="44"/>
      <c r="B179" s="44"/>
      <c r="C179" s="14" t="s">
        <v>1077</v>
      </c>
      <c r="D179" s="14"/>
      <c r="E179" s="14" t="s">
        <v>1078</v>
      </c>
    </row>
    <row r="180" spans="1:6" x14ac:dyDescent="0.35">
      <c r="A180" s="44"/>
      <c r="B180" s="44"/>
      <c r="C180" s="14" t="s">
        <v>1079</v>
      </c>
      <c r="D180" s="14"/>
      <c r="E180" s="14" t="s">
        <v>1080</v>
      </c>
      <c r="F180" t="s">
        <v>916</v>
      </c>
    </row>
    <row r="181" spans="1:6" x14ac:dyDescent="0.35">
      <c r="A181" s="44"/>
      <c r="B181" s="44"/>
      <c r="C181" s="14" t="s">
        <v>77</v>
      </c>
      <c r="D181" s="14"/>
      <c r="E181" s="14" t="s">
        <v>77</v>
      </c>
    </row>
    <row r="182" spans="1:6" ht="29" x14ac:dyDescent="0.35">
      <c r="A182" s="61"/>
      <c r="B182" s="82" t="s">
        <v>1081</v>
      </c>
      <c r="C182" s="36" t="s">
        <v>98</v>
      </c>
      <c r="D182" s="36" t="s">
        <v>1082</v>
      </c>
      <c r="E182" s="36"/>
    </row>
    <row r="183" spans="1:6" x14ac:dyDescent="0.35">
      <c r="A183" s="62"/>
      <c r="B183" s="55"/>
      <c r="C183" s="36" t="s">
        <v>1083</v>
      </c>
      <c r="D183" s="36"/>
      <c r="E183" s="36"/>
    </row>
    <row r="184" spans="1:6" x14ac:dyDescent="0.35">
      <c r="A184" s="62"/>
      <c r="B184" s="55"/>
      <c r="C184" s="36" t="s">
        <v>1084</v>
      </c>
      <c r="D184" s="36"/>
      <c r="E184" s="36"/>
    </row>
    <row r="185" spans="1:6" x14ac:dyDescent="0.35">
      <c r="A185" s="63"/>
      <c r="B185" s="56"/>
      <c r="C185" s="37" t="s">
        <v>164</v>
      </c>
      <c r="D185" s="37"/>
      <c r="E185" s="37"/>
    </row>
    <row r="186" spans="1:6" x14ac:dyDescent="0.35">
      <c r="A186" s="57"/>
      <c r="B186" s="57" t="s">
        <v>113</v>
      </c>
      <c r="C186" s="35" t="s">
        <v>1085</v>
      </c>
      <c r="D186" s="57" t="s">
        <v>113</v>
      </c>
      <c r="E186" s="35"/>
    </row>
    <row r="187" spans="1:6" x14ac:dyDescent="0.35">
      <c r="A187" s="58"/>
      <c r="B187" s="58"/>
      <c r="C187" s="35" t="s">
        <v>133</v>
      </c>
      <c r="D187" s="35"/>
      <c r="E187" s="35"/>
    </row>
    <row r="188" spans="1:6" x14ac:dyDescent="0.35">
      <c r="A188" s="61"/>
      <c r="B188" s="54" t="s">
        <v>87</v>
      </c>
      <c r="C188" s="37" t="s">
        <v>97</v>
      </c>
      <c r="D188" s="54" t="s">
        <v>87</v>
      </c>
      <c r="E188" s="37" t="s">
        <v>1086</v>
      </c>
    </row>
    <row r="189" spans="1:6" x14ac:dyDescent="0.35">
      <c r="A189" s="62"/>
      <c r="B189" s="55"/>
      <c r="C189" s="37" t="s">
        <v>130</v>
      </c>
      <c r="D189" s="37"/>
      <c r="E189" s="37" t="s">
        <v>1087</v>
      </c>
    </row>
    <row r="190" spans="1:6" x14ac:dyDescent="0.35">
      <c r="A190" s="62"/>
      <c r="B190" s="55"/>
      <c r="C190" s="37" t="s">
        <v>162</v>
      </c>
      <c r="D190" s="37"/>
      <c r="E190" s="37" t="s">
        <v>162</v>
      </c>
    </row>
    <row r="191" spans="1:6" x14ac:dyDescent="0.35">
      <c r="A191" s="62"/>
      <c r="B191" s="55"/>
      <c r="C191" s="37" t="s">
        <v>1088</v>
      </c>
      <c r="D191" s="37"/>
      <c r="E191" s="37" t="s">
        <v>1089</v>
      </c>
    </row>
    <row r="192" spans="1:6" x14ac:dyDescent="0.35">
      <c r="A192" s="62"/>
      <c r="B192" s="55"/>
      <c r="C192" s="37" t="s">
        <v>1090</v>
      </c>
      <c r="D192" s="37"/>
      <c r="E192" s="37" t="s">
        <v>1091</v>
      </c>
    </row>
    <row r="193" spans="1:5" x14ac:dyDescent="0.35">
      <c r="A193" s="62"/>
      <c r="B193" s="55"/>
      <c r="C193" s="37" t="s">
        <v>1092</v>
      </c>
      <c r="D193" s="37"/>
      <c r="E193" s="37" t="s">
        <v>1093</v>
      </c>
    </row>
    <row r="194" spans="1:5" x14ac:dyDescent="0.35">
      <c r="A194" s="62"/>
      <c r="B194" s="55"/>
      <c r="C194" s="37" t="s">
        <v>1094</v>
      </c>
      <c r="D194" s="37"/>
      <c r="E194" s="37" t="s">
        <v>1095</v>
      </c>
    </row>
    <row r="195" spans="1:5" x14ac:dyDescent="0.35">
      <c r="A195" s="62"/>
      <c r="B195" s="55"/>
      <c r="C195" s="37" t="s">
        <v>1096</v>
      </c>
      <c r="D195" s="37"/>
      <c r="E195" s="37" t="s">
        <v>1097</v>
      </c>
    </row>
    <row r="196" spans="1:5" x14ac:dyDescent="0.35">
      <c r="A196" s="62"/>
      <c r="B196" s="55"/>
      <c r="C196" s="37" t="s">
        <v>1098</v>
      </c>
      <c r="D196" s="37"/>
      <c r="E196" s="37" t="s">
        <v>1099</v>
      </c>
    </row>
    <row r="197" spans="1:5" x14ac:dyDescent="0.35">
      <c r="A197" s="62"/>
      <c r="B197" s="55"/>
      <c r="C197" s="37" t="s">
        <v>1100</v>
      </c>
      <c r="D197" s="37"/>
      <c r="E197" s="37" t="s">
        <v>1101</v>
      </c>
    </row>
    <row r="198" spans="1:5" x14ac:dyDescent="0.35">
      <c r="A198" s="62"/>
      <c r="B198" s="55"/>
      <c r="C198" s="37" t="s">
        <v>1102</v>
      </c>
      <c r="D198" s="37"/>
      <c r="E198" s="37" t="s">
        <v>1103</v>
      </c>
    </row>
    <row r="199" spans="1:5" x14ac:dyDescent="0.35">
      <c r="A199" s="62"/>
      <c r="B199" s="55"/>
      <c r="C199" s="37" t="s">
        <v>197</v>
      </c>
      <c r="D199" s="37"/>
      <c r="E199" s="37" t="s">
        <v>1104</v>
      </c>
    </row>
    <row r="200" spans="1:5" x14ac:dyDescent="0.35">
      <c r="A200" s="62"/>
      <c r="B200" s="55"/>
      <c r="C200" s="37" t="s">
        <v>77</v>
      </c>
      <c r="D200" s="37"/>
      <c r="E200" s="37" t="s">
        <v>77</v>
      </c>
    </row>
    <row r="201" spans="1:5" x14ac:dyDescent="0.35">
      <c r="A201" s="63"/>
      <c r="B201" s="56"/>
      <c r="C201" s="37" t="s">
        <v>164</v>
      </c>
      <c r="D201" s="37"/>
      <c r="E201" s="37" t="s">
        <v>1105</v>
      </c>
    </row>
    <row r="202" spans="1:5" x14ac:dyDescent="0.35">
      <c r="A202" s="94"/>
      <c r="B202" s="94" t="s">
        <v>27</v>
      </c>
      <c r="C202" s="14" t="s">
        <v>1106</v>
      </c>
      <c r="D202" s="14" t="s">
        <v>1107</v>
      </c>
      <c r="E202" s="14"/>
    </row>
    <row r="203" spans="1:5" x14ac:dyDescent="0.35">
      <c r="A203" s="44"/>
      <c r="B203" s="44"/>
      <c r="C203" s="14" t="s">
        <v>1108</v>
      </c>
      <c r="D203" s="14"/>
      <c r="E203" s="14"/>
    </row>
    <row r="204" spans="1:5" x14ac:dyDescent="0.35">
      <c r="A204" s="44"/>
      <c r="B204" s="44"/>
      <c r="C204" s="14" t="s">
        <v>1109</v>
      </c>
      <c r="D204" s="14"/>
      <c r="E204" s="14"/>
    </row>
    <row r="205" spans="1:5" x14ac:dyDescent="0.35">
      <c r="A205" s="44"/>
      <c r="B205" s="44"/>
      <c r="C205" s="14" t="s">
        <v>1110</v>
      </c>
      <c r="D205" s="14"/>
      <c r="E205" s="14"/>
    </row>
    <row r="206" spans="1:5" x14ac:dyDescent="0.35">
      <c r="A206" s="44"/>
      <c r="B206" s="44"/>
      <c r="C206" s="14" t="s">
        <v>49</v>
      </c>
      <c r="D206" s="14"/>
      <c r="E206" s="14"/>
    </row>
    <row r="207" spans="1:5" x14ac:dyDescent="0.35">
      <c r="A207" s="44"/>
      <c r="B207" s="44"/>
      <c r="C207" s="14" t="s">
        <v>1111</v>
      </c>
      <c r="D207" s="14"/>
      <c r="E207" s="107"/>
    </row>
    <row r="208" spans="1:5" x14ac:dyDescent="0.35">
      <c r="A208" s="44"/>
      <c r="B208" s="44"/>
      <c r="C208" s="14" t="s">
        <v>1112</v>
      </c>
      <c r="D208" s="14"/>
      <c r="E208" s="14"/>
    </row>
    <row r="209" spans="1:6" x14ac:dyDescent="0.35">
      <c r="A209" s="44"/>
      <c r="B209" s="44"/>
      <c r="C209" s="14" t="s">
        <v>1113</v>
      </c>
      <c r="D209" s="14"/>
      <c r="E209" s="14"/>
    </row>
    <row r="210" spans="1:6" x14ac:dyDescent="0.35">
      <c r="A210" s="44"/>
      <c r="B210" s="44"/>
      <c r="C210" s="14" t="s">
        <v>1114</v>
      </c>
      <c r="D210" s="14"/>
      <c r="E210" s="14"/>
    </row>
    <row r="211" spans="1:6" x14ac:dyDescent="0.35">
      <c r="A211" s="44"/>
      <c r="B211" s="44"/>
      <c r="C211" s="14" t="s">
        <v>233</v>
      </c>
      <c r="D211" s="14"/>
      <c r="E211" s="14"/>
    </row>
    <row r="212" spans="1:6" x14ac:dyDescent="0.35">
      <c r="A212" s="44"/>
      <c r="B212" s="44"/>
      <c r="C212" s="14" t="s">
        <v>1115</v>
      </c>
      <c r="D212" s="14"/>
      <c r="E212" s="14"/>
    </row>
    <row r="213" spans="1:6" x14ac:dyDescent="0.35">
      <c r="A213" s="44"/>
      <c r="B213" s="44"/>
      <c r="C213" s="14" t="s">
        <v>1116</v>
      </c>
      <c r="D213" s="14"/>
      <c r="E213" s="14"/>
    </row>
    <row r="214" spans="1:6" x14ac:dyDescent="0.35">
      <c r="A214" s="44"/>
      <c r="B214" s="44"/>
      <c r="C214" s="14" t="s">
        <v>1117</v>
      </c>
      <c r="D214" s="14"/>
      <c r="E214" s="14"/>
    </row>
    <row r="215" spans="1:6" x14ac:dyDescent="0.35">
      <c r="A215" s="44"/>
      <c r="B215" s="44"/>
      <c r="C215" s="14" t="s">
        <v>1118</v>
      </c>
      <c r="D215" s="14"/>
      <c r="E215" s="14"/>
    </row>
    <row r="216" spans="1:6" x14ac:dyDescent="0.35">
      <c r="A216" s="44"/>
      <c r="B216" s="44"/>
      <c r="C216" s="14" t="s">
        <v>144</v>
      </c>
      <c r="D216" s="14"/>
      <c r="E216" s="14"/>
    </row>
    <row r="217" spans="1:6" x14ac:dyDescent="0.35">
      <c r="A217" s="44"/>
      <c r="B217" s="44"/>
      <c r="C217" s="14" t="s">
        <v>245</v>
      </c>
      <c r="D217" s="14"/>
      <c r="E217" s="14" t="s">
        <v>1119</v>
      </c>
      <c r="F217" t="s">
        <v>916</v>
      </c>
    </row>
    <row r="218" spans="1:6" x14ac:dyDescent="0.35">
      <c r="A218" s="44"/>
      <c r="B218" s="44"/>
      <c r="C218" s="14" t="s">
        <v>171</v>
      </c>
      <c r="D218" s="14"/>
      <c r="E218" s="14"/>
    </row>
    <row r="219" spans="1:6" x14ac:dyDescent="0.35">
      <c r="A219" s="44"/>
      <c r="B219" s="44"/>
      <c r="C219" s="14" t="s">
        <v>1120</v>
      </c>
      <c r="D219" s="14"/>
      <c r="E219" s="14"/>
    </row>
    <row r="220" spans="1:6" x14ac:dyDescent="0.35">
      <c r="A220" s="44"/>
      <c r="B220" s="44"/>
      <c r="C220" s="14" t="s">
        <v>1121</v>
      </c>
      <c r="D220" s="14"/>
      <c r="E220" s="14"/>
    </row>
    <row r="221" spans="1:6" x14ac:dyDescent="0.35">
      <c r="A221" s="44"/>
      <c r="B221" s="44"/>
      <c r="C221" s="14" t="s">
        <v>1122</v>
      </c>
      <c r="D221" s="14"/>
      <c r="E221" s="107"/>
    </row>
    <row r="222" spans="1:6" x14ac:dyDescent="0.35">
      <c r="A222" s="44"/>
      <c r="B222" s="44"/>
      <c r="C222" s="14" t="s">
        <v>1123</v>
      </c>
      <c r="D222" s="14"/>
      <c r="E222" s="14"/>
    </row>
    <row r="223" spans="1:6" x14ac:dyDescent="0.35">
      <c r="A223" s="44"/>
      <c r="B223" s="44"/>
      <c r="C223" s="14" t="s">
        <v>1124</v>
      </c>
      <c r="D223" s="14"/>
      <c r="E223" s="14"/>
    </row>
    <row r="224" spans="1:6" x14ac:dyDescent="0.35">
      <c r="A224" s="44"/>
      <c r="B224" s="44"/>
      <c r="C224" s="14" t="s">
        <v>1125</v>
      </c>
      <c r="D224" s="14"/>
      <c r="E224" s="14"/>
    </row>
    <row r="225" spans="1:5" x14ac:dyDescent="0.35">
      <c r="A225" s="44"/>
      <c r="B225" s="44"/>
      <c r="C225" s="14" t="s">
        <v>1126</v>
      </c>
      <c r="D225" s="14"/>
      <c r="E225" s="14"/>
    </row>
    <row r="226" spans="1:5" x14ac:dyDescent="0.35">
      <c r="A226" s="44"/>
      <c r="B226" s="44"/>
      <c r="C226" s="14" t="s">
        <v>1127</v>
      </c>
      <c r="D226" s="14"/>
      <c r="E226" s="14"/>
    </row>
    <row r="227" spans="1:5" x14ac:dyDescent="0.35">
      <c r="A227" s="44"/>
      <c r="B227" s="44"/>
      <c r="C227" s="14" t="s">
        <v>1128</v>
      </c>
      <c r="D227" s="14"/>
      <c r="E227" s="14"/>
    </row>
    <row r="228" spans="1:5" x14ac:dyDescent="0.35">
      <c r="A228" s="44"/>
      <c r="B228" s="44"/>
      <c r="C228" s="14" t="s">
        <v>58</v>
      </c>
      <c r="D228" s="14"/>
      <c r="E228" s="14"/>
    </row>
    <row r="229" spans="1:5" x14ac:dyDescent="0.35">
      <c r="A229" s="44"/>
      <c r="B229" s="44"/>
      <c r="C229" s="14" t="s">
        <v>1129</v>
      </c>
      <c r="D229" s="14"/>
      <c r="E229" s="14"/>
    </row>
    <row r="230" spans="1:5" x14ac:dyDescent="0.35">
      <c r="A230" s="44"/>
      <c r="B230" s="44"/>
      <c r="C230" s="14" t="s">
        <v>1130</v>
      </c>
      <c r="D230" s="14"/>
      <c r="E230" s="14"/>
    </row>
    <row r="231" spans="1:5" x14ac:dyDescent="0.35">
      <c r="A231" s="44"/>
      <c r="B231" s="44"/>
      <c r="C231" s="14" t="s">
        <v>1131</v>
      </c>
      <c r="D231" s="14"/>
      <c r="E231" s="14"/>
    </row>
    <row r="232" spans="1:5" x14ac:dyDescent="0.35">
      <c r="A232" s="44"/>
      <c r="B232" s="44"/>
      <c r="C232" s="14" t="s">
        <v>1132</v>
      </c>
      <c r="D232" s="14"/>
      <c r="E232" s="14"/>
    </row>
    <row r="233" spans="1:5" x14ac:dyDescent="0.35">
      <c r="A233" s="44"/>
      <c r="B233" s="44"/>
      <c r="C233" s="14" t="s">
        <v>1133</v>
      </c>
      <c r="D233" s="14"/>
      <c r="E233" s="14"/>
    </row>
    <row r="234" spans="1:5" x14ac:dyDescent="0.35">
      <c r="A234" s="44"/>
      <c r="B234" s="44"/>
      <c r="C234" s="14" t="s">
        <v>1134</v>
      </c>
      <c r="D234" s="14"/>
      <c r="E234" s="14"/>
    </row>
    <row r="235" spans="1:5" x14ac:dyDescent="0.35">
      <c r="A235" s="44"/>
      <c r="B235" s="44"/>
      <c r="C235" s="14" t="s">
        <v>1135</v>
      </c>
      <c r="D235" s="14"/>
      <c r="E235" s="14"/>
    </row>
    <row r="236" spans="1:5" x14ac:dyDescent="0.35">
      <c r="A236" s="44"/>
      <c r="B236" s="44"/>
      <c r="C236" s="14" t="s">
        <v>1136</v>
      </c>
      <c r="D236" s="14"/>
      <c r="E236" s="14"/>
    </row>
    <row r="237" spans="1:5" x14ac:dyDescent="0.35">
      <c r="A237" s="44"/>
      <c r="B237" s="44"/>
      <c r="C237" s="14" t="s">
        <v>1137</v>
      </c>
      <c r="D237" s="14"/>
      <c r="E237" s="14"/>
    </row>
    <row r="238" spans="1:5" x14ac:dyDescent="0.35">
      <c r="A238" s="44"/>
      <c r="B238" s="44"/>
      <c r="C238" s="14" t="s">
        <v>1138</v>
      </c>
      <c r="D238" s="14"/>
      <c r="E238" s="107"/>
    </row>
    <row r="239" spans="1:5" x14ac:dyDescent="0.35">
      <c r="A239" s="44"/>
      <c r="B239" s="44"/>
      <c r="C239" s="14" t="s">
        <v>1139</v>
      </c>
      <c r="D239" s="14"/>
      <c r="E239" s="14"/>
    </row>
    <row r="240" spans="1:5" x14ac:dyDescent="0.35">
      <c r="A240" s="44"/>
      <c r="B240" s="44"/>
      <c r="C240" s="14" t="s">
        <v>1140</v>
      </c>
      <c r="D240" s="14"/>
      <c r="E240" s="14"/>
    </row>
    <row r="241" spans="1:5" x14ac:dyDescent="0.35">
      <c r="A241" s="44"/>
      <c r="B241" s="44"/>
      <c r="C241" s="14" t="s">
        <v>1141</v>
      </c>
      <c r="D241" s="14"/>
      <c r="E241" s="14"/>
    </row>
    <row r="242" spans="1:5" x14ac:dyDescent="0.35">
      <c r="A242" s="44"/>
      <c r="B242" s="44"/>
      <c r="C242" s="14" t="s">
        <v>1142</v>
      </c>
      <c r="D242" s="14"/>
      <c r="E242" s="14"/>
    </row>
    <row r="243" spans="1:5" x14ac:dyDescent="0.35">
      <c r="A243" s="44"/>
      <c r="B243" s="44"/>
      <c r="C243" s="14" t="s">
        <v>1143</v>
      </c>
      <c r="D243" s="14"/>
      <c r="E243" s="107"/>
    </row>
    <row r="244" spans="1:5" x14ac:dyDescent="0.35">
      <c r="A244" s="44"/>
      <c r="B244" s="44"/>
      <c r="C244" s="14" t="s">
        <v>1144</v>
      </c>
      <c r="D244" s="14"/>
      <c r="E244" s="14"/>
    </row>
    <row r="245" spans="1:5" x14ac:dyDescent="0.35">
      <c r="A245" s="44"/>
      <c r="B245" s="44"/>
      <c r="C245" s="14" t="s">
        <v>1145</v>
      </c>
      <c r="D245" s="14"/>
      <c r="E245" s="107"/>
    </row>
    <row r="246" spans="1:5" x14ac:dyDescent="0.35">
      <c r="A246" s="44"/>
      <c r="B246" s="44"/>
      <c r="C246" s="14" t="s">
        <v>1146</v>
      </c>
      <c r="D246" s="14"/>
      <c r="E246" s="107"/>
    </row>
    <row r="247" spans="1:5" x14ac:dyDescent="0.35">
      <c r="A247" s="44"/>
      <c r="B247" s="44"/>
      <c r="C247" s="14" t="s">
        <v>1147</v>
      </c>
      <c r="D247" s="14"/>
      <c r="E247" s="107"/>
    </row>
    <row r="248" spans="1:5" x14ac:dyDescent="0.35">
      <c r="A248" s="44"/>
      <c r="B248" s="44"/>
      <c r="C248" s="14" t="s">
        <v>1148</v>
      </c>
      <c r="D248" s="14"/>
      <c r="E248" s="14"/>
    </row>
    <row r="249" spans="1:5" x14ac:dyDescent="0.35">
      <c r="A249" s="44"/>
      <c r="B249" s="44"/>
      <c r="C249" s="14" t="s">
        <v>844</v>
      </c>
      <c r="D249" s="14"/>
      <c r="E249" s="14"/>
    </row>
    <row r="250" spans="1:5" x14ac:dyDescent="0.35">
      <c r="A250" s="44"/>
      <c r="B250" s="44"/>
      <c r="C250" s="14" t="s">
        <v>77</v>
      </c>
      <c r="D250" s="14"/>
      <c r="E250" s="14"/>
    </row>
    <row r="251" spans="1:5" x14ac:dyDescent="0.35">
      <c r="A251" s="44"/>
      <c r="B251" s="44"/>
      <c r="C251" s="14" t="s">
        <v>1149</v>
      </c>
      <c r="D251" s="14"/>
      <c r="E251" s="14"/>
    </row>
    <row r="252" spans="1:5" x14ac:dyDescent="0.35">
      <c r="A252" s="44"/>
      <c r="B252" s="44"/>
      <c r="C252" s="14" t="s">
        <v>1150</v>
      </c>
      <c r="D252" s="14"/>
      <c r="E252" s="14"/>
    </row>
    <row r="253" spans="1:5" x14ac:dyDescent="0.35">
      <c r="A253" s="44"/>
      <c r="B253" s="44"/>
      <c r="C253" s="14" t="s">
        <v>1151</v>
      </c>
      <c r="D253" s="14"/>
      <c r="E253" s="14"/>
    </row>
    <row r="254" spans="1:5" x14ac:dyDescent="0.35">
      <c r="A254" s="44"/>
      <c r="B254" s="44"/>
      <c r="C254" s="14" t="s">
        <v>1152</v>
      </c>
      <c r="D254" s="14"/>
      <c r="E254" s="14"/>
    </row>
    <row r="255" spans="1:5" x14ac:dyDescent="0.35">
      <c r="A255" s="44"/>
      <c r="B255" s="44"/>
      <c r="C255" s="14" t="s">
        <v>1153</v>
      </c>
      <c r="D255" s="14"/>
      <c r="E255" s="14"/>
    </row>
    <row r="256" spans="1:5" x14ac:dyDescent="0.35">
      <c r="A256" s="44"/>
      <c r="B256" s="44"/>
      <c r="C256" s="14" t="s">
        <v>1154</v>
      </c>
      <c r="D256" s="14"/>
      <c r="E256" s="14"/>
    </row>
    <row r="257" spans="1:6" x14ac:dyDescent="0.35">
      <c r="A257" s="44"/>
      <c r="B257" s="44"/>
      <c r="C257" s="14" t="s">
        <v>1155</v>
      </c>
      <c r="D257" s="14"/>
      <c r="E257" s="14"/>
    </row>
    <row r="258" spans="1:6" x14ac:dyDescent="0.35">
      <c r="A258" s="44"/>
      <c r="B258" s="44"/>
      <c r="C258" s="14" t="s">
        <v>1156</v>
      </c>
      <c r="D258" s="14"/>
      <c r="E258" s="14"/>
    </row>
    <row r="259" spans="1:6" x14ac:dyDescent="0.35">
      <c r="A259" s="44"/>
      <c r="B259" s="44"/>
      <c r="C259" s="14" t="s">
        <v>1157</v>
      </c>
      <c r="D259" s="14"/>
      <c r="E259" s="14"/>
    </row>
    <row r="260" spans="1:6" x14ac:dyDescent="0.35">
      <c r="A260" s="44"/>
      <c r="B260" s="44"/>
      <c r="C260" s="14" t="s">
        <v>1158</v>
      </c>
      <c r="D260" s="14"/>
      <c r="E260" s="14"/>
    </row>
    <row r="261" spans="1:6" x14ac:dyDescent="0.35">
      <c r="A261" s="44"/>
      <c r="B261" s="44"/>
      <c r="C261" s="14" t="s">
        <v>1159</v>
      </c>
      <c r="D261" s="14"/>
      <c r="E261" s="14"/>
    </row>
    <row r="262" spans="1:6" x14ac:dyDescent="0.35">
      <c r="A262" s="44"/>
      <c r="B262" s="44"/>
      <c r="C262" s="14" t="s">
        <v>1160</v>
      </c>
      <c r="D262" s="14"/>
      <c r="E262" s="14"/>
    </row>
    <row r="263" spans="1:6" x14ac:dyDescent="0.35">
      <c r="A263" s="44"/>
      <c r="B263" s="44"/>
      <c r="C263" s="14" t="s">
        <v>1161</v>
      </c>
      <c r="D263" s="14"/>
      <c r="E263" s="14"/>
    </row>
    <row r="264" spans="1:6" x14ac:dyDescent="0.35">
      <c r="A264" s="44"/>
      <c r="B264" s="44"/>
      <c r="C264" s="14" t="s">
        <v>1162</v>
      </c>
      <c r="D264" s="14"/>
      <c r="E264" s="14"/>
    </row>
    <row r="265" spans="1:6" x14ac:dyDescent="0.35">
      <c r="A265" s="44"/>
      <c r="B265" s="44"/>
      <c r="C265" s="14" t="s">
        <v>1163</v>
      </c>
      <c r="D265" s="14"/>
      <c r="E265" s="14"/>
    </row>
    <row r="266" spans="1:6" x14ac:dyDescent="0.35">
      <c r="A266" s="44"/>
      <c r="B266" s="44"/>
      <c r="C266" s="14" t="s">
        <v>1164</v>
      </c>
      <c r="D266" s="14"/>
      <c r="E266" s="14"/>
    </row>
    <row r="267" spans="1:6" x14ac:dyDescent="0.35">
      <c r="A267" s="44"/>
      <c r="B267" s="44"/>
      <c r="C267" s="14" t="s">
        <v>1165</v>
      </c>
      <c r="D267" s="14"/>
      <c r="E267" s="14"/>
    </row>
    <row r="268" spans="1:6" x14ac:dyDescent="0.35">
      <c r="A268" s="44"/>
      <c r="B268" s="44"/>
      <c r="C268" s="14" t="s">
        <v>1166</v>
      </c>
      <c r="D268" s="14"/>
      <c r="E268" s="14" t="s">
        <v>1167</v>
      </c>
      <c r="F268" t="s">
        <v>916</v>
      </c>
    </row>
    <row r="269" spans="1:6" x14ac:dyDescent="0.35">
      <c r="A269" s="44"/>
      <c r="B269" s="44"/>
      <c r="C269" s="14" t="s">
        <v>1168</v>
      </c>
      <c r="D269" s="14"/>
      <c r="E269" s="14" t="s">
        <v>1169</v>
      </c>
      <c r="F269" t="s">
        <v>916</v>
      </c>
    </row>
    <row r="270" spans="1:6" x14ac:dyDescent="0.35">
      <c r="A270" s="44"/>
      <c r="B270" s="44"/>
      <c r="C270" s="14" t="s">
        <v>1170</v>
      </c>
      <c r="D270" s="14"/>
      <c r="E270" s="14" t="s">
        <v>1171</v>
      </c>
      <c r="F270" t="s">
        <v>916</v>
      </c>
    </row>
    <row r="271" spans="1:6" x14ac:dyDescent="0.35">
      <c r="A271" s="44"/>
      <c r="B271" s="44"/>
      <c r="C271" s="14" t="s">
        <v>1172</v>
      </c>
      <c r="D271" s="14"/>
      <c r="E271" s="14"/>
    </row>
    <row r="272" spans="1:6" x14ac:dyDescent="0.35">
      <c r="A272" s="44"/>
      <c r="B272" s="44"/>
      <c r="C272" s="14" t="s">
        <v>1173</v>
      </c>
      <c r="D272" s="14"/>
      <c r="E272" s="14" t="s">
        <v>1174</v>
      </c>
      <c r="F272" t="s">
        <v>916</v>
      </c>
    </row>
    <row r="273" spans="1:6" x14ac:dyDescent="0.35">
      <c r="A273" s="44"/>
      <c r="B273" s="44"/>
      <c r="C273" s="14" t="s">
        <v>1175</v>
      </c>
      <c r="D273" s="14"/>
      <c r="E273" s="14"/>
    </row>
    <row r="274" spans="1:6" x14ac:dyDescent="0.35">
      <c r="A274" s="44"/>
      <c r="B274" s="44"/>
      <c r="C274" s="14" t="s">
        <v>1176</v>
      </c>
      <c r="D274" s="14"/>
      <c r="E274" s="14"/>
    </row>
    <row r="275" spans="1:6" x14ac:dyDescent="0.35">
      <c r="A275" s="44"/>
      <c r="B275" s="44"/>
      <c r="C275" s="14" t="s">
        <v>1177</v>
      </c>
      <c r="D275" s="14"/>
      <c r="E275" s="14"/>
    </row>
    <row r="276" spans="1:6" x14ac:dyDescent="0.35">
      <c r="A276" s="44"/>
      <c r="B276" s="44"/>
      <c r="C276" s="14" t="s">
        <v>1178</v>
      </c>
      <c r="D276" s="14"/>
      <c r="E276" s="14"/>
    </row>
    <row r="277" spans="1:6" x14ac:dyDescent="0.35">
      <c r="A277" s="44"/>
      <c r="B277" s="44"/>
      <c r="C277" s="14" t="s">
        <v>1179</v>
      </c>
      <c r="D277" s="14"/>
      <c r="E277" s="14"/>
    </row>
    <row r="278" spans="1:6" x14ac:dyDescent="0.35">
      <c r="A278" s="44"/>
      <c r="B278" s="44"/>
      <c r="C278" s="14" t="s">
        <v>1180</v>
      </c>
      <c r="D278" s="14"/>
      <c r="E278" s="14"/>
    </row>
    <row r="279" spans="1:6" x14ac:dyDescent="0.35">
      <c r="A279" s="44"/>
      <c r="B279" s="44"/>
      <c r="C279" s="14" t="s">
        <v>1181</v>
      </c>
      <c r="D279" s="14"/>
      <c r="E279" s="14"/>
    </row>
    <row r="280" spans="1:6" x14ac:dyDescent="0.35">
      <c r="A280" s="44"/>
      <c r="B280" s="44"/>
      <c r="C280" s="14" t="s">
        <v>1182</v>
      </c>
      <c r="D280" s="14"/>
      <c r="E280" s="14" t="s">
        <v>1183</v>
      </c>
      <c r="F280" t="s">
        <v>916</v>
      </c>
    </row>
    <row r="281" spans="1:6" x14ac:dyDescent="0.35">
      <c r="A281" s="44"/>
      <c r="B281" s="44"/>
      <c r="C281" s="14" t="s">
        <v>1184</v>
      </c>
      <c r="D281" s="14"/>
      <c r="E281" s="14"/>
    </row>
    <row r="282" spans="1:6" x14ac:dyDescent="0.35">
      <c r="A282" s="44"/>
      <c r="B282" s="44"/>
      <c r="C282" s="14" t="s">
        <v>1185</v>
      </c>
      <c r="D282" s="14"/>
      <c r="E282" s="14" t="s">
        <v>1186</v>
      </c>
      <c r="F282" t="s">
        <v>916</v>
      </c>
    </row>
    <row r="283" spans="1:6" x14ac:dyDescent="0.35">
      <c r="A283" s="44"/>
      <c r="B283" s="44"/>
      <c r="C283" s="14" t="s">
        <v>1187</v>
      </c>
      <c r="D283" s="14"/>
      <c r="E283" s="14"/>
    </row>
    <row r="284" spans="1:6" x14ac:dyDescent="0.35">
      <c r="A284" s="44"/>
      <c r="B284" s="44"/>
      <c r="C284" s="14" t="s">
        <v>1188</v>
      </c>
      <c r="D284" s="14"/>
      <c r="E284" s="14"/>
    </row>
    <row r="285" spans="1:6" x14ac:dyDescent="0.35">
      <c r="A285" s="44"/>
      <c r="B285" s="44"/>
      <c r="C285" s="14" t="s">
        <v>1189</v>
      </c>
      <c r="D285" s="14"/>
      <c r="E285" s="14"/>
    </row>
    <row r="286" spans="1:6" x14ac:dyDescent="0.35">
      <c r="A286" s="44"/>
      <c r="B286" s="44"/>
      <c r="C286" s="14" t="s">
        <v>1190</v>
      </c>
      <c r="D286" s="14"/>
      <c r="E286" s="14"/>
    </row>
    <row r="287" spans="1:6" x14ac:dyDescent="0.35">
      <c r="A287" s="44"/>
      <c r="B287" s="44"/>
      <c r="C287" s="14" t="s">
        <v>1191</v>
      </c>
      <c r="D287" s="14"/>
      <c r="E287" s="14" t="s">
        <v>1192</v>
      </c>
      <c r="F287" t="s">
        <v>916</v>
      </c>
    </row>
    <row r="288" spans="1:6" x14ac:dyDescent="0.35">
      <c r="A288" s="44"/>
      <c r="B288" s="44"/>
      <c r="C288" s="14" t="s">
        <v>1193</v>
      </c>
      <c r="D288" s="14"/>
      <c r="E288" s="14"/>
    </row>
    <row r="289" spans="1:6" x14ac:dyDescent="0.35">
      <c r="A289" s="44"/>
      <c r="B289" s="44"/>
      <c r="C289" s="14" t="s">
        <v>1194</v>
      </c>
      <c r="D289" s="14"/>
      <c r="E289" s="14"/>
    </row>
    <row r="290" spans="1:6" x14ac:dyDescent="0.35">
      <c r="A290" s="44"/>
      <c r="B290" s="44"/>
      <c r="C290" s="14" t="s">
        <v>1195</v>
      </c>
      <c r="D290" s="14"/>
      <c r="E290" s="14"/>
    </row>
    <row r="291" spans="1:6" x14ac:dyDescent="0.35">
      <c r="A291" s="44"/>
      <c r="B291" s="44"/>
      <c r="C291" s="14" t="s">
        <v>1196</v>
      </c>
      <c r="D291" s="14"/>
      <c r="E291" s="14"/>
    </row>
    <row r="292" spans="1:6" x14ac:dyDescent="0.35">
      <c r="A292" s="44"/>
      <c r="B292" s="44"/>
      <c r="C292" s="14" t="s">
        <v>1197</v>
      </c>
      <c r="D292" s="14"/>
      <c r="E292" s="14"/>
    </row>
    <row r="293" spans="1:6" x14ac:dyDescent="0.35">
      <c r="A293" s="44"/>
      <c r="B293" s="44"/>
      <c r="C293" s="14" t="s">
        <v>1198</v>
      </c>
      <c r="D293" s="14"/>
      <c r="E293" s="14"/>
    </row>
    <row r="294" spans="1:6" x14ac:dyDescent="0.35">
      <c r="A294" s="44"/>
      <c r="B294" s="44"/>
      <c r="C294" s="14" t="s">
        <v>1199</v>
      </c>
      <c r="D294" s="14"/>
      <c r="E294" s="14"/>
    </row>
    <row r="295" spans="1:6" x14ac:dyDescent="0.35">
      <c r="A295" s="44"/>
      <c r="B295" s="44"/>
      <c r="C295" s="14" t="s">
        <v>1200</v>
      </c>
      <c r="D295" s="14"/>
      <c r="E295" s="14" t="s">
        <v>1201</v>
      </c>
      <c r="F295" t="s">
        <v>916</v>
      </c>
    </row>
    <row r="296" spans="1:6" x14ac:dyDescent="0.35">
      <c r="A296" s="44"/>
      <c r="B296" s="44"/>
      <c r="C296" s="14" t="s">
        <v>1202</v>
      </c>
      <c r="D296" s="14"/>
      <c r="E296" s="14"/>
    </row>
    <row r="297" spans="1:6" x14ac:dyDescent="0.35">
      <c r="A297" s="44"/>
      <c r="B297" s="44"/>
      <c r="C297" s="14" t="s">
        <v>1203</v>
      </c>
      <c r="D297" s="14"/>
      <c r="E297" s="14"/>
    </row>
    <row r="298" spans="1:6" x14ac:dyDescent="0.35">
      <c r="A298" s="44"/>
      <c r="B298" s="44"/>
      <c r="C298" s="14" t="s">
        <v>1204</v>
      </c>
      <c r="D298" s="14"/>
      <c r="E298" s="14"/>
      <c r="F298" t="s">
        <v>916</v>
      </c>
    </row>
    <row r="299" spans="1:6" x14ac:dyDescent="0.35">
      <c r="A299" s="44"/>
      <c r="B299" s="44"/>
      <c r="C299" s="14" t="s">
        <v>1205</v>
      </c>
      <c r="D299" s="14"/>
      <c r="E299" s="14"/>
    </row>
    <row r="300" spans="1:6" x14ac:dyDescent="0.35">
      <c r="A300" s="44"/>
      <c r="B300" s="44"/>
      <c r="C300" s="14" t="s">
        <v>1206</v>
      </c>
      <c r="D300" s="14"/>
      <c r="E300" s="14"/>
    </row>
    <row r="301" spans="1:6" x14ac:dyDescent="0.35">
      <c r="A301" s="44"/>
      <c r="B301" s="44"/>
      <c r="C301" s="14" t="s">
        <v>1207</v>
      </c>
      <c r="D301" s="14"/>
      <c r="E301" s="14"/>
    </row>
    <row r="302" spans="1:6" x14ac:dyDescent="0.35">
      <c r="A302" s="44"/>
      <c r="B302" s="44"/>
      <c r="C302" s="14" t="s">
        <v>1208</v>
      </c>
      <c r="D302" s="14"/>
      <c r="E302" s="14"/>
    </row>
    <row r="303" spans="1:6" x14ac:dyDescent="0.35">
      <c r="A303" s="44"/>
      <c r="B303" s="44"/>
      <c r="C303" s="14" t="s">
        <v>271</v>
      </c>
      <c r="D303" s="14"/>
      <c r="E303" s="14"/>
    </row>
    <row r="304" spans="1:6" x14ac:dyDescent="0.35">
      <c r="A304" s="44"/>
      <c r="B304" s="44"/>
      <c r="C304" s="14" t="s">
        <v>1209</v>
      </c>
      <c r="D304" s="14"/>
      <c r="E304" s="14"/>
    </row>
    <row r="305" spans="1:6" x14ac:dyDescent="0.35">
      <c r="A305" s="44"/>
      <c r="B305" s="44"/>
      <c r="C305" s="14" t="s">
        <v>1210</v>
      </c>
      <c r="D305" s="14"/>
      <c r="E305" s="14"/>
    </row>
    <row r="306" spans="1:6" x14ac:dyDescent="0.35">
      <c r="A306" s="44"/>
      <c r="B306" s="44"/>
      <c r="C306" s="14" t="s">
        <v>1211</v>
      </c>
      <c r="D306" s="14"/>
      <c r="E306" s="14"/>
    </row>
    <row r="307" spans="1:6" x14ac:dyDescent="0.35">
      <c r="A307" s="44"/>
      <c r="B307" s="44"/>
      <c r="C307" s="14" t="s">
        <v>1212</v>
      </c>
      <c r="D307" s="14"/>
      <c r="E307" s="14"/>
    </row>
    <row r="308" spans="1:6" x14ac:dyDescent="0.35">
      <c r="A308" s="44"/>
      <c r="B308" s="44"/>
      <c r="C308" s="14" t="s">
        <v>1213</v>
      </c>
      <c r="D308" s="14"/>
      <c r="E308" s="14"/>
      <c r="F308" t="s">
        <v>916</v>
      </c>
    </row>
    <row r="309" spans="1:6" x14ac:dyDescent="0.35">
      <c r="A309" s="44"/>
      <c r="B309" s="44"/>
      <c r="C309" s="14" t="s">
        <v>1214</v>
      </c>
      <c r="D309" s="14"/>
      <c r="E309" s="14"/>
      <c r="F309" t="s">
        <v>916</v>
      </c>
    </row>
    <row r="310" spans="1:6" x14ac:dyDescent="0.35">
      <c r="A310" s="44"/>
      <c r="B310" s="44"/>
      <c r="C310" s="14" t="s">
        <v>1215</v>
      </c>
      <c r="D310" s="14"/>
      <c r="E310" s="14"/>
      <c r="F310" t="s">
        <v>916</v>
      </c>
    </row>
    <row r="311" spans="1:6" x14ac:dyDescent="0.35">
      <c r="A311" s="44"/>
      <c r="B311" s="44"/>
      <c r="C311" s="14" t="s">
        <v>1216</v>
      </c>
      <c r="D311" s="14"/>
      <c r="E311" s="14"/>
    </row>
    <row r="312" spans="1:6" x14ac:dyDescent="0.35">
      <c r="A312" s="44"/>
      <c r="B312" s="44"/>
      <c r="C312" s="14" t="s">
        <v>1217</v>
      </c>
      <c r="D312" s="14"/>
      <c r="E312" s="14"/>
    </row>
    <row r="313" spans="1:6" x14ac:dyDescent="0.35">
      <c r="A313" s="44"/>
      <c r="B313" s="44"/>
      <c r="C313" s="14" t="s">
        <v>259</v>
      </c>
      <c r="D313" s="14"/>
      <c r="E313" s="14"/>
    </row>
    <row r="314" spans="1:6" x14ac:dyDescent="0.35">
      <c r="A314" s="44"/>
      <c r="B314" s="44"/>
      <c r="C314" s="14" t="s">
        <v>1218</v>
      </c>
      <c r="D314" s="14"/>
      <c r="E314" s="14"/>
    </row>
    <row r="315" spans="1:6" x14ac:dyDescent="0.35">
      <c r="A315" s="44"/>
      <c r="B315" s="44"/>
      <c r="C315" s="14" t="s">
        <v>1219</v>
      </c>
      <c r="D315" s="14"/>
      <c r="E315" s="14"/>
    </row>
    <row r="316" spans="1:6" x14ac:dyDescent="0.35">
      <c r="A316" s="44"/>
      <c r="B316" s="44"/>
      <c r="C316" s="14" t="s">
        <v>1220</v>
      </c>
      <c r="D316" s="14"/>
      <c r="E316" s="107" t="s">
        <v>1221</v>
      </c>
      <c r="F316" t="s">
        <v>916</v>
      </c>
    </row>
    <row r="317" spans="1:6" x14ac:dyDescent="0.35">
      <c r="A317" s="44"/>
      <c r="B317" s="44"/>
      <c r="C317" s="14" t="s">
        <v>1222</v>
      </c>
      <c r="D317" s="14"/>
      <c r="E317" s="14"/>
    </row>
    <row r="318" spans="1:6" x14ac:dyDescent="0.35">
      <c r="A318" s="44"/>
      <c r="B318" s="44"/>
      <c r="C318" s="14" t="s">
        <v>1223</v>
      </c>
      <c r="D318" s="14"/>
      <c r="E318" s="14"/>
    </row>
    <row r="319" spans="1:6" x14ac:dyDescent="0.35">
      <c r="A319" s="44"/>
      <c r="B319" s="44"/>
      <c r="C319" s="14" t="s">
        <v>1224</v>
      </c>
      <c r="D319" s="14"/>
      <c r="E319" s="14"/>
    </row>
    <row r="320" spans="1:6" x14ac:dyDescent="0.35">
      <c r="A320" s="44"/>
      <c r="B320" s="44"/>
      <c r="C320" s="14" t="s">
        <v>1225</v>
      </c>
      <c r="D320" s="14"/>
      <c r="E320" s="14"/>
    </row>
    <row r="321" spans="1:6" x14ac:dyDescent="0.35">
      <c r="A321" s="44"/>
      <c r="B321" s="44"/>
      <c r="C321" s="14" t="s">
        <v>1226</v>
      </c>
      <c r="D321" s="14"/>
      <c r="E321" s="14"/>
    </row>
    <row r="322" spans="1:6" x14ac:dyDescent="0.35">
      <c r="A322" s="44"/>
      <c r="B322" s="44"/>
      <c r="C322" s="14" t="s">
        <v>1227</v>
      </c>
      <c r="D322" s="14"/>
      <c r="E322" s="14"/>
    </row>
    <row r="323" spans="1:6" x14ac:dyDescent="0.35">
      <c r="A323" s="44"/>
      <c r="B323" s="44"/>
      <c r="C323" s="14" t="s">
        <v>1228</v>
      </c>
      <c r="D323" s="14"/>
      <c r="E323" s="14"/>
    </row>
    <row r="324" spans="1:6" x14ac:dyDescent="0.35">
      <c r="A324" s="44"/>
      <c r="B324" s="44"/>
      <c r="C324" s="14" t="s">
        <v>1229</v>
      </c>
      <c r="D324" s="14"/>
      <c r="E324" s="14"/>
    </row>
    <row r="325" spans="1:6" x14ac:dyDescent="0.35">
      <c r="A325" s="44"/>
      <c r="B325" s="44"/>
      <c r="C325" s="14" t="s">
        <v>366</v>
      </c>
      <c r="D325" s="14"/>
      <c r="E325" s="14"/>
    </row>
    <row r="326" spans="1:6" x14ac:dyDescent="0.35">
      <c r="A326" s="61"/>
      <c r="B326" s="51" t="s">
        <v>1230</v>
      </c>
      <c r="C326" s="37" t="s">
        <v>1231</v>
      </c>
      <c r="D326" s="51" t="s">
        <v>1230</v>
      </c>
      <c r="E326" s="37"/>
      <c r="F326" t="s">
        <v>916</v>
      </c>
    </row>
    <row r="327" spans="1:6" x14ac:dyDescent="0.35">
      <c r="A327" s="62"/>
      <c r="B327" s="52"/>
      <c r="C327" s="37" t="s">
        <v>1232</v>
      </c>
      <c r="D327" s="37"/>
      <c r="E327" s="37"/>
      <c r="F327" t="s">
        <v>916</v>
      </c>
    </row>
    <row r="328" spans="1:6" x14ac:dyDescent="0.35">
      <c r="A328" s="62"/>
      <c r="B328" s="52"/>
      <c r="C328" s="109" t="s">
        <v>1233</v>
      </c>
      <c r="D328" s="109"/>
      <c r="E328" s="37"/>
      <c r="F328" t="s">
        <v>916</v>
      </c>
    </row>
    <row r="329" spans="1:6" x14ac:dyDescent="0.35">
      <c r="A329" s="62"/>
      <c r="B329" s="52"/>
      <c r="C329" s="108" t="s">
        <v>1234</v>
      </c>
      <c r="D329" s="108"/>
      <c r="E329" s="37"/>
      <c r="F329" t="s">
        <v>916</v>
      </c>
    </row>
    <row r="330" spans="1:6" x14ac:dyDescent="0.35">
      <c r="A330" s="62"/>
      <c r="B330" s="52"/>
      <c r="C330" s="108" t="s">
        <v>1235</v>
      </c>
      <c r="D330" s="108"/>
      <c r="E330" s="37"/>
      <c r="F330" t="s">
        <v>916</v>
      </c>
    </row>
    <row r="331" spans="1:6" x14ac:dyDescent="0.35">
      <c r="A331" s="62"/>
      <c r="B331" s="52"/>
      <c r="C331" s="108" t="s">
        <v>1236</v>
      </c>
      <c r="D331" s="108"/>
      <c r="E331" s="37"/>
      <c r="F331" t="s">
        <v>916</v>
      </c>
    </row>
    <row r="332" spans="1:6" x14ac:dyDescent="0.35">
      <c r="A332" s="62"/>
      <c r="B332" s="52"/>
      <c r="C332" s="108" t="s">
        <v>1237</v>
      </c>
      <c r="D332" s="108"/>
      <c r="E332" s="37"/>
      <c r="F332" t="s">
        <v>916</v>
      </c>
    </row>
    <row r="333" spans="1:6" x14ac:dyDescent="0.35">
      <c r="A333" s="62"/>
      <c r="B333" s="52"/>
      <c r="C333" s="37" t="s">
        <v>1238</v>
      </c>
      <c r="D333" s="37"/>
      <c r="E333" s="37"/>
      <c r="F333" t="s">
        <v>916</v>
      </c>
    </row>
    <row r="334" spans="1:6" x14ac:dyDescent="0.35">
      <c r="A334" s="62"/>
      <c r="B334" s="52"/>
      <c r="C334" s="37" t="s">
        <v>1239</v>
      </c>
      <c r="D334" s="37"/>
      <c r="E334" s="37"/>
      <c r="F334" t="s">
        <v>916</v>
      </c>
    </row>
    <row r="335" spans="1:6" x14ac:dyDescent="0.35">
      <c r="A335" s="62"/>
      <c r="B335" s="52"/>
      <c r="C335" s="37" t="s">
        <v>1240</v>
      </c>
      <c r="D335" s="37"/>
      <c r="E335" s="37"/>
      <c r="F335" t="s">
        <v>916</v>
      </c>
    </row>
    <row r="336" spans="1:6" x14ac:dyDescent="0.35">
      <c r="A336" s="62"/>
      <c r="B336" s="52"/>
      <c r="C336" s="37" t="s">
        <v>1241</v>
      </c>
      <c r="D336" s="37"/>
      <c r="E336" s="37"/>
      <c r="F336" t="s">
        <v>916</v>
      </c>
    </row>
    <row r="337" spans="1:6" x14ac:dyDescent="0.35">
      <c r="A337" s="62"/>
      <c r="B337" s="52"/>
      <c r="C337" s="37" t="s">
        <v>1242</v>
      </c>
      <c r="D337" s="37"/>
      <c r="E337" s="37"/>
      <c r="F337" t="s">
        <v>916</v>
      </c>
    </row>
    <row r="338" spans="1:6" x14ac:dyDescent="0.35">
      <c r="A338" s="62"/>
      <c r="B338" s="52"/>
      <c r="C338" s="37" t="s">
        <v>1243</v>
      </c>
      <c r="D338" s="37"/>
      <c r="E338" s="37"/>
      <c r="F338" t="s">
        <v>916</v>
      </c>
    </row>
    <row r="339" spans="1:6" x14ac:dyDescent="0.35">
      <c r="A339" s="62"/>
      <c r="B339" s="52"/>
      <c r="C339" s="37" t="s">
        <v>1244</v>
      </c>
      <c r="D339" s="37"/>
      <c r="E339" s="37"/>
      <c r="F339" t="s">
        <v>916</v>
      </c>
    </row>
    <row r="340" spans="1:6" x14ac:dyDescent="0.35">
      <c r="A340" s="62"/>
      <c r="B340" s="52"/>
      <c r="C340" s="37" t="s">
        <v>1245</v>
      </c>
      <c r="D340" s="37"/>
      <c r="E340" s="37"/>
      <c r="F340" t="s">
        <v>916</v>
      </c>
    </row>
    <row r="341" spans="1:6" x14ac:dyDescent="0.35">
      <c r="A341" s="62"/>
      <c r="B341" s="52"/>
      <c r="C341" s="37" t="s">
        <v>1246</v>
      </c>
      <c r="D341" s="37"/>
      <c r="E341" s="37"/>
      <c r="F341" t="s">
        <v>916</v>
      </c>
    </row>
    <row r="342" spans="1:6" x14ac:dyDescent="0.35">
      <c r="A342" s="62"/>
      <c r="B342" s="52"/>
      <c r="C342" s="37" t="s">
        <v>1247</v>
      </c>
      <c r="D342" s="37"/>
      <c r="E342" s="37"/>
      <c r="F342" t="s">
        <v>916</v>
      </c>
    </row>
    <row r="343" spans="1:6" x14ac:dyDescent="0.35">
      <c r="A343" s="62"/>
      <c r="B343" s="52"/>
      <c r="C343" s="37" t="s">
        <v>1248</v>
      </c>
      <c r="D343" s="37"/>
      <c r="E343" s="37"/>
      <c r="F343" t="s">
        <v>916</v>
      </c>
    </row>
    <row r="344" spans="1:6" x14ac:dyDescent="0.35">
      <c r="A344" s="62"/>
      <c r="B344" s="52"/>
      <c r="C344" s="37" t="s">
        <v>1249</v>
      </c>
      <c r="D344" s="37"/>
      <c r="E344" s="37"/>
      <c r="F344" t="s">
        <v>916</v>
      </c>
    </row>
    <row r="345" spans="1:6" x14ac:dyDescent="0.35">
      <c r="A345" s="62"/>
      <c r="B345" s="52"/>
      <c r="C345" s="37" t="s">
        <v>1250</v>
      </c>
      <c r="D345" s="37"/>
      <c r="E345" s="37"/>
      <c r="F345" t="s">
        <v>916</v>
      </c>
    </row>
    <row r="346" spans="1:6" x14ac:dyDescent="0.35">
      <c r="A346" s="62"/>
      <c r="B346" s="52"/>
      <c r="C346" s="37" t="s">
        <v>1251</v>
      </c>
      <c r="D346" s="37"/>
      <c r="E346" s="37"/>
      <c r="F346" t="s">
        <v>916</v>
      </c>
    </row>
    <row r="347" spans="1:6" x14ac:dyDescent="0.35">
      <c r="A347" s="62"/>
      <c r="B347" s="52"/>
      <c r="C347" s="37" t="s">
        <v>1252</v>
      </c>
      <c r="D347" s="37"/>
      <c r="E347" s="37"/>
      <c r="F347" t="s">
        <v>916</v>
      </c>
    </row>
    <row r="348" spans="1:6" x14ac:dyDescent="0.35">
      <c r="A348" s="62"/>
      <c r="B348" s="52"/>
      <c r="C348" s="37" t="s">
        <v>1253</v>
      </c>
      <c r="D348" s="37"/>
      <c r="E348" s="37"/>
      <c r="F348" t="s">
        <v>916</v>
      </c>
    </row>
    <row r="349" spans="1:6" x14ac:dyDescent="0.35">
      <c r="A349" s="62"/>
      <c r="B349" s="52"/>
      <c r="C349" s="37" t="s">
        <v>1254</v>
      </c>
      <c r="D349" s="37"/>
      <c r="E349" s="37"/>
      <c r="F349" t="s">
        <v>916</v>
      </c>
    </row>
    <row r="350" spans="1:6" x14ac:dyDescent="0.35">
      <c r="A350" s="62"/>
      <c r="B350" s="52"/>
      <c r="C350" s="37" t="s">
        <v>1255</v>
      </c>
      <c r="D350" s="37"/>
      <c r="E350" s="37"/>
      <c r="F350" t="s">
        <v>916</v>
      </c>
    </row>
    <row r="351" spans="1:6" x14ac:dyDescent="0.35">
      <c r="A351" s="62"/>
      <c r="B351" s="52"/>
      <c r="C351" s="37" t="s">
        <v>1256</v>
      </c>
      <c r="D351" s="37"/>
      <c r="E351" s="37"/>
      <c r="F351" t="s">
        <v>916</v>
      </c>
    </row>
    <row r="352" spans="1:6" x14ac:dyDescent="0.35">
      <c r="A352" s="62"/>
      <c r="B352" s="52"/>
      <c r="C352" s="37" t="s">
        <v>1257</v>
      </c>
      <c r="D352" s="37"/>
      <c r="E352" s="37"/>
      <c r="F352" t="s">
        <v>916</v>
      </c>
    </row>
    <row r="353" spans="1:6" x14ac:dyDescent="0.35">
      <c r="A353" s="62"/>
      <c r="B353" s="52"/>
      <c r="C353" s="37" t="s">
        <v>1258</v>
      </c>
      <c r="D353" s="37"/>
      <c r="E353" s="37"/>
      <c r="F353" t="s">
        <v>916</v>
      </c>
    </row>
    <row r="354" spans="1:6" x14ac:dyDescent="0.35">
      <c r="A354" s="62"/>
      <c r="B354" s="52"/>
      <c r="C354" s="37" t="s">
        <v>1259</v>
      </c>
      <c r="D354" s="37"/>
      <c r="E354" s="37"/>
      <c r="F354" t="s">
        <v>916</v>
      </c>
    </row>
    <row r="355" spans="1:6" x14ac:dyDescent="0.35">
      <c r="A355" s="62"/>
      <c r="B355" s="52"/>
      <c r="C355" s="37" t="s">
        <v>1260</v>
      </c>
      <c r="D355" s="37"/>
      <c r="E355" s="37"/>
      <c r="F355" t="s">
        <v>916</v>
      </c>
    </row>
    <row r="356" spans="1:6" x14ac:dyDescent="0.35">
      <c r="A356" s="62"/>
      <c r="B356" s="52"/>
      <c r="C356" s="37" t="s">
        <v>1261</v>
      </c>
      <c r="D356" s="37"/>
      <c r="E356" s="37"/>
      <c r="F356" t="s">
        <v>916</v>
      </c>
    </row>
    <row r="357" spans="1:6" x14ac:dyDescent="0.35">
      <c r="A357" s="62"/>
      <c r="B357" s="52"/>
      <c r="C357" s="37" t="s">
        <v>1262</v>
      </c>
      <c r="D357" s="37"/>
      <c r="E357" s="37"/>
      <c r="F357" t="s">
        <v>916</v>
      </c>
    </row>
    <row r="358" spans="1:6" x14ac:dyDescent="0.35">
      <c r="A358" s="62"/>
      <c r="B358" s="52"/>
      <c r="C358" s="37" t="s">
        <v>1263</v>
      </c>
      <c r="D358" s="37"/>
      <c r="E358" s="37"/>
      <c r="F358" t="s">
        <v>916</v>
      </c>
    </row>
    <row r="359" spans="1:6" x14ac:dyDescent="0.35">
      <c r="A359" s="62"/>
      <c r="B359" s="52"/>
      <c r="C359" s="37" t="s">
        <v>1264</v>
      </c>
      <c r="D359" s="37"/>
      <c r="E359" s="37"/>
      <c r="F359" t="s">
        <v>916</v>
      </c>
    </row>
    <row r="360" spans="1:6" x14ac:dyDescent="0.35">
      <c r="A360" s="62"/>
      <c r="B360" s="52"/>
      <c r="C360" s="37" t="s">
        <v>1265</v>
      </c>
      <c r="D360" s="37"/>
      <c r="E360" s="37"/>
      <c r="F360" t="s">
        <v>916</v>
      </c>
    </row>
    <row r="361" spans="1:6" x14ac:dyDescent="0.35">
      <c r="A361" s="62"/>
      <c r="B361" s="52"/>
      <c r="C361" s="37" t="s">
        <v>1266</v>
      </c>
      <c r="D361" s="37"/>
      <c r="E361" s="37"/>
      <c r="F361" t="s">
        <v>916</v>
      </c>
    </row>
    <row r="362" spans="1:6" x14ac:dyDescent="0.35">
      <c r="A362" s="62"/>
      <c r="B362" s="52"/>
      <c r="C362" s="37" t="s">
        <v>1267</v>
      </c>
      <c r="D362" s="37"/>
      <c r="E362" s="37"/>
      <c r="F362" t="s">
        <v>916</v>
      </c>
    </row>
    <row r="363" spans="1:6" x14ac:dyDescent="0.35">
      <c r="A363" s="62"/>
      <c r="B363" s="52"/>
      <c r="C363" s="37" t="s">
        <v>1268</v>
      </c>
      <c r="D363" s="37"/>
      <c r="E363" s="37"/>
      <c r="F363" t="s">
        <v>916</v>
      </c>
    </row>
    <row r="364" spans="1:6" x14ac:dyDescent="0.35">
      <c r="A364" s="62"/>
      <c r="B364" s="52"/>
      <c r="C364" s="37" t="s">
        <v>1269</v>
      </c>
      <c r="D364" s="37"/>
      <c r="E364" s="37"/>
      <c r="F364" t="s">
        <v>916</v>
      </c>
    </row>
    <row r="365" spans="1:6" x14ac:dyDescent="0.35">
      <c r="A365" s="62"/>
      <c r="B365" s="52"/>
      <c r="C365" s="37" t="s">
        <v>1270</v>
      </c>
      <c r="D365" s="37"/>
      <c r="E365" s="37"/>
      <c r="F365" t="s">
        <v>916</v>
      </c>
    </row>
    <row r="366" spans="1:6" x14ac:dyDescent="0.35">
      <c r="A366" s="62"/>
      <c r="B366" s="52"/>
      <c r="C366" s="37" t="s">
        <v>1271</v>
      </c>
      <c r="D366" s="37"/>
      <c r="E366" s="37"/>
      <c r="F366" t="s">
        <v>916</v>
      </c>
    </row>
    <row r="367" spans="1:6" x14ac:dyDescent="0.35">
      <c r="A367" s="62"/>
      <c r="B367" s="52"/>
      <c r="C367" s="37" t="s">
        <v>1272</v>
      </c>
      <c r="D367" s="37"/>
      <c r="E367" s="37"/>
      <c r="F367" t="s">
        <v>916</v>
      </c>
    </row>
    <row r="368" spans="1:6" x14ac:dyDescent="0.35">
      <c r="A368" s="62"/>
      <c r="B368" s="52"/>
      <c r="C368" s="37" t="s">
        <v>1273</v>
      </c>
      <c r="D368" s="37"/>
      <c r="E368" s="37"/>
      <c r="F368" t="s">
        <v>916</v>
      </c>
    </row>
    <row r="369" spans="1:6" x14ac:dyDescent="0.35">
      <c r="A369" s="62"/>
      <c r="B369" s="52"/>
      <c r="C369" s="37" t="s">
        <v>1274</v>
      </c>
      <c r="D369" s="37"/>
      <c r="E369" s="37"/>
      <c r="F369" t="s">
        <v>916</v>
      </c>
    </row>
    <row r="370" spans="1:6" x14ac:dyDescent="0.35">
      <c r="A370" s="62"/>
      <c r="B370" s="52"/>
      <c r="C370" s="37" t="s">
        <v>1275</v>
      </c>
      <c r="D370" s="37"/>
      <c r="E370" s="37"/>
      <c r="F370" t="s">
        <v>916</v>
      </c>
    </row>
    <row r="371" spans="1:6" x14ac:dyDescent="0.35">
      <c r="A371" s="62"/>
      <c r="B371" s="52"/>
      <c r="C371" s="37" t="s">
        <v>1276</v>
      </c>
      <c r="D371" s="37"/>
      <c r="E371" s="37"/>
      <c r="F371" t="s">
        <v>916</v>
      </c>
    </row>
    <row r="372" spans="1:6" x14ac:dyDescent="0.35">
      <c r="A372" s="62"/>
      <c r="B372" s="52"/>
      <c r="C372" s="37" t="s">
        <v>1277</v>
      </c>
      <c r="D372" s="37"/>
      <c r="E372" s="37"/>
      <c r="F372" t="s">
        <v>916</v>
      </c>
    </row>
    <row r="373" spans="1:6" x14ac:dyDescent="0.35">
      <c r="A373" s="62"/>
      <c r="B373" s="52"/>
      <c r="C373" s="37" t="s">
        <v>1278</v>
      </c>
      <c r="D373" s="37"/>
      <c r="E373" s="37"/>
      <c r="F373" t="s">
        <v>916</v>
      </c>
    </row>
    <row r="374" spans="1:6" x14ac:dyDescent="0.35">
      <c r="A374" s="62"/>
      <c r="B374" s="52"/>
      <c r="C374" s="37" t="s">
        <v>1279</v>
      </c>
      <c r="D374" s="37"/>
      <c r="E374" s="37"/>
      <c r="F374" t="s">
        <v>916</v>
      </c>
    </row>
    <row r="375" spans="1:6" x14ac:dyDescent="0.35">
      <c r="A375" s="62"/>
      <c r="B375" s="52"/>
      <c r="C375" s="37" t="s">
        <v>1280</v>
      </c>
      <c r="D375" s="37"/>
      <c r="E375" s="37"/>
      <c r="F375" t="s">
        <v>916</v>
      </c>
    </row>
    <row r="376" spans="1:6" x14ac:dyDescent="0.35">
      <c r="A376" s="62"/>
      <c r="B376" s="52"/>
      <c r="C376" s="37" t="s">
        <v>1281</v>
      </c>
      <c r="D376" s="37"/>
      <c r="E376" s="37"/>
      <c r="F376" t="s">
        <v>916</v>
      </c>
    </row>
    <row r="377" spans="1:6" x14ac:dyDescent="0.35">
      <c r="A377" s="62"/>
      <c r="B377" s="52"/>
      <c r="C377" s="37" t="s">
        <v>1282</v>
      </c>
      <c r="D377" s="37"/>
      <c r="E377" s="37"/>
      <c r="F377" t="s">
        <v>916</v>
      </c>
    </row>
    <row r="378" spans="1:6" x14ac:dyDescent="0.35">
      <c r="A378" s="62"/>
      <c r="B378" s="52"/>
      <c r="C378" s="37" t="s">
        <v>1283</v>
      </c>
      <c r="D378" s="37"/>
      <c r="E378" s="37"/>
      <c r="F378" t="s">
        <v>916</v>
      </c>
    </row>
    <row r="379" spans="1:6" x14ac:dyDescent="0.35">
      <c r="A379" s="62"/>
      <c r="B379" s="52"/>
      <c r="C379" s="37" t="s">
        <v>1284</v>
      </c>
      <c r="D379" s="37"/>
      <c r="E379" s="37"/>
      <c r="F379" t="s">
        <v>916</v>
      </c>
    </row>
    <row r="380" spans="1:6" x14ac:dyDescent="0.35">
      <c r="A380" s="62"/>
      <c r="B380" s="52"/>
      <c r="C380" s="37" t="s">
        <v>1285</v>
      </c>
      <c r="D380" s="37"/>
      <c r="E380" s="37"/>
      <c r="F380" t="s">
        <v>916</v>
      </c>
    </row>
    <row r="381" spans="1:6" x14ac:dyDescent="0.35">
      <c r="A381" s="62"/>
      <c r="B381" s="52"/>
      <c r="C381" s="37" t="s">
        <v>1286</v>
      </c>
      <c r="D381" s="37"/>
      <c r="E381" s="37"/>
      <c r="F381" t="s">
        <v>916</v>
      </c>
    </row>
    <row r="382" spans="1:6" x14ac:dyDescent="0.35">
      <c r="A382" s="62"/>
      <c r="B382" s="52"/>
      <c r="C382" s="37" t="s">
        <v>1287</v>
      </c>
      <c r="D382" s="37"/>
      <c r="E382" s="37"/>
      <c r="F382" t="s">
        <v>916</v>
      </c>
    </row>
    <row r="383" spans="1:6" x14ac:dyDescent="0.35">
      <c r="A383" s="62"/>
      <c r="B383" s="52"/>
      <c r="C383" s="37" t="s">
        <v>1288</v>
      </c>
      <c r="D383" s="37"/>
      <c r="E383" s="37"/>
      <c r="F383" t="s">
        <v>916</v>
      </c>
    </row>
    <row r="384" spans="1:6" x14ac:dyDescent="0.35">
      <c r="A384" s="62"/>
      <c r="B384" s="52"/>
      <c r="C384" s="37" t="s">
        <v>1289</v>
      </c>
      <c r="D384" s="37"/>
      <c r="E384" s="37"/>
      <c r="F384" t="s">
        <v>916</v>
      </c>
    </row>
    <row r="385" spans="1:6" x14ac:dyDescent="0.35">
      <c r="A385" s="62"/>
      <c r="B385" s="52"/>
      <c r="C385" s="37" t="s">
        <v>1290</v>
      </c>
      <c r="D385" s="37"/>
      <c r="E385" s="37"/>
      <c r="F385" t="s">
        <v>916</v>
      </c>
    </row>
    <row r="386" spans="1:6" x14ac:dyDescent="0.35">
      <c r="A386" s="62"/>
      <c r="B386" s="52"/>
      <c r="C386" s="37" t="s">
        <v>1291</v>
      </c>
      <c r="D386" s="37"/>
      <c r="E386" s="37"/>
      <c r="F386" t="s">
        <v>916</v>
      </c>
    </row>
    <row r="387" spans="1:6" x14ac:dyDescent="0.35">
      <c r="A387" s="62"/>
      <c r="B387" s="52"/>
      <c r="C387" s="37" t="s">
        <v>1292</v>
      </c>
      <c r="D387" s="37"/>
      <c r="E387" s="37"/>
      <c r="F387" t="s">
        <v>916</v>
      </c>
    </row>
    <row r="388" spans="1:6" x14ac:dyDescent="0.35">
      <c r="A388" s="62"/>
      <c r="B388" s="52"/>
      <c r="C388" s="37" t="s">
        <v>1293</v>
      </c>
      <c r="D388" s="37"/>
      <c r="E388" s="37"/>
      <c r="F388" t="s">
        <v>916</v>
      </c>
    </row>
    <row r="389" spans="1:6" x14ac:dyDescent="0.35">
      <c r="A389" s="62"/>
      <c r="B389" s="52"/>
      <c r="C389" s="37" t="s">
        <v>1294</v>
      </c>
      <c r="D389" s="37"/>
      <c r="E389" s="37"/>
      <c r="F389" t="s">
        <v>916</v>
      </c>
    </row>
    <row r="390" spans="1:6" x14ac:dyDescent="0.35">
      <c r="A390" s="62"/>
      <c r="B390" s="52"/>
      <c r="C390" s="37" t="s">
        <v>1295</v>
      </c>
      <c r="D390" s="37"/>
      <c r="E390" s="37"/>
      <c r="F390" t="s">
        <v>916</v>
      </c>
    </row>
    <row r="391" spans="1:6" x14ac:dyDescent="0.35">
      <c r="A391" s="62"/>
      <c r="B391" s="52"/>
      <c r="C391" s="37" t="s">
        <v>1296</v>
      </c>
      <c r="D391" s="37"/>
      <c r="E391" s="37"/>
      <c r="F391" t="s">
        <v>916</v>
      </c>
    </row>
    <row r="392" spans="1:6" x14ac:dyDescent="0.35">
      <c r="A392" s="62"/>
      <c r="B392" s="52"/>
      <c r="C392" s="37" t="s">
        <v>1297</v>
      </c>
      <c r="D392" s="37"/>
      <c r="E392" s="37"/>
      <c r="F392" t="s">
        <v>916</v>
      </c>
    </row>
    <row r="393" spans="1:6" x14ac:dyDescent="0.35">
      <c r="A393" s="62"/>
      <c r="B393" s="52"/>
      <c r="C393" s="37" t="s">
        <v>1298</v>
      </c>
      <c r="D393" s="37"/>
      <c r="E393" s="37"/>
      <c r="F393" t="s">
        <v>916</v>
      </c>
    </row>
    <row r="394" spans="1:6" x14ac:dyDescent="0.35">
      <c r="A394" s="62"/>
      <c r="B394" s="52"/>
      <c r="C394" s="37" t="s">
        <v>1299</v>
      </c>
      <c r="D394" s="37"/>
      <c r="E394" s="37"/>
      <c r="F394" t="s">
        <v>916</v>
      </c>
    </row>
    <row r="395" spans="1:6" x14ac:dyDescent="0.35">
      <c r="A395" s="62"/>
      <c r="B395" s="52"/>
      <c r="C395" s="37" t="s">
        <v>1300</v>
      </c>
      <c r="D395" s="37"/>
      <c r="E395" s="37"/>
      <c r="F395" t="s">
        <v>916</v>
      </c>
    </row>
    <row r="396" spans="1:6" x14ac:dyDescent="0.35">
      <c r="A396" s="62"/>
      <c r="B396" s="52"/>
      <c r="C396" s="37" t="s">
        <v>1301</v>
      </c>
      <c r="D396" s="37"/>
      <c r="E396" s="37"/>
      <c r="F396" t="s">
        <v>916</v>
      </c>
    </row>
    <row r="397" spans="1:6" x14ac:dyDescent="0.35">
      <c r="A397" s="62"/>
      <c r="B397" s="52"/>
      <c r="C397" s="37" t="s">
        <v>1302</v>
      </c>
      <c r="D397" s="37"/>
      <c r="E397" s="37"/>
      <c r="F397" t="s">
        <v>916</v>
      </c>
    </row>
    <row r="398" spans="1:6" x14ac:dyDescent="0.35">
      <c r="A398" s="62"/>
      <c r="B398" s="52"/>
      <c r="C398" s="37" t="s">
        <v>1303</v>
      </c>
      <c r="D398" s="37"/>
      <c r="E398" s="37"/>
      <c r="F398" t="s">
        <v>916</v>
      </c>
    </row>
    <row r="399" spans="1:6" x14ac:dyDescent="0.35">
      <c r="A399" s="62"/>
      <c r="B399" s="52"/>
      <c r="C399" s="37" t="s">
        <v>1304</v>
      </c>
      <c r="D399" s="37"/>
      <c r="E399" s="37"/>
      <c r="F399" t="s">
        <v>916</v>
      </c>
    </row>
    <row r="400" spans="1:6" x14ac:dyDescent="0.35">
      <c r="A400" s="62"/>
      <c r="B400" s="52"/>
      <c r="C400" s="37" t="s">
        <v>1305</v>
      </c>
      <c r="D400" s="37"/>
      <c r="E400" s="37"/>
      <c r="F400" t="s">
        <v>916</v>
      </c>
    </row>
    <row r="401" spans="1:6" x14ac:dyDescent="0.35">
      <c r="A401" s="62"/>
      <c r="B401" s="52"/>
      <c r="C401" s="37" t="s">
        <v>1306</v>
      </c>
      <c r="D401" s="37"/>
      <c r="E401" s="37"/>
      <c r="F401" t="s">
        <v>916</v>
      </c>
    </row>
    <row r="402" spans="1:6" x14ac:dyDescent="0.35">
      <c r="A402" s="62"/>
      <c r="B402" s="52"/>
      <c r="C402" s="37" t="s">
        <v>1307</v>
      </c>
      <c r="D402" s="37"/>
      <c r="E402" s="37"/>
      <c r="F402" t="s">
        <v>916</v>
      </c>
    </row>
    <row r="403" spans="1:6" x14ac:dyDescent="0.35">
      <c r="A403" s="62"/>
      <c r="B403" s="52"/>
      <c r="C403" s="37" t="s">
        <v>1308</v>
      </c>
      <c r="D403" s="37"/>
      <c r="E403" s="37"/>
      <c r="F403" t="s">
        <v>916</v>
      </c>
    </row>
    <row r="404" spans="1:6" x14ac:dyDescent="0.35">
      <c r="A404" s="62"/>
      <c r="B404" s="52"/>
      <c r="C404" s="37" t="s">
        <v>1309</v>
      </c>
      <c r="D404" s="37"/>
      <c r="E404" s="37"/>
      <c r="F404" t="s">
        <v>916</v>
      </c>
    </row>
    <row r="405" spans="1:6" x14ac:dyDescent="0.35">
      <c r="A405" s="62"/>
      <c r="B405" s="52"/>
      <c r="C405" s="37" t="s">
        <v>1310</v>
      </c>
      <c r="D405" s="37"/>
      <c r="E405" s="37"/>
      <c r="F405" t="s">
        <v>916</v>
      </c>
    </row>
    <row r="406" spans="1:6" x14ac:dyDescent="0.35">
      <c r="A406" s="62"/>
      <c r="B406" s="52"/>
      <c r="C406" s="37" t="s">
        <v>1311</v>
      </c>
      <c r="D406" s="37"/>
      <c r="E406" s="37"/>
      <c r="F406" t="s">
        <v>916</v>
      </c>
    </row>
    <row r="407" spans="1:6" x14ac:dyDescent="0.35">
      <c r="A407" s="62"/>
      <c r="B407" s="52"/>
      <c r="C407" s="37" t="s">
        <v>1312</v>
      </c>
      <c r="D407" s="37"/>
      <c r="E407" s="37"/>
      <c r="F407" t="s">
        <v>916</v>
      </c>
    </row>
    <row r="408" spans="1:6" x14ac:dyDescent="0.35">
      <c r="A408" s="62"/>
      <c r="B408" s="52"/>
      <c r="C408" s="37" t="s">
        <v>1313</v>
      </c>
      <c r="D408" s="37"/>
      <c r="E408" s="37"/>
      <c r="F408" t="s">
        <v>916</v>
      </c>
    </row>
    <row r="409" spans="1:6" x14ac:dyDescent="0.35">
      <c r="A409" s="62"/>
      <c r="B409" s="52"/>
      <c r="C409" s="37" t="s">
        <v>1314</v>
      </c>
      <c r="D409" s="37"/>
      <c r="E409" s="37"/>
      <c r="F409" t="s">
        <v>916</v>
      </c>
    </row>
    <row r="410" spans="1:6" x14ac:dyDescent="0.35">
      <c r="A410" s="62"/>
      <c r="B410" s="52"/>
      <c r="C410" s="37" t="s">
        <v>1315</v>
      </c>
      <c r="D410" s="37"/>
      <c r="E410" s="37"/>
      <c r="F410" t="s">
        <v>916</v>
      </c>
    </row>
    <row r="411" spans="1:6" x14ac:dyDescent="0.35">
      <c r="A411" s="62"/>
      <c r="B411" s="52"/>
      <c r="C411" s="37" t="s">
        <v>1316</v>
      </c>
      <c r="D411" s="37"/>
      <c r="E411" s="37"/>
      <c r="F411" t="s">
        <v>916</v>
      </c>
    </row>
    <row r="412" spans="1:6" x14ac:dyDescent="0.35">
      <c r="A412" s="62"/>
      <c r="B412" s="52"/>
      <c r="C412" s="37" t="s">
        <v>1317</v>
      </c>
      <c r="D412" s="37"/>
      <c r="E412" s="37"/>
      <c r="F412" t="s">
        <v>916</v>
      </c>
    </row>
    <row r="413" spans="1:6" x14ac:dyDescent="0.35">
      <c r="A413" s="62"/>
      <c r="B413" s="52"/>
      <c r="C413" s="37" t="s">
        <v>1318</v>
      </c>
      <c r="D413" s="37"/>
      <c r="E413" s="37"/>
      <c r="F413" t="s">
        <v>916</v>
      </c>
    </row>
    <row r="414" spans="1:6" x14ac:dyDescent="0.35">
      <c r="A414" s="62"/>
      <c r="B414" s="52"/>
      <c r="C414" s="37" t="s">
        <v>1319</v>
      </c>
      <c r="D414" s="37"/>
      <c r="E414" s="37"/>
      <c r="F414" t="s">
        <v>916</v>
      </c>
    </row>
    <row r="415" spans="1:6" x14ac:dyDescent="0.35">
      <c r="A415" s="62"/>
      <c r="B415" s="52"/>
      <c r="C415" s="37" t="s">
        <v>1320</v>
      </c>
      <c r="D415" s="37"/>
      <c r="E415" s="37"/>
      <c r="F415" t="s">
        <v>916</v>
      </c>
    </row>
    <row r="416" spans="1:6" x14ac:dyDescent="0.35">
      <c r="A416" s="62"/>
      <c r="B416" s="52"/>
      <c r="C416" s="37" t="s">
        <v>1321</v>
      </c>
      <c r="D416" s="37"/>
      <c r="E416" s="37"/>
      <c r="F416" t="s">
        <v>916</v>
      </c>
    </row>
    <row r="417" spans="1:6" x14ac:dyDescent="0.35">
      <c r="A417" s="62"/>
      <c r="B417" s="52"/>
      <c r="C417" s="37" t="s">
        <v>1322</v>
      </c>
      <c r="D417" s="37"/>
      <c r="E417" s="37"/>
      <c r="F417" t="s">
        <v>916</v>
      </c>
    </row>
    <row r="418" spans="1:6" x14ac:dyDescent="0.35">
      <c r="A418" s="62"/>
      <c r="B418" s="52"/>
      <c r="C418" s="37" t="s">
        <v>1323</v>
      </c>
      <c r="D418" s="37"/>
      <c r="E418" s="37"/>
      <c r="F418" t="s">
        <v>916</v>
      </c>
    </row>
    <row r="419" spans="1:6" x14ac:dyDescent="0.35">
      <c r="A419" s="62"/>
      <c r="B419" s="52"/>
      <c r="C419" s="37" t="s">
        <v>1324</v>
      </c>
      <c r="D419" s="37"/>
      <c r="E419" s="37"/>
      <c r="F419" t="s">
        <v>916</v>
      </c>
    </row>
    <row r="420" spans="1:6" x14ac:dyDescent="0.35">
      <c r="A420" s="62"/>
      <c r="B420" s="52"/>
      <c r="C420" s="37" t="s">
        <v>1325</v>
      </c>
      <c r="D420" s="37"/>
      <c r="E420" s="37"/>
      <c r="F420" t="s">
        <v>916</v>
      </c>
    </row>
    <row r="421" spans="1:6" x14ac:dyDescent="0.35">
      <c r="A421" s="62"/>
      <c r="B421" s="52"/>
      <c r="C421" s="37" t="s">
        <v>1326</v>
      </c>
      <c r="D421" s="37"/>
      <c r="E421" s="37"/>
      <c r="F421" t="s">
        <v>916</v>
      </c>
    </row>
    <row r="422" spans="1:6" x14ac:dyDescent="0.35">
      <c r="A422" s="62"/>
      <c r="B422" s="52"/>
      <c r="C422" s="37" t="s">
        <v>1327</v>
      </c>
      <c r="D422" s="37"/>
      <c r="E422" s="37"/>
      <c r="F422" t="s">
        <v>916</v>
      </c>
    </row>
    <row r="423" spans="1:6" x14ac:dyDescent="0.35">
      <c r="A423" s="62"/>
      <c r="B423" s="52"/>
      <c r="C423" s="37" t="s">
        <v>1328</v>
      </c>
      <c r="D423" s="37"/>
      <c r="E423" s="37"/>
      <c r="F423" t="s">
        <v>916</v>
      </c>
    </row>
    <row r="424" spans="1:6" x14ac:dyDescent="0.35">
      <c r="A424" s="62"/>
      <c r="B424" s="52"/>
      <c r="C424" s="37" t="s">
        <v>1329</v>
      </c>
      <c r="D424" s="37"/>
      <c r="E424" s="37"/>
      <c r="F424" t="s">
        <v>916</v>
      </c>
    </row>
    <row r="425" spans="1:6" x14ac:dyDescent="0.35">
      <c r="A425" s="62"/>
      <c r="B425" s="52"/>
      <c r="C425" s="37" t="s">
        <v>1330</v>
      </c>
      <c r="D425" s="37"/>
      <c r="E425" s="37"/>
      <c r="F425" t="s">
        <v>916</v>
      </c>
    </row>
    <row r="426" spans="1:6" x14ac:dyDescent="0.35">
      <c r="A426" s="62"/>
      <c r="B426" s="52"/>
      <c r="C426" s="37" t="s">
        <v>1331</v>
      </c>
      <c r="D426" s="37"/>
      <c r="E426" s="37"/>
      <c r="F426" t="s">
        <v>916</v>
      </c>
    </row>
    <row r="427" spans="1:6" x14ac:dyDescent="0.35">
      <c r="A427" s="62"/>
      <c r="B427" s="52"/>
      <c r="C427" s="37" t="s">
        <v>1332</v>
      </c>
      <c r="D427" s="37"/>
      <c r="E427" s="37"/>
      <c r="F427" t="s">
        <v>916</v>
      </c>
    </row>
    <row r="428" spans="1:6" x14ac:dyDescent="0.35">
      <c r="A428" s="62"/>
      <c r="B428" s="52"/>
      <c r="C428" s="37" t="s">
        <v>1333</v>
      </c>
      <c r="D428" s="37"/>
      <c r="E428" s="37"/>
      <c r="F428" t="s">
        <v>916</v>
      </c>
    </row>
    <row r="429" spans="1:6" x14ac:dyDescent="0.35">
      <c r="A429" s="62"/>
      <c r="B429" s="52"/>
      <c r="C429" s="37" t="s">
        <v>1334</v>
      </c>
      <c r="D429" s="37"/>
      <c r="E429" s="37"/>
      <c r="F429" t="s">
        <v>916</v>
      </c>
    </row>
    <row r="430" spans="1:6" x14ac:dyDescent="0.35">
      <c r="A430" s="62"/>
      <c r="B430" s="52"/>
      <c r="C430" s="37" t="s">
        <v>1335</v>
      </c>
      <c r="D430" s="37"/>
      <c r="E430" s="37"/>
      <c r="F430" t="s">
        <v>916</v>
      </c>
    </row>
    <row r="431" spans="1:6" x14ac:dyDescent="0.35">
      <c r="A431" s="62"/>
      <c r="B431" s="52"/>
      <c r="C431" s="37" t="s">
        <v>1336</v>
      </c>
      <c r="D431" s="37"/>
      <c r="E431" s="37"/>
      <c r="F431" t="s">
        <v>916</v>
      </c>
    </row>
    <row r="432" spans="1:6" x14ac:dyDescent="0.35">
      <c r="A432" s="62"/>
      <c r="B432" s="52"/>
      <c r="C432" s="37" t="s">
        <v>1337</v>
      </c>
      <c r="D432" s="37"/>
      <c r="E432" s="37"/>
      <c r="F432" t="s">
        <v>916</v>
      </c>
    </row>
    <row r="433" spans="1:6" x14ac:dyDescent="0.35">
      <c r="A433" s="62"/>
      <c r="B433" s="52"/>
      <c r="C433" s="37" t="s">
        <v>1338</v>
      </c>
      <c r="D433" s="37"/>
      <c r="E433" s="37"/>
      <c r="F433" t="s">
        <v>916</v>
      </c>
    </row>
    <row r="434" spans="1:6" x14ac:dyDescent="0.35">
      <c r="A434" s="62"/>
      <c r="B434" s="52"/>
      <c r="C434" s="37" t="s">
        <v>1339</v>
      </c>
      <c r="D434" s="37"/>
      <c r="E434" s="37"/>
      <c r="F434" t="s">
        <v>916</v>
      </c>
    </row>
    <row r="435" spans="1:6" x14ac:dyDescent="0.35">
      <c r="A435" s="62"/>
      <c r="B435" s="52"/>
      <c r="C435" s="37" t="s">
        <v>1340</v>
      </c>
      <c r="D435" s="37"/>
      <c r="E435" s="37"/>
      <c r="F435" t="s">
        <v>916</v>
      </c>
    </row>
    <row r="436" spans="1:6" x14ac:dyDescent="0.35">
      <c r="A436" s="62"/>
      <c r="B436" s="52"/>
      <c r="C436" s="37" t="s">
        <v>1341</v>
      </c>
      <c r="D436" s="37"/>
      <c r="E436" s="37"/>
      <c r="F436" t="s">
        <v>916</v>
      </c>
    </row>
    <row r="437" spans="1:6" x14ac:dyDescent="0.35">
      <c r="A437" s="62"/>
      <c r="B437" s="52"/>
      <c r="C437" s="37" t="s">
        <v>1342</v>
      </c>
      <c r="D437" s="37"/>
      <c r="E437" s="37"/>
      <c r="F437" t="s">
        <v>916</v>
      </c>
    </row>
    <row r="438" spans="1:6" x14ac:dyDescent="0.35">
      <c r="A438" s="62"/>
      <c r="B438" s="52"/>
      <c r="C438" s="37" t="s">
        <v>1343</v>
      </c>
      <c r="D438" s="37"/>
      <c r="E438" s="37"/>
      <c r="F438" t="s">
        <v>916</v>
      </c>
    </row>
    <row r="439" spans="1:6" x14ac:dyDescent="0.35">
      <c r="A439" s="62"/>
      <c r="B439" s="52"/>
      <c r="C439" s="37" t="s">
        <v>1344</v>
      </c>
      <c r="D439" s="37"/>
      <c r="E439" s="37"/>
      <c r="F439" t="s">
        <v>916</v>
      </c>
    </row>
    <row r="440" spans="1:6" x14ac:dyDescent="0.35">
      <c r="A440" s="62"/>
      <c r="B440" s="52"/>
      <c r="C440" s="37" t="s">
        <v>1345</v>
      </c>
      <c r="D440" s="37"/>
      <c r="E440" s="37"/>
      <c r="F440" t="s">
        <v>916</v>
      </c>
    </row>
    <row r="441" spans="1:6" x14ac:dyDescent="0.35">
      <c r="A441" s="62"/>
      <c r="B441" s="52"/>
      <c r="C441" s="37" t="s">
        <v>1346</v>
      </c>
      <c r="D441" s="37"/>
      <c r="E441" s="37"/>
      <c r="F441" t="s">
        <v>916</v>
      </c>
    </row>
    <row r="442" spans="1:6" x14ac:dyDescent="0.35">
      <c r="A442" s="62"/>
      <c r="B442" s="52"/>
      <c r="C442" s="37" t="s">
        <v>1347</v>
      </c>
      <c r="D442" s="37"/>
      <c r="E442" s="37"/>
      <c r="F442" t="s">
        <v>916</v>
      </c>
    </row>
    <row r="443" spans="1:6" x14ac:dyDescent="0.35">
      <c r="A443" s="62"/>
      <c r="B443" s="52"/>
      <c r="C443" s="37" t="s">
        <v>1348</v>
      </c>
      <c r="D443" s="37"/>
      <c r="E443" s="37"/>
      <c r="F443" t="s">
        <v>916</v>
      </c>
    </row>
    <row r="444" spans="1:6" x14ac:dyDescent="0.35">
      <c r="A444" s="62"/>
      <c r="B444" s="52"/>
      <c r="C444" s="37" t="s">
        <v>1349</v>
      </c>
      <c r="D444" s="37"/>
      <c r="E444" s="37"/>
      <c r="F444" t="s">
        <v>916</v>
      </c>
    </row>
    <row r="445" spans="1:6" x14ac:dyDescent="0.35">
      <c r="A445" s="62"/>
      <c r="B445" s="52"/>
      <c r="C445" s="37" t="s">
        <v>1350</v>
      </c>
      <c r="D445" s="37"/>
      <c r="E445" s="37"/>
      <c r="F445" t="s">
        <v>916</v>
      </c>
    </row>
    <row r="446" spans="1:6" x14ac:dyDescent="0.35">
      <c r="A446" s="62"/>
      <c r="B446" s="52"/>
      <c r="C446" s="37" t="s">
        <v>1351</v>
      </c>
      <c r="D446" s="37"/>
      <c r="E446" s="37"/>
      <c r="F446" t="s">
        <v>916</v>
      </c>
    </row>
    <row r="447" spans="1:6" x14ac:dyDescent="0.35">
      <c r="A447" s="62"/>
      <c r="B447" s="52"/>
      <c r="C447" s="37" t="s">
        <v>1352</v>
      </c>
      <c r="D447" s="37"/>
      <c r="E447" s="37"/>
      <c r="F447" t="s">
        <v>916</v>
      </c>
    </row>
    <row r="448" spans="1:6" x14ac:dyDescent="0.35">
      <c r="A448" s="62"/>
      <c r="B448" s="52"/>
      <c r="C448" s="37" t="s">
        <v>1353</v>
      </c>
      <c r="D448" s="37"/>
      <c r="E448" s="37"/>
      <c r="F448" t="s">
        <v>916</v>
      </c>
    </row>
    <row r="449" spans="1:6" x14ac:dyDescent="0.35">
      <c r="A449" s="62"/>
      <c r="B449" s="52"/>
      <c r="C449" s="37" t="s">
        <v>1354</v>
      </c>
      <c r="D449" s="37"/>
      <c r="E449" s="37"/>
      <c r="F449" t="s">
        <v>916</v>
      </c>
    </row>
    <row r="450" spans="1:6" x14ac:dyDescent="0.35">
      <c r="A450" s="62"/>
      <c r="B450" s="52"/>
      <c r="C450" s="37" t="s">
        <v>1355</v>
      </c>
      <c r="D450" s="37"/>
      <c r="E450" s="37"/>
      <c r="F450" t="s">
        <v>916</v>
      </c>
    </row>
    <row r="451" spans="1:6" x14ac:dyDescent="0.35">
      <c r="A451" s="62"/>
      <c r="B451" s="52"/>
      <c r="C451" s="37" t="s">
        <v>1356</v>
      </c>
      <c r="D451" s="37"/>
      <c r="E451" s="37"/>
      <c r="F451" t="s">
        <v>916</v>
      </c>
    </row>
    <row r="452" spans="1:6" x14ac:dyDescent="0.35">
      <c r="A452" s="62"/>
      <c r="B452" s="52"/>
      <c r="C452" s="37" t="s">
        <v>1357</v>
      </c>
      <c r="D452" s="37"/>
      <c r="E452" s="37"/>
      <c r="F452" t="s">
        <v>916</v>
      </c>
    </row>
    <row r="453" spans="1:6" x14ac:dyDescent="0.35">
      <c r="A453" s="62"/>
      <c r="B453" s="52"/>
      <c r="C453" s="37" t="s">
        <v>1358</v>
      </c>
      <c r="D453" s="37"/>
      <c r="E453" s="37"/>
      <c r="F453" t="s">
        <v>916</v>
      </c>
    </row>
    <row r="454" spans="1:6" x14ac:dyDescent="0.35">
      <c r="A454" s="62"/>
      <c r="B454" s="52"/>
      <c r="C454" s="37" t="s">
        <v>1359</v>
      </c>
      <c r="D454" s="37"/>
      <c r="E454" s="37"/>
      <c r="F454" t="s">
        <v>916</v>
      </c>
    </row>
    <row r="455" spans="1:6" x14ac:dyDescent="0.35">
      <c r="A455" s="62"/>
      <c r="B455" s="52"/>
      <c r="C455" s="37" t="s">
        <v>1360</v>
      </c>
      <c r="D455" s="37"/>
      <c r="E455" s="37"/>
      <c r="F455" t="s">
        <v>916</v>
      </c>
    </row>
    <row r="456" spans="1:6" x14ac:dyDescent="0.35">
      <c r="A456" s="62"/>
      <c r="B456" s="52"/>
      <c r="C456" s="37" t="s">
        <v>1361</v>
      </c>
      <c r="D456" s="37"/>
      <c r="E456" s="37"/>
      <c r="F456" t="s">
        <v>916</v>
      </c>
    </row>
    <row r="457" spans="1:6" x14ac:dyDescent="0.35">
      <c r="A457" s="62"/>
      <c r="B457" s="52"/>
      <c r="C457" s="37" t="s">
        <v>1362</v>
      </c>
      <c r="D457" s="37"/>
      <c r="E457" s="37"/>
      <c r="F457" t="s">
        <v>916</v>
      </c>
    </row>
    <row r="458" spans="1:6" x14ac:dyDescent="0.35">
      <c r="A458" s="62"/>
      <c r="B458" s="52"/>
      <c r="C458" s="37" t="s">
        <v>1363</v>
      </c>
      <c r="D458" s="37"/>
      <c r="E458" s="37"/>
      <c r="F458" t="s">
        <v>916</v>
      </c>
    </row>
    <row r="459" spans="1:6" x14ac:dyDescent="0.35">
      <c r="A459" s="62"/>
      <c r="B459" s="52"/>
      <c r="C459" s="37" t="s">
        <v>1364</v>
      </c>
      <c r="D459" s="37"/>
      <c r="E459" s="37"/>
      <c r="F459" t="s">
        <v>916</v>
      </c>
    </row>
    <row r="460" spans="1:6" x14ac:dyDescent="0.35">
      <c r="A460" s="62"/>
      <c r="B460" s="52"/>
      <c r="C460" s="37" t="s">
        <v>1365</v>
      </c>
      <c r="D460" s="37"/>
      <c r="E460" s="37"/>
      <c r="F460" t="s">
        <v>916</v>
      </c>
    </row>
    <row r="461" spans="1:6" x14ac:dyDescent="0.35">
      <c r="A461" s="62"/>
      <c r="B461" s="52"/>
      <c r="C461" s="37" t="s">
        <v>1366</v>
      </c>
      <c r="D461" s="37"/>
      <c r="E461" s="37"/>
      <c r="F461" t="s">
        <v>916</v>
      </c>
    </row>
    <row r="462" spans="1:6" x14ac:dyDescent="0.35">
      <c r="A462" s="62"/>
      <c r="B462" s="52"/>
      <c r="C462" s="37" t="s">
        <v>1367</v>
      </c>
      <c r="D462" s="37"/>
      <c r="E462" s="37"/>
      <c r="F462" t="s">
        <v>916</v>
      </c>
    </row>
    <row r="463" spans="1:6" x14ac:dyDescent="0.35">
      <c r="A463" s="62"/>
      <c r="B463" s="52"/>
      <c r="C463" s="37" t="s">
        <v>1368</v>
      </c>
      <c r="D463" s="37"/>
      <c r="E463" s="37"/>
      <c r="F463" t="s">
        <v>916</v>
      </c>
    </row>
    <row r="464" spans="1:6" x14ac:dyDescent="0.35">
      <c r="A464" s="62"/>
      <c r="B464" s="52"/>
      <c r="C464" s="37" t="s">
        <v>1369</v>
      </c>
      <c r="D464" s="37"/>
      <c r="E464" s="37"/>
      <c r="F464" t="s">
        <v>916</v>
      </c>
    </row>
    <row r="465" spans="1:6" x14ac:dyDescent="0.35">
      <c r="A465" s="62"/>
      <c r="B465" s="52"/>
      <c r="C465" s="37" t="s">
        <v>1370</v>
      </c>
      <c r="D465" s="37"/>
      <c r="E465" s="37"/>
      <c r="F465" t="s">
        <v>916</v>
      </c>
    </row>
    <row r="466" spans="1:6" x14ac:dyDescent="0.35">
      <c r="A466" s="62"/>
      <c r="B466" s="52"/>
      <c r="C466" s="37" t="s">
        <v>1371</v>
      </c>
      <c r="D466" s="37"/>
      <c r="E466" s="37"/>
      <c r="F466" t="s">
        <v>916</v>
      </c>
    </row>
    <row r="467" spans="1:6" x14ac:dyDescent="0.35">
      <c r="A467" s="62"/>
      <c r="B467" s="52"/>
      <c r="C467" s="37" t="s">
        <v>1372</v>
      </c>
      <c r="D467" s="37"/>
      <c r="E467" s="37"/>
      <c r="F467" t="s">
        <v>916</v>
      </c>
    </row>
    <row r="468" spans="1:6" x14ac:dyDescent="0.35">
      <c r="A468" s="62"/>
      <c r="B468" s="52"/>
      <c r="C468" s="37" t="s">
        <v>1373</v>
      </c>
      <c r="D468" s="37"/>
      <c r="E468" s="37"/>
      <c r="F468" t="s">
        <v>916</v>
      </c>
    </row>
    <row r="469" spans="1:6" x14ac:dyDescent="0.35">
      <c r="A469" s="62"/>
      <c r="B469" s="52"/>
      <c r="C469" s="37" t="s">
        <v>1374</v>
      </c>
      <c r="D469" s="37"/>
      <c r="E469" s="37"/>
      <c r="F469" t="s">
        <v>916</v>
      </c>
    </row>
    <row r="470" spans="1:6" x14ac:dyDescent="0.35">
      <c r="A470" s="62"/>
      <c r="B470" s="52"/>
      <c r="C470" s="37" t="s">
        <v>1375</v>
      </c>
      <c r="D470" s="37"/>
      <c r="E470" s="37"/>
      <c r="F470" t="s">
        <v>916</v>
      </c>
    </row>
    <row r="471" spans="1:6" x14ac:dyDescent="0.35">
      <c r="A471" s="62"/>
      <c r="B471" s="52"/>
      <c r="C471" s="37" t="s">
        <v>1376</v>
      </c>
      <c r="D471" s="37"/>
      <c r="E471" s="37"/>
      <c r="F471" t="s">
        <v>916</v>
      </c>
    </row>
    <row r="472" spans="1:6" x14ac:dyDescent="0.35">
      <c r="A472" s="62"/>
      <c r="B472" s="52"/>
      <c r="C472" s="37" t="s">
        <v>1377</v>
      </c>
      <c r="D472" s="37"/>
      <c r="E472" s="37"/>
      <c r="F472" t="s">
        <v>916</v>
      </c>
    </row>
    <row r="473" spans="1:6" x14ac:dyDescent="0.35">
      <c r="A473" s="62"/>
      <c r="B473" s="52"/>
      <c r="C473" s="37" t="s">
        <v>1378</v>
      </c>
      <c r="D473" s="37"/>
      <c r="E473" s="37"/>
      <c r="F473" t="s">
        <v>916</v>
      </c>
    </row>
    <row r="474" spans="1:6" x14ac:dyDescent="0.35">
      <c r="A474" s="62"/>
      <c r="B474" s="52"/>
      <c r="C474" s="37" t="s">
        <v>1379</v>
      </c>
      <c r="D474" s="37"/>
      <c r="E474" s="37"/>
      <c r="F474" t="s">
        <v>916</v>
      </c>
    </row>
    <row r="475" spans="1:6" x14ac:dyDescent="0.35">
      <c r="A475" s="62"/>
      <c r="B475" s="52"/>
      <c r="C475" s="37" t="s">
        <v>1380</v>
      </c>
      <c r="D475" s="37"/>
      <c r="E475" s="37"/>
      <c r="F475" t="s">
        <v>916</v>
      </c>
    </row>
    <row r="476" spans="1:6" x14ac:dyDescent="0.35">
      <c r="A476" s="62"/>
      <c r="B476" s="52"/>
      <c r="C476" s="37" t="s">
        <v>1381</v>
      </c>
      <c r="D476" s="37"/>
      <c r="E476" s="37"/>
      <c r="F476" t="s">
        <v>916</v>
      </c>
    </row>
    <row r="477" spans="1:6" x14ac:dyDescent="0.35">
      <c r="A477" s="62"/>
      <c r="B477" s="52"/>
      <c r="C477" s="37" t="s">
        <v>1382</v>
      </c>
      <c r="D477" s="37"/>
      <c r="E477" s="37"/>
      <c r="F477" t="s">
        <v>916</v>
      </c>
    </row>
    <row r="478" spans="1:6" x14ac:dyDescent="0.35">
      <c r="A478" s="62"/>
      <c r="B478" s="52"/>
      <c r="C478" s="37" t="s">
        <v>1383</v>
      </c>
      <c r="D478" s="37"/>
      <c r="E478" s="37"/>
      <c r="F478" t="s">
        <v>916</v>
      </c>
    </row>
    <row r="479" spans="1:6" x14ac:dyDescent="0.35">
      <c r="A479" s="62"/>
      <c r="B479" s="52"/>
      <c r="C479" s="37" t="s">
        <v>1384</v>
      </c>
      <c r="D479" s="37"/>
      <c r="E479" s="37"/>
      <c r="F479" t="s">
        <v>916</v>
      </c>
    </row>
    <row r="480" spans="1:6" x14ac:dyDescent="0.35">
      <c r="A480" s="62"/>
      <c r="B480" s="52"/>
      <c r="C480" s="37" t="s">
        <v>1385</v>
      </c>
      <c r="D480" s="37"/>
      <c r="E480" s="37"/>
      <c r="F480" t="s">
        <v>916</v>
      </c>
    </row>
    <row r="481" spans="1:6" x14ac:dyDescent="0.35">
      <c r="A481" s="62"/>
      <c r="B481" s="52"/>
      <c r="C481" s="37" t="s">
        <v>1386</v>
      </c>
      <c r="D481" s="37"/>
      <c r="E481" s="37"/>
      <c r="F481" t="s">
        <v>916</v>
      </c>
    </row>
    <row r="482" spans="1:6" x14ac:dyDescent="0.35">
      <c r="A482" s="62"/>
      <c r="B482" s="52"/>
      <c r="C482" s="37" t="s">
        <v>1387</v>
      </c>
      <c r="D482" s="37"/>
      <c r="E482" s="37"/>
      <c r="F482" t="s">
        <v>916</v>
      </c>
    </row>
    <row r="483" spans="1:6" x14ac:dyDescent="0.35">
      <c r="A483" s="62"/>
      <c r="B483" s="52"/>
      <c r="C483" s="37" t="s">
        <v>1388</v>
      </c>
      <c r="D483" s="37"/>
      <c r="E483" s="37"/>
      <c r="F483" t="s">
        <v>916</v>
      </c>
    </row>
    <row r="484" spans="1:6" x14ac:dyDescent="0.35">
      <c r="A484" s="62"/>
      <c r="B484" s="52"/>
      <c r="C484" s="37" t="s">
        <v>1389</v>
      </c>
      <c r="D484" s="37"/>
      <c r="E484" s="37"/>
      <c r="F484" t="s">
        <v>916</v>
      </c>
    </row>
    <row r="485" spans="1:6" x14ac:dyDescent="0.35">
      <c r="A485" s="62"/>
      <c r="B485" s="52"/>
      <c r="C485" s="37" t="s">
        <v>1390</v>
      </c>
      <c r="D485" s="37"/>
      <c r="E485" s="37"/>
      <c r="F485" t="s">
        <v>916</v>
      </c>
    </row>
    <row r="486" spans="1:6" x14ac:dyDescent="0.35">
      <c r="A486" s="62"/>
      <c r="B486" s="52"/>
      <c r="C486" s="37" t="s">
        <v>1391</v>
      </c>
      <c r="D486" s="37"/>
      <c r="E486" s="37"/>
      <c r="F486" t="s">
        <v>916</v>
      </c>
    </row>
    <row r="487" spans="1:6" x14ac:dyDescent="0.35">
      <c r="A487" s="62"/>
      <c r="B487" s="52"/>
      <c r="C487" s="37" t="s">
        <v>77</v>
      </c>
      <c r="D487" s="37"/>
      <c r="E487" s="37"/>
    </row>
    <row r="488" spans="1:6" x14ac:dyDescent="0.35">
      <c r="A488" s="62"/>
      <c r="B488" s="52"/>
      <c r="C488" s="37" t="s">
        <v>1392</v>
      </c>
      <c r="D488" s="37"/>
      <c r="E488" s="37"/>
    </row>
    <row r="489" spans="1:6" x14ac:dyDescent="0.35">
      <c r="A489" s="62"/>
      <c r="B489" s="52"/>
      <c r="C489" s="37" t="s">
        <v>1393</v>
      </c>
      <c r="D489" s="37"/>
      <c r="E489" s="37"/>
    </row>
    <row r="490" spans="1:6" x14ac:dyDescent="0.35">
      <c r="A490" s="62"/>
      <c r="B490" s="52"/>
      <c r="C490" s="37" t="s">
        <v>1394</v>
      </c>
      <c r="D490" s="37"/>
      <c r="E490" s="37"/>
    </row>
    <row r="491" spans="1:6" x14ac:dyDescent="0.35">
      <c r="A491" s="62"/>
      <c r="B491" s="52"/>
      <c r="C491" s="37" t="s">
        <v>1395</v>
      </c>
      <c r="D491" s="37"/>
      <c r="E491" s="37"/>
    </row>
    <row r="492" spans="1:6" x14ac:dyDescent="0.35">
      <c r="A492" s="62"/>
      <c r="B492" s="52"/>
      <c r="C492" s="37" t="s">
        <v>1396</v>
      </c>
      <c r="D492" s="37"/>
      <c r="E492" s="37"/>
    </row>
    <row r="493" spans="1:6" x14ac:dyDescent="0.35">
      <c r="A493" s="62"/>
      <c r="B493" s="52"/>
      <c r="C493" s="37" t="s">
        <v>1397</v>
      </c>
      <c r="D493" s="37"/>
      <c r="E493" s="37"/>
    </row>
    <row r="494" spans="1:6" x14ac:dyDescent="0.35">
      <c r="A494" s="62"/>
      <c r="B494" s="52"/>
      <c r="C494" s="37" t="s">
        <v>1398</v>
      </c>
      <c r="D494" s="37"/>
      <c r="E494" s="37"/>
    </row>
    <row r="495" spans="1:6" x14ac:dyDescent="0.35">
      <c r="A495" s="62"/>
      <c r="B495" s="52"/>
      <c r="C495" s="37" t="s">
        <v>1399</v>
      </c>
      <c r="D495" s="37"/>
      <c r="E495" s="37"/>
    </row>
    <row r="496" spans="1:6" x14ac:dyDescent="0.35">
      <c r="A496" s="63"/>
      <c r="B496" s="53"/>
      <c r="C496" s="37" t="s">
        <v>366</v>
      </c>
      <c r="D496" s="37"/>
      <c r="E496" s="37"/>
    </row>
    <row r="497" spans="1:5" x14ac:dyDescent="0.35">
      <c r="A497" s="94"/>
      <c r="B497" s="99" t="s">
        <v>1400</v>
      </c>
      <c r="C497" s="35" t="s">
        <v>1110</v>
      </c>
      <c r="D497" s="35" t="s">
        <v>623</v>
      </c>
      <c r="E497" s="35"/>
    </row>
    <row r="498" spans="1:5" x14ac:dyDescent="0.35">
      <c r="A498" s="44"/>
      <c r="B498" s="99"/>
      <c r="C498" s="35" t="s">
        <v>1401</v>
      </c>
      <c r="D498" s="35"/>
      <c r="E498" s="35"/>
    </row>
    <row r="499" spans="1:5" x14ac:dyDescent="0.35">
      <c r="A499" s="44"/>
      <c r="B499" s="99"/>
      <c r="C499" s="35" t="s">
        <v>1402</v>
      </c>
      <c r="D499" s="35"/>
      <c r="E499" s="35"/>
    </row>
    <row r="500" spans="1:5" x14ac:dyDescent="0.35">
      <c r="A500" s="44"/>
      <c r="B500" s="99"/>
      <c r="C500" s="35" t="s">
        <v>1403</v>
      </c>
      <c r="D500" s="35"/>
      <c r="E500" s="35"/>
    </row>
    <row r="501" spans="1:5" x14ac:dyDescent="0.35">
      <c r="A501" s="44"/>
      <c r="B501" s="99"/>
      <c r="C501" s="35" t="s">
        <v>1404</v>
      </c>
      <c r="D501" s="35"/>
      <c r="E501" s="35"/>
    </row>
    <row r="502" spans="1:5" x14ac:dyDescent="0.35">
      <c r="A502" s="44"/>
      <c r="B502" s="99"/>
      <c r="C502" s="35" t="s">
        <v>94</v>
      </c>
      <c r="D502" s="35"/>
      <c r="E502" s="35"/>
    </row>
    <row r="503" spans="1:5" x14ac:dyDescent="0.35">
      <c r="A503" s="44"/>
      <c r="B503" s="99"/>
      <c r="C503" s="35" t="s">
        <v>1405</v>
      </c>
      <c r="D503" s="35"/>
      <c r="E503" s="35"/>
    </row>
    <row r="504" spans="1:5" x14ac:dyDescent="0.35">
      <c r="A504" s="44"/>
      <c r="B504" s="99"/>
      <c r="C504" s="35" t="s">
        <v>101</v>
      </c>
      <c r="D504" s="35"/>
      <c r="E504" s="35"/>
    </row>
    <row r="505" spans="1:5" x14ac:dyDescent="0.35">
      <c r="A505" s="44"/>
      <c r="B505" s="99"/>
      <c r="C505" s="35" t="s">
        <v>71</v>
      </c>
      <c r="D505" s="35"/>
      <c r="E505" s="35"/>
    </row>
    <row r="506" spans="1:5" x14ac:dyDescent="0.35">
      <c r="A506" s="44"/>
      <c r="B506" s="99"/>
      <c r="C506" s="35" t="s">
        <v>1406</v>
      </c>
      <c r="D506" s="35"/>
      <c r="E506" s="35"/>
    </row>
    <row r="507" spans="1:5" x14ac:dyDescent="0.35">
      <c r="A507" s="44"/>
      <c r="B507" s="99"/>
      <c r="C507" s="35" t="s">
        <v>1407</v>
      </c>
      <c r="D507" s="35"/>
      <c r="E507" s="35"/>
    </row>
    <row r="508" spans="1:5" x14ac:dyDescent="0.35">
      <c r="A508" s="44"/>
      <c r="B508" s="99"/>
      <c r="C508" s="35" t="s">
        <v>1408</v>
      </c>
      <c r="D508" s="35"/>
      <c r="E508" s="35"/>
    </row>
    <row r="509" spans="1:5" x14ac:dyDescent="0.35">
      <c r="A509" s="44"/>
      <c r="B509" s="99"/>
      <c r="C509" s="35" t="s">
        <v>1409</v>
      </c>
      <c r="D509" s="35"/>
      <c r="E509" s="35"/>
    </row>
    <row r="510" spans="1:5" x14ac:dyDescent="0.35">
      <c r="A510" s="44"/>
      <c r="B510" s="99"/>
      <c r="C510" s="35" t="s">
        <v>844</v>
      </c>
      <c r="D510" s="35"/>
      <c r="E510" s="35"/>
    </row>
    <row r="511" spans="1:5" x14ac:dyDescent="0.35">
      <c r="A511" s="44"/>
      <c r="B511" s="99"/>
      <c r="C511" s="35" t="s">
        <v>77</v>
      </c>
      <c r="D511" s="35"/>
      <c r="E511" s="35"/>
    </row>
    <row r="512" spans="1:5" x14ac:dyDescent="0.35">
      <c r="A512" s="62"/>
      <c r="B512" s="48" t="s">
        <v>677</v>
      </c>
      <c r="C512" s="37" t="s">
        <v>661</v>
      </c>
      <c r="D512" s="37" t="s">
        <v>1017</v>
      </c>
      <c r="E512" s="37"/>
    </row>
    <row r="513" spans="1:5" x14ac:dyDescent="0.35">
      <c r="A513" s="63"/>
      <c r="B513" s="50"/>
      <c r="C513" s="37" t="s">
        <v>51</v>
      </c>
      <c r="D513" s="37"/>
      <c r="E513" s="37"/>
    </row>
    <row r="514" spans="1:5" x14ac:dyDescent="0.35">
      <c r="A514" s="44"/>
      <c r="B514" s="99" t="s">
        <v>107</v>
      </c>
      <c r="C514" s="35" t="s">
        <v>1410</v>
      </c>
      <c r="D514" s="99" t="s">
        <v>107</v>
      </c>
      <c r="E514" s="35"/>
    </row>
    <row r="515" spans="1:5" x14ac:dyDescent="0.35">
      <c r="A515" s="44"/>
      <c r="B515" s="99"/>
      <c r="C515" s="35" t="s">
        <v>1411</v>
      </c>
      <c r="D515" s="35"/>
      <c r="E515" s="35"/>
    </row>
    <row r="516" spans="1:5" x14ac:dyDescent="0.35">
      <c r="A516" s="44"/>
      <c r="B516" s="99"/>
      <c r="C516" s="35" t="s">
        <v>1412</v>
      </c>
      <c r="D516" s="35"/>
      <c r="E516" s="35"/>
    </row>
    <row r="517" spans="1:5" x14ac:dyDescent="0.35">
      <c r="A517" s="44"/>
      <c r="B517" s="99"/>
      <c r="C517" s="35" t="s">
        <v>1413</v>
      </c>
      <c r="D517" s="35"/>
      <c r="E517" s="35"/>
    </row>
    <row r="518" spans="1:5" x14ac:dyDescent="0.35">
      <c r="A518" s="97"/>
      <c r="B518" s="48" t="s">
        <v>683</v>
      </c>
      <c r="C518" s="37" t="s">
        <v>1414</v>
      </c>
      <c r="D518" s="48" t="s">
        <v>683</v>
      </c>
      <c r="E518" s="37"/>
    </row>
    <row r="519" spans="1:5" x14ac:dyDescent="0.35">
      <c r="A519" s="60"/>
      <c r="B519" s="49"/>
      <c r="C519" s="37" t="s">
        <v>1415</v>
      </c>
      <c r="D519" s="37"/>
      <c r="E519" s="37"/>
    </row>
    <row r="520" spans="1:5" x14ac:dyDescent="0.35">
      <c r="A520" s="60"/>
      <c r="B520" s="49"/>
      <c r="C520" s="37" t="s">
        <v>1416</v>
      </c>
      <c r="D520" s="37"/>
      <c r="E520" s="37"/>
    </row>
    <row r="521" spans="1:5" x14ac:dyDescent="0.35">
      <c r="A521" s="60"/>
      <c r="B521" s="49"/>
      <c r="C521" s="37" t="s">
        <v>1417</v>
      </c>
      <c r="D521" s="37"/>
      <c r="E521" s="37"/>
    </row>
    <row r="522" spans="1:5" x14ac:dyDescent="0.35">
      <c r="A522" s="60"/>
      <c r="B522" s="49"/>
      <c r="C522" s="37" t="s">
        <v>1418</v>
      </c>
      <c r="D522" s="37"/>
      <c r="E522" s="37"/>
    </row>
    <row r="523" spans="1:5" x14ac:dyDescent="0.35">
      <c r="A523" s="60"/>
      <c r="B523" s="49"/>
      <c r="C523" s="37" t="s">
        <v>1419</v>
      </c>
      <c r="D523" s="37"/>
      <c r="E523" s="37"/>
    </row>
    <row r="524" spans="1:5" x14ac:dyDescent="0.35">
      <c r="A524" s="60"/>
      <c r="B524" s="49"/>
      <c r="C524" s="37" t="s">
        <v>1420</v>
      </c>
      <c r="D524" s="37"/>
      <c r="E524" s="37"/>
    </row>
    <row r="525" spans="1:5" x14ac:dyDescent="0.35">
      <c r="A525" s="60"/>
      <c r="B525" s="49"/>
      <c r="C525" s="37" t="s">
        <v>1421</v>
      </c>
      <c r="D525" s="37"/>
      <c r="E525" s="37"/>
    </row>
    <row r="526" spans="1:5" x14ac:dyDescent="0.35">
      <c r="A526" s="60"/>
      <c r="B526" s="49"/>
      <c r="C526" s="37" t="s">
        <v>244</v>
      </c>
      <c r="D526" s="37"/>
      <c r="E526" s="37"/>
    </row>
    <row r="527" spans="1:5" x14ac:dyDescent="0.35">
      <c r="A527" s="60"/>
      <c r="B527" s="49"/>
      <c r="C527" s="37" t="s">
        <v>1406</v>
      </c>
      <c r="D527" s="37"/>
      <c r="E527" s="37"/>
    </row>
    <row r="528" spans="1:5" x14ac:dyDescent="0.35">
      <c r="A528" s="7"/>
      <c r="B528" s="49"/>
      <c r="C528" s="37" t="s">
        <v>1422</v>
      </c>
      <c r="D528" s="37"/>
      <c r="E528" s="37"/>
    </row>
    <row r="529" spans="1:5" x14ac:dyDescent="0.35">
      <c r="A529" s="60"/>
      <c r="B529" s="49"/>
      <c r="C529" s="37" t="s">
        <v>1423</v>
      </c>
      <c r="D529" s="37"/>
      <c r="E529" s="37" t="s">
        <v>1424</v>
      </c>
    </row>
    <row r="530" spans="1:5" x14ac:dyDescent="0.35">
      <c r="A530" s="60"/>
      <c r="B530" s="49"/>
      <c r="C530" s="37" t="s">
        <v>1425</v>
      </c>
      <c r="D530" s="37"/>
      <c r="E530" s="37" t="s">
        <v>1424</v>
      </c>
    </row>
    <row r="531" spans="1:5" x14ac:dyDescent="0.35">
      <c r="A531" s="60"/>
      <c r="B531" s="49"/>
      <c r="C531" s="37" t="s">
        <v>1426</v>
      </c>
      <c r="D531" s="37"/>
      <c r="E531" s="37" t="s">
        <v>1424</v>
      </c>
    </row>
    <row r="532" spans="1:5" x14ac:dyDescent="0.35">
      <c r="A532" s="60"/>
      <c r="B532" s="49"/>
      <c r="C532" s="37" t="s">
        <v>1427</v>
      </c>
      <c r="D532" s="37"/>
      <c r="E532" s="37"/>
    </row>
    <row r="533" spans="1:5" x14ac:dyDescent="0.35">
      <c r="A533" s="60"/>
      <c r="B533" s="49"/>
      <c r="C533" s="37" t="s">
        <v>1428</v>
      </c>
      <c r="D533" s="37"/>
      <c r="E533" s="37"/>
    </row>
    <row r="534" spans="1:5" x14ac:dyDescent="0.35">
      <c r="A534" s="60"/>
      <c r="B534" s="49"/>
      <c r="C534" s="37" t="s">
        <v>305</v>
      </c>
      <c r="D534" s="37"/>
      <c r="E534" s="37"/>
    </row>
    <row r="535" spans="1:5" x14ac:dyDescent="0.35">
      <c r="A535" s="60"/>
      <c r="B535" s="49"/>
      <c r="C535" s="37" t="s">
        <v>1429</v>
      </c>
      <c r="D535" s="37"/>
      <c r="E535" s="37"/>
    </row>
    <row r="536" spans="1:5" x14ac:dyDescent="0.35">
      <c r="A536" s="60"/>
      <c r="B536" s="49"/>
      <c r="C536" s="37" t="s">
        <v>1430</v>
      </c>
      <c r="D536" s="37"/>
      <c r="E536" s="37"/>
    </row>
    <row r="537" spans="1:5" x14ac:dyDescent="0.35">
      <c r="A537" s="60"/>
      <c r="B537" s="49"/>
      <c r="C537" s="37" t="s">
        <v>1431</v>
      </c>
      <c r="D537" s="37"/>
      <c r="E537" s="37"/>
    </row>
    <row r="538" spans="1:5" x14ac:dyDescent="0.35">
      <c r="A538" s="60"/>
      <c r="B538" s="49"/>
      <c r="C538" s="37" t="s">
        <v>1432</v>
      </c>
      <c r="D538" s="37"/>
      <c r="E538" s="37"/>
    </row>
    <row r="539" spans="1:5" x14ac:dyDescent="0.35">
      <c r="A539" s="60"/>
      <c r="B539" s="49"/>
      <c r="C539" s="37" t="s">
        <v>1433</v>
      </c>
      <c r="D539" s="37"/>
      <c r="E539" s="37"/>
    </row>
    <row r="540" spans="1:5" x14ac:dyDescent="0.35">
      <c r="A540" s="60"/>
      <c r="B540" s="49"/>
      <c r="C540" s="37" t="s">
        <v>844</v>
      </c>
      <c r="D540" s="37"/>
      <c r="E540" s="37"/>
    </row>
    <row r="541" spans="1:5" x14ac:dyDescent="0.35">
      <c r="A541" s="60"/>
      <c r="B541" s="49"/>
      <c r="C541" s="37" t="s">
        <v>77</v>
      </c>
      <c r="D541" s="38"/>
      <c r="E541" s="38"/>
    </row>
    <row r="542" spans="1:5" x14ac:dyDescent="0.35">
      <c r="A542" s="66"/>
      <c r="B542" s="39" t="s">
        <v>687</v>
      </c>
      <c r="C542" s="35" t="s">
        <v>661</v>
      </c>
      <c r="D542" s="35" t="s">
        <v>1017</v>
      </c>
      <c r="E542" s="35"/>
    </row>
    <row r="543" spans="1:5" x14ac:dyDescent="0.35">
      <c r="A543" s="67"/>
      <c r="B543" s="98"/>
      <c r="C543" s="35" t="s">
        <v>51</v>
      </c>
      <c r="D543" s="35"/>
      <c r="E543" s="35"/>
    </row>
    <row r="544" spans="1:5" x14ac:dyDescent="0.35">
      <c r="A544" s="60"/>
      <c r="B544" s="48" t="s">
        <v>688</v>
      </c>
      <c r="C544" s="37" t="s">
        <v>1434</v>
      </c>
      <c r="D544" s="48" t="s">
        <v>688</v>
      </c>
      <c r="E544" s="37"/>
    </row>
    <row r="545" spans="1:5" x14ac:dyDescent="0.35">
      <c r="A545" s="60"/>
      <c r="B545" s="49"/>
      <c r="C545" s="37" t="s">
        <v>1435</v>
      </c>
      <c r="D545" s="37"/>
      <c r="E545" s="37"/>
    </row>
    <row r="546" spans="1:5" x14ac:dyDescent="0.35">
      <c r="A546" s="60"/>
      <c r="B546" s="49"/>
      <c r="C546" s="37" t="s">
        <v>1436</v>
      </c>
      <c r="D546" s="37"/>
      <c r="E546" s="37"/>
    </row>
    <row r="547" spans="1:5" x14ac:dyDescent="0.35">
      <c r="A547" s="60"/>
      <c r="B547" s="49"/>
      <c r="C547" s="37" t="s">
        <v>1437</v>
      </c>
      <c r="D547" s="37"/>
      <c r="E547" s="37"/>
    </row>
    <row r="548" spans="1:5" x14ac:dyDescent="0.35">
      <c r="A548" s="60"/>
      <c r="B548" s="49"/>
      <c r="C548" s="37" t="s">
        <v>1438</v>
      </c>
      <c r="D548" s="37"/>
      <c r="E548" s="37"/>
    </row>
    <row r="549" spans="1:5" x14ac:dyDescent="0.35">
      <c r="A549" s="66"/>
      <c r="B549" s="39" t="s">
        <v>690</v>
      </c>
      <c r="C549" s="35" t="s">
        <v>661</v>
      </c>
      <c r="D549" s="35" t="s">
        <v>1017</v>
      </c>
      <c r="E549" s="35"/>
    </row>
    <row r="550" spans="1:5" x14ac:dyDescent="0.35">
      <c r="A550" s="67"/>
      <c r="B550" s="98"/>
      <c r="C550" s="35" t="s">
        <v>51</v>
      </c>
      <c r="D550" s="35"/>
      <c r="E550" s="35"/>
    </row>
    <row r="551" spans="1:5" x14ac:dyDescent="0.35">
      <c r="A551" s="45"/>
      <c r="B551" s="48" t="s">
        <v>676</v>
      </c>
      <c r="C551" s="37" t="s">
        <v>1439</v>
      </c>
      <c r="D551" s="48" t="s">
        <v>1440</v>
      </c>
      <c r="E551" s="37"/>
    </row>
    <row r="552" spans="1:5" x14ac:dyDescent="0.35">
      <c r="A552" s="46"/>
      <c r="B552" s="46"/>
      <c r="C552" s="116" t="s">
        <v>1441</v>
      </c>
      <c r="D552" s="37"/>
      <c r="E552" s="37"/>
    </row>
    <row r="553" spans="1:5" x14ac:dyDescent="0.35">
      <c r="A553" s="46"/>
      <c r="B553" s="46"/>
      <c r="C553" s="37" t="s">
        <v>1442</v>
      </c>
      <c r="D553" s="37"/>
      <c r="E553" s="37"/>
    </row>
    <row r="554" spans="1:5" x14ac:dyDescent="0.35">
      <c r="A554" s="46"/>
      <c r="B554" s="46"/>
      <c r="C554" s="37" t="s">
        <v>1443</v>
      </c>
      <c r="D554" s="37"/>
      <c r="E554" s="37"/>
    </row>
    <row r="555" spans="1:5" x14ac:dyDescent="0.35">
      <c r="A555" s="46"/>
      <c r="B555" s="46"/>
      <c r="C555" s="37" t="s">
        <v>1444</v>
      </c>
      <c r="D555" s="37"/>
      <c r="E555" s="37"/>
    </row>
    <row r="556" spans="1:5" x14ac:dyDescent="0.35">
      <c r="A556" s="46"/>
      <c r="B556" s="46"/>
      <c r="C556" s="37" t="s">
        <v>1445</v>
      </c>
      <c r="D556" s="37"/>
      <c r="E556" s="37"/>
    </row>
    <row r="557" spans="1:5" x14ac:dyDescent="0.35">
      <c r="A557" s="46"/>
      <c r="B557" s="46"/>
      <c r="C557" s="37" t="s">
        <v>1446</v>
      </c>
      <c r="D557" s="37"/>
      <c r="E557" s="37"/>
    </row>
    <row r="558" spans="1:5" x14ac:dyDescent="0.35">
      <c r="A558" s="46"/>
      <c r="B558" s="46"/>
      <c r="C558" s="37" t="s">
        <v>1447</v>
      </c>
      <c r="D558" s="37"/>
      <c r="E558" s="37"/>
    </row>
    <row r="559" spans="1:5" x14ac:dyDescent="0.35">
      <c r="A559" s="46"/>
      <c r="B559" s="46"/>
      <c r="C559" s="37" t="s">
        <v>1448</v>
      </c>
      <c r="D559" s="37"/>
      <c r="E559" s="37"/>
    </row>
    <row r="560" spans="1:5" x14ac:dyDescent="0.35">
      <c r="A560" s="46"/>
      <c r="B560" s="46"/>
      <c r="C560" s="37" t="s">
        <v>1449</v>
      </c>
      <c r="D560" s="37"/>
      <c r="E560" s="37"/>
    </row>
    <row r="561" spans="1:5" x14ac:dyDescent="0.35">
      <c r="A561" s="46"/>
      <c r="B561" s="46"/>
      <c r="C561" s="37" t="s">
        <v>1450</v>
      </c>
      <c r="D561" s="37"/>
      <c r="E561" s="37"/>
    </row>
    <row r="562" spans="1:5" x14ac:dyDescent="0.35">
      <c r="A562" s="46"/>
      <c r="B562" s="46"/>
      <c r="C562" s="37" t="s">
        <v>1451</v>
      </c>
      <c r="D562" s="37"/>
      <c r="E562" s="37"/>
    </row>
    <row r="563" spans="1:5" x14ac:dyDescent="0.35">
      <c r="A563" s="46"/>
      <c r="B563" s="46"/>
      <c r="C563" s="37" t="s">
        <v>1452</v>
      </c>
      <c r="D563" s="37"/>
      <c r="E563" s="37"/>
    </row>
    <row r="564" spans="1:5" x14ac:dyDescent="0.35">
      <c r="A564" s="46"/>
      <c r="B564" s="46"/>
      <c r="C564" s="37" t="s">
        <v>1453</v>
      </c>
      <c r="D564" s="37"/>
      <c r="E564" s="37"/>
    </row>
    <row r="565" spans="1:5" x14ac:dyDescent="0.35">
      <c r="A565" s="46"/>
      <c r="B565" s="46"/>
      <c r="C565" s="37" t="s">
        <v>1454</v>
      </c>
      <c r="D565" s="37"/>
      <c r="E565" s="37"/>
    </row>
    <row r="566" spans="1:5" x14ac:dyDescent="0.35">
      <c r="A566" s="46"/>
      <c r="B566" s="46"/>
      <c r="C566" s="37" t="s">
        <v>1455</v>
      </c>
      <c r="D566" s="37"/>
      <c r="E566" s="37"/>
    </row>
    <row r="567" spans="1:5" x14ac:dyDescent="0.35">
      <c r="A567" s="46"/>
      <c r="B567" s="46"/>
      <c r="C567" s="37" t="s">
        <v>1456</v>
      </c>
      <c r="D567" s="37"/>
      <c r="E567" s="37"/>
    </row>
    <row r="568" spans="1:5" x14ac:dyDescent="0.35">
      <c r="A568" s="46"/>
      <c r="B568" s="46"/>
      <c r="C568" s="37" t="s">
        <v>1457</v>
      </c>
      <c r="D568" s="37"/>
      <c r="E568" s="37"/>
    </row>
    <row r="569" spans="1:5" x14ac:dyDescent="0.35">
      <c r="A569" s="46"/>
      <c r="B569" s="46"/>
      <c r="C569" s="37" t="s">
        <v>1458</v>
      </c>
      <c r="D569" s="37"/>
      <c r="E569" s="37"/>
    </row>
    <row r="570" spans="1:5" x14ac:dyDescent="0.35">
      <c r="A570" s="46"/>
      <c r="B570" s="46"/>
      <c r="C570" s="37" t="s">
        <v>1459</v>
      </c>
      <c r="D570" s="37"/>
      <c r="E570" s="37"/>
    </row>
    <row r="571" spans="1:5" x14ac:dyDescent="0.35">
      <c r="A571" s="46"/>
      <c r="B571" s="46"/>
      <c r="C571" s="37" t="s">
        <v>1460</v>
      </c>
      <c r="D571" s="37"/>
      <c r="E571" s="37"/>
    </row>
    <row r="572" spans="1:5" x14ac:dyDescent="0.35">
      <c r="A572" s="46"/>
      <c r="B572" s="46"/>
      <c r="C572" s="37" t="s">
        <v>1461</v>
      </c>
      <c r="D572" s="37"/>
      <c r="E572" s="37"/>
    </row>
    <row r="573" spans="1:5" x14ac:dyDescent="0.35">
      <c r="A573" s="46"/>
      <c r="B573" s="46"/>
      <c r="C573" s="37" t="s">
        <v>1462</v>
      </c>
      <c r="D573" s="37"/>
      <c r="E573" s="37"/>
    </row>
    <row r="574" spans="1:5" x14ac:dyDescent="0.35">
      <c r="A574" s="46"/>
      <c r="B574" s="46"/>
      <c r="C574" s="37" t="s">
        <v>1463</v>
      </c>
      <c r="D574" s="37"/>
      <c r="E574" s="37"/>
    </row>
    <row r="575" spans="1:5" x14ac:dyDescent="0.35">
      <c r="A575" s="46"/>
      <c r="B575" s="46"/>
      <c r="C575" s="37" t="s">
        <v>1464</v>
      </c>
      <c r="D575" s="37"/>
      <c r="E575" s="37"/>
    </row>
    <row r="576" spans="1:5" x14ac:dyDescent="0.35">
      <c r="A576" s="46"/>
      <c r="B576" s="46"/>
      <c r="C576" s="37" t="s">
        <v>1465</v>
      </c>
      <c r="D576" s="37"/>
      <c r="E576" s="37"/>
    </row>
    <row r="577" spans="1:6" x14ac:dyDescent="0.35">
      <c r="A577" s="46"/>
      <c r="B577" s="46"/>
      <c r="C577" s="37" t="s">
        <v>1466</v>
      </c>
      <c r="D577" s="37"/>
      <c r="E577" s="37"/>
    </row>
    <row r="578" spans="1:6" x14ac:dyDescent="0.35">
      <c r="A578" s="46"/>
      <c r="B578" s="46"/>
      <c r="C578" s="37" t="s">
        <v>1467</v>
      </c>
      <c r="D578" s="37"/>
      <c r="E578" s="37"/>
      <c r="F578" t="s">
        <v>916</v>
      </c>
    </row>
    <row r="579" spans="1:6" x14ac:dyDescent="0.35">
      <c r="A579" s="46"/>
      <c r="B579" s="46"/>
      <c r="C579" s="37" t="s">
        <v>1468</v>
      </c>
      <c r="D579" s="37"/>
      <c r="E579" s="37"/>
      <c r="F579" t="s">
        <v>916</v>
      </c>
    </row>
    <row r="580" spans="1:6" x14ac:dyDescent="0.35">
      <c r="A580" s="46"/>
      <c r="B580" s="46"/>
      <c r="C580" s="37" t="s">
        <v>1469</v>
      </c>
      <c r="D580" s="37"/>
      <c r="E580" s="37"/>
    </row>
    <row r="581" spans="1:6" x14ac:dyDescent="0.35">
      <c r="A581" s="46"/>
      <c r="B581" s="46"/>
      <c r="C581" s="37" t="s">
        <v>1470</v>
      </c>
      <c r="D581" s="37"/>
      <c r="E581" s="37"/>
    </row>
    <row r="582" spans="1:6" x14ac:dyDescent="0.35">
      <c r="A582" s="46"/>
      <c r="B582" s="46"/>
      <c r="C582" s="37" t="s">
        <v>1471</v>
      </c>
      <c r="D582" s="37"/>
      <c r="E582" s="37"/>
    </row>
    <row r="583" spans="1:6" x14ac:dyDescent="0.35">
      <c r="A583" s="46"/>
      <c r="B583" s="46"/>
      <c r="C583" s="37" t="s">
        <v>1472</v>
      </c>
      <c r="D583" s="37"/>
      <c r="E583" s="37"/>
    </row>
    <row r="584" spans="1:6" x14ac:dyDescent="0.35">
      <c r="A584" s="46"/>
      <c r="B584" s="46"/>
      <c r="C584" s="37" t="s">
        <v>1473</v>
      </c>
      <c r="D584" s="37"/>
      <c r="E584" s="37"/>
    </row>
    <row r="585" spans="1:6" x14ac:dyDescent="0.35">
      <c r="A585" s="46"/>
      <c r="B585" s="46"/>
      <c r="C585" s="37" t="s">
        <v>1474</v>
      </c>
      <c r="D585" s="37"/>
      <c r="E585" s="37"/>
    </row>
    <row r="586" spans="1:6" x14ac:dyDescent="0.35">
      <c r="A586" s="46"/>
      <c r="B586" s="46"/>
      <c r="C586" s="37" t="s">
        <v>1475</v>
      </c>
      <c r="D586" s="37"/>
      <c r="E586" s="37"/>
    </row>
    <row r="587" spans="1:6" x14ac:dyDescent="0.35">
      <c r="A587" s="46"/>
      <c r="B587" s="46"/>
      <c r="C587" s="37" t="s">
        <v>1476</v>
      </c>
      <c r="D587" s="37"/>
      <c r="E587" s="37"/>
    </row>
    <row r="588" spans="1:6" x14ac:dyDescent="0.35">
      <c r="A588" s="46"/>
      <c r="B588" s="46"/>
      <c r="C588" s="37" t="s">
        <v>1477</v>
      </c>
      <c r="D588" s="37"/>
      <c r="E588" s="37"/>
    </row>
    <row r="589" spans="1:6" x14ac:dyDescent="0.35">
      <c r="A589" s="47"/>
      <c r="B589" s="47"/>
      <c r="C589" s="37" t="s">
        <v>1478</v>
      </c>
      <c r="D589" s="37"/>
      <c r="E589" s="37"/>
    </row>
    <row r="590" spans="1:6" x14ac:dyDescent="0.35">
      <c r="A590" s="44"/>
      <c r="B590" s="99" t="s">
        <v>681</v>
      </c>
      <c r="C590" s="35" t="s">
        <v>1479</v>
      </c>
      <c r="D590" s="99" t="s">
        <v>681</v>
      </c>
      <c r="E590" s="35"/>
    </row>
    <row r="591" spans="1:6" x14ac:dyDescent="0.35">
      <c r="A591" s="44"/>
      <c r="B591" s="99"/>
      <c r="C591" s="35" t="s">
        <v>1480</v>
      </c>
      <c r="D591" s="35"/>
      <c r="E591" s="35"/>
    </row>
    <row r="592" spans="1:6" x14ac:dyDescent="0.35">
      <c r="A592" s="44"/>
      <c r="B592" s="99"/>
      <c r="C592" s="35" t="s">
        <v>77</v>
      </c>
      <c r="D592" s="35"/>
      <c r="E592" s="35"/>
    </row>
    <row r="593" spans="1:5" x14ac:dyDescent="0.35">
      <c r="A593" s="48"/>
      <c r="B593" s="54" t="s">
        <v>114</v>
      </c>
      <c r="C593" s="37" t="s">
        <v>661</v>
      </c>
      <c r="D593" s="37" t="s">
        <v>1017</v>
      </c>
      <c r="E593" s="37"/>
    </row>
    <row r="594" spans="1:5" x14ac:dyDescent="0.35">
      <c r="A594" s="100"/>
      <c r="B594" s="102"/>
      <c r="C594" s="101" t="s">
        <v>51</v>
      </c>
      <c r="D594" s="101"/>
      <c r="E594" s="37"/>
    </row>
    <row r="595" spans="1:5" x14ac:dyDescent="0.35">
      <c r="A595" s="94"/>
      <c r="B595" s="94" t="s">
        <v>324</v>
      </c>
      <c r="C595" s="35" t="s">
        <v>1481</v>
      </c>
      <c r="D595" s="94" t="s">
        <v>324</v>
      </c>
      <c r="E595" s="35"/>
    </row>
    <row r="596" spans="1:5" x14ac:dyDescent="0.35">
      <c r="A596" s="44"/>
      <c r="B596" s="44"/>
      <c r="C596" s="35" t="s">
        <v>1482</v>
      </c>
      <c r="D596" s="35"/>
      <c r="E596" s="35"/>
    </row>
    <row r="597" spans="1:5" x14ac:dyDescent="0.35">
      <c r="A597" s="44"/>
      <c r="B597" s="44"/>
      <c r="C597" s="35" t="s">
        <v>591</v>
      </c>
      <c r="D597" s="35"/>
      <c r="E597" s="35"/>
    </row>
    <row r="598" spans="1:5" x14ac:dyDescent="0.35">
      <c r="A598" s="44"/>
      <c r="B598" s="44"/>
      <c r="C598" s="35" t="s">
        <v>410</v>
      </c>
      <c r="D598" s="35"/>
      <c r="E598" s="35"/>
    </row>
    <row r="599" spans="1:5" x14ac:dyDescent="0.35">
      <c r="A599" s="44"/>
      <c r="B599" s="44"/>
      <c r="C599" s="35" t="s">
        <v>1483</v>
      </c>
      <c r="D599" s="35"/>
      <c r="E599" s="35"/>
    </row>
    <row r="600" spans="1:5" x14ac:dyDescent="0.35">
      <c r="A600" s="44"/>
      <c r="B600" s="44"/>
      <c r="C600" s="35" t="s">
        <v>1484</v>
      </c>
      <c r="D600" s="35"/>
      <c r="E600" s="35"/>
    </row>
    <row r="601" spans="1:5" x14ac:dyDescent="0.35">
      <c r="A601" s="44"/>
      <c r="B601" s="44"/>
      <c r="C601" s="35" t="s">
        <v>1485</v>
      </c>
      <c r="D601" s="35"/>
      <c r="E601" s="35"/>
    </row>
    <row r="602" spans="1:5" x14ac:dyDescent="0.35">
      <c r="A602" s="44"/>
      <c r="B602" s="44"/>
      <c r="C602" s="35" t="s">
        <v>372</v>
      </c>
      <c r="D602" s="35"/>
      <c r="E602" s="35"/>
    </row>
    <row r="603" spans="1:5" x14ac:dyDescent="0.35">
      <c r="A603" s="44"/>
      <c r="B603" s="44"/>
      <c r="C603" s="35" t="s">
        <v>426</v>
      </c>
      <c r="D603" s="35"/>
      <c r="E603" s="35"/>
    </row>
    <row r="604" spans="1:5" x14ac:dyDescent="0.35">
      <c r="A604" s="44"/>
      <c r="B604" s="44"/>
      <c r="C604" s="35" t="s">
        <v>356</v>
      </c>
      <c r="D604" s="35"/>
      <c r="E604" s="35"/>
    </row>
    <row r="605" spans="1:5" x14ac:dyDescent="0.35">
      <c r="A605" s="44"/>
      <c r="B605" s="44"/>
      <c r="C605" s="35" t="s">
        <v>769</v>
      </c>
      <c r="D605" s="35"/>
      <c r="E605" s="35"/>
    </row>
    <row r="606" spans="1:5" x14ac:dyDescent="0.35">
      <c r="A606" s="44"/>
      <c r="B606" s="44"/>
      <c r="C606" s="35" t="s">
        <v>390</v>
      </c>
      <c r="D606" s="35"/>
      <c r="E606" s="35"/>
    </row>
    <row r="607" spans="1:5" x14ac:dyDescent="0.35">
      <c r="A607" s="44"/>
      <c r="B607" s="44"/>
      <c r="C607" s="35" t="s">
        <v>361</v>
      </c>
      <c r="D607" s="35"/>
      <c r="E607" s="35"/>
    </row>
    <row r="608" spans="1:5" x14ac:dyDescent="0.35">
      <c r="A608" s="44"/>
      <c r="B608" s="44"/>
      <c r="C608" s="35" t="s">
        <v>340</v>
      </c>
      <c r="D608" s="35"/>
      <c r="E608" s="35"/>
    </row>
    <row r="609" spans="1:5" x14ac:dyDescent="0.35">
      <c r="A609" s="44"/>
      <c r="B609" s="44"/>
      <c r="C609" s="35" t="s">
        <v>346</v>
      </c>
      <c r="D609" s="35"/>
      <c r="E609" s="35"/>
    </row>
    <row r="610" spans="1:5" x14ac:dyDescent="0.35">
      <c r="A610" s="44"/>
      <c r="B610" s="44"/>
      <c r="C610" s="35" t="s">
        <v>511</v>
      </c>
      <c r="D610" s="35"/>
      <c r="E610" s="35"/>
    </row>
    <row r="611" spans="1:5" x14ac:dyDescent="0.35">
      <c r="A611" s="44"/>
      <c r="B611" s="44"/>
      <c r="C611" s="35" t="s">
        <v>1486</v>
      </c>
      <c r="D611" s="35"/>
      <c r="E611" s="35"/>
    </row>
    <row r="612" spans="1:5" x14ac:dyDescent="0.35">
      <c r="A612" s="44"/>
      <c r="B612" s="44"/>
      <c r="C612" s="35" t="s">
        <v>332</v>
      </c>
      <c r="D612" s="35"/>
      <c r="E612" s="35"/>
    </row>
    <row r="613" spans="1:5" x14ac:dyDescent="0.35">
      <c r="A613" s="44"/>
      <c r="B613" s="44"/>
      <c r="C613" s="35" t="s">
        <v>1487</v>
      </c>
      <c r="D613" s="35"/>
      <c r="E613" s="35"/>
    </row>
    <row r="614" spans="1:5" x14ac:dyDescent="0.35">
      <c r="A614" s="44"/>
      <c r="B614" s="44"/>
      <c r="C614" s="35" t="s">
        <v>351</v>
      </c>
      <c r="D614" s="35"/>
      <c r="E614" s="35"/>
    </row>
    <row r="615" spans="1:5" x14ac:dyDescent="0.35">
      <c r="A615" s="44"/>
      <c r="B615" s="44"/>
      <c r="C615" s="35" t="s">
        <v>1488</v>
      </c>
      <c r="D615" s="35"/>
      <c r="E615" s="35"/>
    </row>
    <row r="616" spans="1:5" x14ac:dyDescent="0.35">
      <c r="A616" s="44"/>
      <c r="B616" s="44"/>
      <c r="C616" s="35" t="s">
        <v>434</v>
      </c>
      <c r="D616" s="35"/>
      <c r="E616" s="35"/>
    </row>
    <row r="617" spans="1:5" x14ac:dyDescent="0.35">
      <c r="A617" s="44"/>
      <c r="B617" s="44"/>
      <c r="C617" s="35" t="s">
        <v>1489</v>
      </c>
      <c r="D617" s="35"/>
      <c r="E617" s="35"/>
    </row>
    <row r="618" spans="1:5" x14ac:dyDescent="0.35">
      <c r="A618" s="44"/>
      <c r="B618" s="44"/>
      <c r="C618" s="35" t="s">
        <v>1490</v>
      </c>
      <c r="D618" s="35"/>
      <c r="E618" s="35"/>
    </row>
    <row r="619" spans="1:5" x14ac:dyDescent="0.35">
      <c r="A619" s="44"/>
      <c r="B619" s="44"/>
      <c r="C619" s="35" t="s">
        <v>1491</v>
      </c>
      <c r="D619" s="35"/>
      <c r="E619" s="35"/>
    </row>
    <row r="620" spans="1:5" x14ac:dyDescent="0.35">
      <c r="A620" s="44"/>
      <c r="B620" s="44"/>
      <c r="C620" s="35" t="s">
        <v>1492</v>
      </c>
      <c r="D620" s="35"/>
      <c r="E620" s="35"/>
    </row>
    <row r="621" spans="1:5" x14ac:dyDescent="0.35">
      <c r="A621" s="44"/>
      <c r="B621" s="44"/>
      <c r="C621" s="35" t="s">
        <v>1493</v>
      </c>
      <c r="D621" s="35"/>
      <c r="E621" s="35"/>
    </row>
    <row r="622" spans="1:5" x14ac:dyDescent="0.35">
      <c r="A622" s="44"/>
      <c r="B622" s="44"/>
      <c r="C622" s="35" t="s">
        <v>1494</v>
      </c>
      <c r="D622" s="35"/>
      <c r="E622" s="35"/>
    </row>
    <row r="623" spans="1:5" x14ac:dyDescent="0.35">
      <c r="A623" s="44"/>
      <c r="B623" s="44"/>
      <c r="C623" s="35" t="s">
        <v>1495</v>
      </c>
      <c r="D623" s="35"/>
      <c r="E623" s="35"/>
    </row>
    <row r="624" spans="1:5" x14ac:dyDescent="0.35">
      <c r="A624" s="44"/>
      <c r="B624" s="44"/>
      <c r="C624" s="35" t="s">
        <v>366</v>
      </c>
      <c r="D624" s="35"/>
      <c r="E624" s="35"/>
    </row>
    <row r="625" spans="1:6" x14ac:dyDescent="0.35">
      <c r="A625" s="44"/>
      <c r="B625" s="44"/>
      <c r="C625" s="35" t="s">
        <v>1496</v>
      </c>
      <c r="D625" s="35"/>
      <c r="E625" s="35"/>
      <c r="F625" t="s">
        <v>916</v>
      </c>
    </row>
    <row r="626" spans="1:6" x14ac:dyDescent="0.35">
      <c r="A626" s="48"/>
      <c r="B626" s="48" t="s">
        <v>710</v>
      </c>
      <c r="C626" s="37" t="s">
        <v>1497</v>
      </c>
      <c r="D626" s="48" t="s">
        <v>710</v>
      </c>
      <c r="E626" s="37"/>
    </row>
    <row r="627" spans="1:6" x14ac:dyDescent="0.35">
      <c r="A627" s="49"/>
      <c r="B627" s="49"/>
      <c r="C627" s="37" t="s">
        <v>1498</v>
      </c>
      <c r="D627" s="37"/>
      <c r="E627" s="37"/>
    </row>
    <row r="628" spans="1:6" x14ac:dyDescent="0.35">
      <c r="A628" s="49"/>
      <c r="B628" s="49"/>
      <c r="C628" s="37" t="s">
        <v>1499</v>
      </c>
      <c r="D628" s="37"/>
      <c r="E628" s="37"/>
    </row>
    <row r="629" spans="1:6" x14ac:dyDescent="0.35">
      <c r="A629" s="49"/>
      <c r="B629" s="49"/>
      <c r="C629" s="37" t="s">
        <v>1500</v>
      </c>
      <c r="D629" s="37"/>
      <c r="E629" s="37"/>
    </row>
    <row r="630" spans="1:6" x14ac:dyDescent="0.35">
      <c r="A630" s="49"/>
      <c r="B630" s="49"/>
      <c r="C630" s="37" t="s">
        <v>1501</v>
      </c>
      <c r="D630" s="37"/>
      <c r="E630" s="37"/>
      <c r="F630" t="s">
        <v>916</v>
      </c>
    </row>
    <row r="631" spans="1:6" x14ac:dyDescent="0.35">
      <c r="A631" s="49"/>
      <c r="B631" s="49"/>
      <c r="C631" s="37" t="s">
        <v>1502</v>
      </c>
      <c r="D631" s="37"/>
      <c r="E631" s="37"/>
    </row>
    <row r="632" spans="1:6" x14ac:dyDescent="0.35">
      <c r="A632" s="49"/>
      <c r="B632" s="49"/>
      <c r="C632" s="37" t="s">
        <v>1503</v>
      </c>
      <c r="D632" s="37"/>
      <c r="E632" s="37"/>
    </row>
    <row r="633" spans="1:6" x14ac:dyDescent="0.35">
      <c r="A633" s="49"/>
      <c r="B633" s="49"/>
      <c r="C633" s="37" t="s">
        <v>1127</v>
      </c>
      <c r="D633" s="37"/>
      <c r="E633" s="37"/>
    </row>
    <row r="634" spans="1:6" x14ac:dyDescent="0.35">
      <c r="A634" s="49"/>
      <c r="B634" s="49"/>
      <c r="C634" s="37" t="s">
        <v>1504</v>
      </c>
      <c r="D634" s="37"/>
      <c r="E634" s="37"/>
    </row>
    <row r="635" spans="1:6" x14ac:dyDescent="0.35">
      <c r="A635" s="49"/>
      <c r="B635" s="49"/>
      <c r="C635" s="37" t="s">
        <v>1505</v>
      </c>
      <c r="D635" s="37"/>
      <c r="E635" s="37"/>
    </row>
    <row r="636" spans="1:6" x14ac:dyDescent="0.35">
      <c r="A636" s="49"/>
      <c r="B636" s="49"/>
      <c r="C636" s="37" t="s">
        <v>1506</v>
      </c>
      <c r="D636" s="37"/>
      <c r="E636" s="37"/>
    </row>
    <row r="637" spans="1:6" x14ac:dyDescent="0.35">
      <c r="A637" s="50"/>
      <c r="B637" s="50"/>
      <c r="C637" s="37" t="s">
        <v>77</v>
      </c>
      <c r="D637" s="37"/>
      <c r="E637" s="37"/>
    </row>
    <row r="638" spans="1:6" x14ac:dyDescent="0.35">
      <c r="A638" s="44"/>
      <c r="B638" s="99" t="s">
        <v>711</v>
      </c>
      <c r="C638" s="35" t="s">
        <v>1507</v>
      </c>
      <c r="D638" s="99" t="s">
        <v>711</v>
      </c>
      <c r="E638" s="35" t="s">
        <v>1508</v>
      </c>
    </row>
    <row r="639" spans="1:6" x14ac:dyDescent="0.35">
      <c r="A639" s="44"/>
      <c r="B639" s="99"/>
      <c r="C639" s="35" t="s">
        <v>1509</v>
      </c>
      <c r="D639" s="35"/>
      <c r="E639" s="35" t="s">
        <v>1510</v>
      </c>
    </row>
    <row r="640" spans="1:6" x14ac:dyDescent="0.35">
      <c r="A640" s="44"/>
      <c r="B640" s="99"/>
      <c r="C640" s="35" t="s">
        <v>1511</v>
      </c>
      <c r="D640" s="35"/>
      <c r="E640" s="35" t="s">
        <v>1512</v>
      </c>
    </row>
    <row r="641" spans="1:5" x14ac:dyDescent="0.35">
      <c r="A641" s="44"/>
      <c r="B641" s="99"/>
      <c r="C641" s="35" t="s">
        <v>1513</v>
      </c>
      <c r="D641" s="35"/>
      <c r="E641" s="35" t="s">
        <v>1514</v>
      </c>
    </row>
    <row r="642" spans="1:5" x14ac:dyDescent="0.35">
      <c r="A642" s="44"/>
      <c r="B642" s="99"/>
      <c r="C642" s="35" t="s">
        <v>1515</v>
      </c>
      <c r="D642" s="35"/>
      <c r="E642" s="35" t="s">
        <v>1516</v>
      </c>
    </row>
    <row r="643" spans="1:5" x14ac:dyDescent="0.35">
      <c r="A643" s="44"/>
      <c r="B643" s="99"/>
      <c r="C643" s="35" t="s">
        <v>1517</v>
      </c>
      <c r="D643" s="35"/>
      <c r="E643" s="35" t="s">
        <v>1518</v>
      </c>
    </row>
    <row r="644" spans="1:5" x14ac:dyDescent="0.35">
      <c r="A644" s="44"/>
      <c r="B644" s="99"/>
      <c r="C644" s="35" t="s">
        <v>1519</v>
      </c>
      <c r="D644" s="35"/>
      <c r="E644" s="35" t="s">
        <v>1520</v>
      </c>
    </row>
    <row r="645" spans="1:5" x14ac:dyDescent="0.35">
      <c r="A645" s="44"/>
      <c r="B645" s="99"/>
      <c r="C645" s="35" t="s">
        <v>1521</v>
      </c>
      <c r="D645" s="35"/>
      <c r="E645" s="35" t="s">
        <v>1521</v>
      </c>
    </row>
    <row r="646" spans="1:5" x14ac:dyDescent="0.35">
      <c r="A646" s="44"/>
      <c r="B646" s="99"/>
      <c r="C646" s="35" t="s">
        <v>77</v>
      </c>
      <c r="D646" s="35"/>
      <c r="E646" s="35"/>
    </row>
    <row r="647" spans="1:5" x14ac:dyDescent="0.35">
      <c r="A647" s="51"/>
      <c r="B647" s="51" t="s">
        <v>714</v>
      </c>
      <c r="C647" s="37" t="s">
        <v>1522</v>
      </c>
      <c r="D647" s="51" t="s">
        <v>714</v>
      </c>
      <c r="E647" s="37" t="s">
        <v>1523</v>
      </c>
    </row>
    <row r="648" spans="1:5" x14ac:dyDescent="0.35">
      <c r="A648" s="52"/>
      <c r="B648" s="52"/>
      <c r="C648" s="37" t="s">
        <v>1524</v>
      </c>
      <c r="D648" s="37"/>
      <c r="E648" s="37" t="s">
        <v>1525</v>
      </c>
    </row>
    <row r="649" spans="1:5" x14ac:dyDescent="0.35">
      <c r="A649" s="52"/>
      <c r="B649" s="52"/>
      <c r="C649" s="37" t="s">
        <v>1526</v>
      </c>
      <c r="D649" s="37"/>
      <c r="E649" s="37" t="s">
        <v>1527</v>
      </c>
    </row>
    <row r="650" spans="1:5" x14ac:dyDescent="0.35">
      <c r="A650" s="52"/>
      <c r="B650" s="52"/>
      <c r="C650" s="37" t="s">
        <v>1528</v>
      </c>
      <c r="D650" s="37"/>
      <c r="E650" s="37" t="s">
        <v>1529</v>
      </c>
    </row>
    <row r="651" spans="1:5" x14ac:dyDescent="0.35">
      <c r="A651" s="52"/>
      <c r="B651" s="52"/>
      <c r="C651" s="37" t="s">
        <v>1530</v>
      </c>
      <c r="D651" s="37"/>
      <c r="E651" s="37"/>
    </row>
    <row r="652" spans="1:5" x14ac:dyDescent="0.35">
      <c r="A652" s="53"/>
      <c r="B652" s="53"/>
      <c r="C652" s="37" t="s">
        <v>77</v>
      </c>
      <c r="D652" s="37"/>
      <c r="E652" s="37"/>
    </row>
    <row r="653" spans="1:5" x14ac:dyDescent="0.35">
      <c r="A653" s="44"/>
      <c r="B653" s="99" t="s">
        <v>115</v>
      </c>
      <c r="C653" s="35" t="s">
        <v>1531</v>
      </c>
      <c r="D653" s="99" t="s">
        <v>115</v>
      </c>
      <c r="E653" s="35"/>
    </row>
    <row r="654" spans="1:5" x14ac:dyDescent="0.35">
      <c r="A654" s="44"/>
      <c r="B654" s="99"/>
      <c r="C654" s="35" t="s">
        <v>335</v>
      </c>
      <c r="D654" s="35"/>
      <c r="E654" s="35"/>
    </row>
    <row r="655" spans="1:5" x14ac:dyDescent="0.35">
      <c r="A655" s="44"/>
      <c r="B655" s="99"/>
      <c r="C655" s="35" t="s">
        <v>134</v>
      </c>
      <c r="D655" s="35"/>
      <c r="E655" s="35"/>
    </row>
    <row r="656" spans="1:5" x14ac:dyDescent="0.35">
      <c r="A656" s="44"/>
      <c r="B656" s="99"/>
      <c r="C656" s="35" t="s">
        <v>265</v>
      </c>
      <c r="D656" s="35"/>
      <c r="E656" s="35"/>
    </row>
    <row r="657" spans="1:5" x14ac:dyDescent="0.35">
      <c r="A657" s="44"/>
      <c r="B657" s="99"/>
      <c r="C657" s="35" t="s">
        <v>77</v>
      </c>
      <c r="D657" s="35"/>
      <c r="E657" s="35"/>
    </row>
    <row r="658" spans="1:5" x14ac:dyDescent="0.35">
      <c r="A658" s="51"/>
      <c r="B658" s="51" t="s">
        <v>116</v>
      </c>
      <c r="C658" s="37" t="s">
        <v>176</v>
      </c>
      <c r="D658" s="51" t="s">
        <v>116</v>
      </c>
      <c r="E658" s="37"/>
    </row>
    <row r="659" spans="1:5" x14ac:dyDescent="0.35">
      <c r="A659" s="52"/>
      <c r="B659" s="52"/>
      <c r="C659" s="37" t="s">
        <v>135</v>
      </c>
      <c r="D659" s="37"/>
      <c r="E659" s="37"/>
    </row>
    <row r="660" spans="1:5" x14ac:dyDescent="0.35">
      <c r="A660" s="44"/>
      <c r="B660" s="99" t="s">
        <v>106</v>
      </c>
      <c r="C660" s="35" t="s">
        <v>137</v>
      </c>
      <c r="D660" s="99" t="s">
        <v>106</v>
      </c>
      <c r="E660" s="35"/>
    </row>
    <row r="661" spans="1:5" x14ac:dyDescent="0.35">
      <c r="A661" s="44"/>
      <c r="B661" s="99"/>
      <c r="C661" s="35" t="s">
        <v>1532</v>
      </c>
      <c r="D661" s="35"/>
      <c r="E661" s="35"/>
    </row>
    <row r="662" spans="1:5" x14ac:dyDescent="0.35">
      <c r="A662" s="51"/>
      <c r="B662" s="51" t="s">
        <v>628</v>
      </c>
      <c r="C662" s="37" t="s">
        <v>1533</v>
      </c>
      <c r="D662" s="37" t="s">
        <v>1534</v>
      </c>
      <c r="E662" s="37"/>
    </row>
    <row r="663" spans="1:5" x14ac:dyDescent="0.35">
      <c r="A663" s="52"/>
      <c r="B663" s="52"/>
      <c r="C663" s="37" t="s">
        <v>651</v>
      </c>
      <c r="D663" s="37"/>
      <c r="E663" s="37"/>
    </row>
    <row r="664" spans="1:5" x14ac:dyDescent="0.35">
      <c r="A664" s="52"/>
      <c r="B664" s="52"/>
      <c r="C664" s="37" t="s">
        <v>1535</v>
      </c>
      <c r="D664" s="37"/>
      <c r="E664" s="37"/>
    </row>
    <row r="665" spans="1:5" x14ac:dyDescent="0.35">
      <c r="A665" s="52"/>
      <c r="B665" s="52"/>
      <c r="C665" s="37" t="s">
        <v>1536</v>
      </c>
      <c r="D665" s="37"/>
      <c r="E665" s="37"/>
    </row>
    <row r="666" spans="1:5" x14ac:dyDescent="0.35">
      <c r="A666" s="52"/>
      <c r="B666" s="52"/>
      <c r="C666" s="37" t="s">
        <v>1537</v>
      </c>
      <c r="D666" s="37"/>
      <c r="E666" s="37"/>
    </row>
    <row r="667" spans="1:5" x14ac:dyDescent="0.35">
      <c r="A667" s="52"/>
      <c r="B667" s="52"/>
      <c r="C667" s="37" t="s">
        <v>1538</v>
      </c>
      <c r="D667" s="37"/>
      <c r="E667" s="37"/>
    </row>
    <row r="668" spans="1:5" x14ac:dyDescent="0.35">
      <c r="A668" s="52"/>
      <c r="B668" s="52"/>
      <c r="C668" s="37" t="s">
        <v>77</v>
      </c>
      <c r="D668" s="37"/>
      <c r="E668" s="37"/>
    </row>
    <row r="669" spans="1:5" x14ac:dyDescent="0.35">
      <c r="A669" s="53"/>
      <c r="B669" s="53"/>
      <c r="C669" s="37" t="s">
        <v>648</v>
      </c>
      <c r="D669" s="37"/>
      <c r="E669" s="37"/>
    </row>
    <row r="670" spans="1:5" x14ac:dyDescent="0.35">
      <c r="A670" s="44"/>
      <c r="B670" s="99" t="s">
        <v>629</v>
      </c>
      <c r="C670" s="35" t="s">
        <v>660</v>
      </c>
      <c r="D670" s="99" t="s">
        <v>629</v>
      </c>
      <c r="E670" s="35"/>
    </row>
    <row r="671" spans="1:5" x14ac:dyDescent="0.35">
      <c r="A671" s="44"/>
      <c r="B671" s="99"/>
      <c r="C671" s="35" t="s">
        <v>1539</v>
      </c>
      <c r="D671" s="35"/>
      <c r="E671" s="35"/>
    </row>
    <row r="672" spans="1:5" x14ac:dyDescent="0.35">
      <c r="A672" s="51"/>
      <c r="B672" s="51" t="s">
        <v>112</v>
      </c>
      <c r="C672" s="37" t="s">
        <v>1540</v>
      </c>
      <c r="D672" s="51" t="s">
        <v>112</v>
      </c>
      <c r="E672" s="37"/>
    </row>
    <row r="673" spans="1:5" x14ac:dyDescent="0.35">
      <c r="A673" s="52"/>
      <c r="B673" s="52"/>
      <c r="C673" s="37" t="s">
        <v>1541</v>
      </c>
      <c r="D673" s="37"/>
      <c r="E673" s="37"/>
    </row>
    <row r="674" spans="1:5" x14ac:dyDescent="0.35">
      <c r="A674" s="52"/>
      <c r="B674" s="52"/>
      <c r="C674" s="37" t="s">
        <v>1542</v>
      </c>
      <c r="D674" s="37"/>
      <c r="E674" s="37"/>
    </row>
    <row r="675" spans="1:5" x14ac:dyDescent="0.35">
      <c r="A675" s="52"/>
      <c r="B675" s="52"/>
      <c r="C675" s="37" t="s">
        <v>1543</v>
      </c>
      <c r="D675" s="37"/>
      <c r="E675" s="37"/>
    </row>
    <row r="676" spans="1:5" x14ac:dyDescent="0.35">
      <c r="A676" s="52"/>
      <c r="B676" s="52"/>
      <c r="C676" s="37" t="s">
        <v>1544</v>
      </c>
      <c r="D676" s="37"/>
      <c r="E676" s="37"/>
    </row>
    <row r="677" spans="1:5" x14ac:dyDescent="0.35">
      <c r="A677" s="52"/>
      <c r="B677" s="52"/>
      <c r="C677" s="37" t="s">
        <v>1545</v>
      </c>
      <c r="D677" s="37"/>
      <c r="E677" s="37"/>
    </row>
    <row r="678" spans="1:5" x14ac:dyDescent="0.35">
      <c r="A678" s="52"/>
      <c r="B678" s="52"/>
      <c r="C678" s="37" t="s">
        <v>1546</v>
      </c>
      <c r="D678" s="37"/>
      <c r="E678" s="37"/>
    </row>
    <row r="679" spans="1:5" x14ac:dyDescent="0.35">
      <c r="A679" s="52"/>
      <c r="B679" s="52"/>
      <c r="C679" s="37" t="s">
        <v>1547</v>
      </c>
      <c r="D679" s="37"/>
      <c r="E679" s="37"/>
    </row>
    <row r="680" spans="1:5" x14ac:dyDescent="0.35">
      <c r="A680" s="52"/>
      <c r="B680" s="52"/>
      <c r="C680" s="37" t="s">
        <v>1548</v>
      </c>
      <c r="D680" s="37"/>
      <c r="E680" s="37"/>
    </row>
    <row r="681" spans="1:5" x14ac:dyDescent="0.35">
      <c r="A681" s="52"/>
      <c r="B681" s="52"/>
      <c r="C681" s="37" t="s">
        <v>1549</v>
      </c>
      <c r="D681" s="37"/>
      <c r="E681" s="37"/>
    </row>
    <row r="682" spans="1:5" x14ac:dyDescent="0.35">
      <c r="A682" s="52"/>
      <c r="B682" s="52"/>
      <c r="C682" s="37" t="s">
        <v>366</v>
      </c>
      <c r="D682" s="37"/>
      <c r="E682" s="37"/>
    </row>
    <row r="683" spans="1:5" x14ac:dyDescent="0.35">
      <c r="A683" s="52"/>
      <c r="B683" s="52"/>
      <c r="C683" s="37" t="s">
        <v>1550</v>
      </c>
      <c r="D683" s="37"/>
      <c r="E683" s="37"/>
    </row>
    <row r="684" spans="1:5" x14ac:dyDescent="0.35">
      <c r="A684" s="53"/>
      <c r="B684" s="53"/>
      <c r="C684" s="37" t="s">
        <v>648</v>
      </c>
      <c r="D684" s="37"/>
      <c r="E684" s="37"/>
    </row>
    <row r="685" spans="1:5" x14ac:dyDescent="0.35">
      <c r="A685" s="73"/>
      <c r="B685" s="73" t="s">
        <v>632</v>
      </c>
      <c r="C685" s="35" t="s">
        <v>1533</v>
      </c>
      <c r="D685" s="35" t="s">
        <v>1534</v>
      </c>
      <c r="E685" s="35"/>
    </row>
    <row r="686" spans="1:5" x14ac:dyDescent="0.35">
      <c r="A686" s="75"/>
      <c r="B686" s="75"/>
      <c r="C686" s="35" t="s">
        <v>651</v>
      </c>
      <c r="D686" s="35"/>
      <c r="E686" s="35"/>
    </row>
    <row r="687" spans="1:5" x14ac:dyDescent="0.35">
      <c r="A687" s="75"/>
      <c r="B687" s="75"/>
      <c r="C687" s="35" t="s">
        <v>1535</v>
      </c>
      <c r="D687" s="35"/>
      <c r="E687" s="35"/>
    </row>
    <row r="688" spans="1:5" x14ac:dyDescent="0.35">
      <c r="A688" s="75"/>
      <c r="B688" s="75"/>
      <c r="C688" s="35" t="s">
        <v>1536</v>
      </c>
      <c r="D688" s="35"/>
      <c r="E688" s="35"/>
    </row>
    <row r="689" spans="1:5" x14ac:dyDescent="0.35">
      <c r="A689" s="75"/>
      <c r="B689" s="75"/>
      <c r="C689" s="35" t="s">
        <v>1537</v>
      </c>
      <c r="D689" s="35"/>
      <c r="E689" s="35"/>
    </row>
    <row r="690" spans="1:5" x14ac:dyDescent="0.35">
      <c r="A690" s="75"/>
      <c r="B690" s="75"/>
      <c r="C690" s="35" t="s">
        <v>1538</v>
      </c>
      <c r="D690" s="35"/>
      <c r="E690" s="35"/>
    </row>
    <row r="691" spans="1:5" x14ac:dyDescent="0.35">
      <c r="A691" s="75"/>
      <c r="B691" s="75"/>
      <c r="C691" s="35" t="s">
        <v>77</v>
      </c>
      <c r="D691" s="35"/>
      <c r="E691" s="35"/>
    </row>
    <row r="692" spans="1:5" x14ac:dyDescent="0.35">
      <c r="A692" s="75"/>
      <c r="B692" s="75"/>
      <c r="C692" s="35" t="s">
        <v>648</v>
      </c>
      <c r="D692" s="35"/>
      <c r="E692" s="35"/>
    </row>
    <row r="693" spans="1:5" x14ac:dyDescent="0.35">
      <c r="A693" s="51"/>
      <c r="B693" s="48" t="s">
        <v>630</v>
      </c>
      <c r="C693" s="37" t="s">
        <v>1551</v>
      </c>
      <c r="D693" s="48" t="s">
        <v>1552</v>
      </c>
      <c r="E693" s="37"/>
    </row>
    <row r="694" spans="1:5" x14ac:dyDescent="0.35">
      <c r="A694" s="52"/>
      <c r="B694" s="50"/>
      <c r="C694" s="37" t="s">
        <v>1553</v>
      </c>
      <c r="D694" s="37"/>
      <c r="E694" s="37"/>
    </row>
    <row r="695" spans="1:5" x14ac:dyDescent="0.35">
      <c r="A695" s="73"/>
      <c r="B695" s="73" t="s">
        <v>631</v>
      </c>
      <c r="C695" s="35" t="s">
        <v>650</v>
      </c>
      <c r="D695" s="73" t="s">
        <v>631</v>
      </c>
      <c r="E695" s="35"/>
    </row>
    <row r="696" spans="1:5" x14ac:dyDescent="0.35">
      <c r="A696" s="75"/>
      <c r="B696" s="75"/>
      <c r="C696" s="35" t="s">
        <v>1554</v>
      </c>
      <c r="D696" s="35"/>
      <c r="E696" s="35"/>
    </row>
    <row r="697" spans="1:5" x14ac:dyDescent="0.35">
      <c r="A697" s="51"/>
      <c r="B697" s="51" t="s">
        <v>624</v>
      </c>
      <c r="C697" s="37" t="s">
        <v>1555</v>
      </c>
      <c r="D697" s="51" t="s">
        <v>624</v>
      </c>
      <c r="E697" s="37"/>
    </row>
    <row r="698" spans="1:5" x14ac:dyDescent="0.35">
      <c r="A698" s="52"/>
      <c r="B698" s="52"/>
      <c r="C698" s="37" t="s">
        <v>1405</v>
      </c>
      <c r="D698" s="37"/>
      <c r="E698" s="37"/>
    </row>
    <row r="699" spans="1:5" x14ac:dyDescent="0.35">
      <c r="A699" s="52"/>
      <c r="B699" s="52"/>
      <c r="C699" s="37" t="s">
        <v>643</v>
      </c>
      <c r="D699" s="37"/>
      <c r="E699" s="37"/>
    </row>
    <row r="700" spans="1:5" x14ac:dyDescent="0.35">
      <c r="A700" s="52"/>
      <c r="B700" s="52"/>
      <c r="C700" s="37" t="s">
        <v>1556</v>
      </c>
      <c r="D700" s="37"/>
      <c r="E700" s="37"/>
    </row>
    <row r="701" spans="1:5" x14ac:dyDescent="0.35">
      <c r="A701" s="52"/>
      <c r="B701" s="52"/>
      <c r="C701" s="37" t="s">
        <v>1557</v>
      </c>
      <c r="D701" s="37"/>
      <c r="E701" s="37"/>
    </row>
    <row r="702" spans="1:5" x14ac:dyDescent="0.35">
      <c r="A702" s="52"/>
      <c r="B702" s="52"/>
      <c r="C702" s="37" t="s">
        <v>27</v>
      </c>
      <c r="D702" s="37"/>
      <c r="E702" s="37"/>
    </row>
    <row r="703" spans="1:5" x14ac:dyDescent="0.35">
      <c r="A703" s="52"/>
      <c r="B703" s="52"/>
      <c r="C703" s="37" t="s">
        <v>1558</v>
      </c>
      <c r="D703" s="37"/>
      <c r="E703" s="37"/>
    </row>
    <row r="704" spans="1:5" x14ac:dyDescent="0.35">
      <c r="A704" s="52"/>
      <c r="B704" s="52"/>
      <c r="C704" s="37" t="s">
        <v>1559</v>
      </c>
      <c r="D704" s="37"/>
      <c r="E704" s="37"/>
    </row>
    <row r="705" spans="1:6" x14ac:dyDescent="0.35">
      <c r="A705" s="52"/>
      <c r="B705" s="52"/>
      <c r="C705" s="37" t="s">
        <v>77</v>
      </c>
      <c r="D705" s="37"/>
      <c r="E705" s="37"/>
    </row>
    <row r="706" spans="1:6" x14ac:dyDescent="0.35">
      <c r="A706" s="73"/>
      <c r="B706" s="73" t="s">
        <v>625</v>
      </c>
      <c r="C706" s="35" t="s">
        <v>1106</v>
      </c>
      <c r="D706" s="73" t="s">
        <v>625</v>
      </c>
      <c r="E706" s="35"/>
    </row>
    <row r="707" spans="1:6" x14ac:dyDescent="0.35">
      <c r="A707" s="75"/>
      <c r="B707" s="75"/>
      <c r="C707" s="35" t="s">
        <v>1108</v>
      </c>
      <c r="D707" s="35"/>
      <c r="E707" s="35"/>
    </row>
    <row r="708" spans="1:6" x14ac:dyDescent="0.35">
      <c r="A708" s="75"/>
      <c r="B708" s="75"/>
      <c r="C708" s="35" t="s">
        <v>1109</v>
      </c>
      <c r="D708" s="35"/>
      <c r="E708" s="35"/>
    </row>
    <row r="709" spans="1:6" x14ac:dyDescent="0.35">
      <c r="A709" s="75"/>
      <c r="B709" s="75"/>
      <c r="C709" s="35" t="s">
        <v>1110</v>
      </c>
      <c r="D709" s="35"/>
      <c r="E709" s="35"/>
    </row>
    <row r="710" spans="1:6" x14ac:dyDescent="0.35">
      <c r="A710" s="75"/>
      <c r="B710" s="75"/>
      <c r="C710" s="35" t="s">
        <v>49</v>
      </c>
      <c r="D710" s="35"/>
      <c r="E710" s="35"/>
    </row>
    <row r="711" spans="1:6" x14ac:dyDescent="0.35">
      <c r="A711" s="75"/>
      <c r="B711" s="75"/>
      <c r="C711" s="35" t="s">
        <v>1112</v>
      </c>
      <c r="D711" s="35"/>
      <c r="E711" s="35"/>
    </row>
    <row r="712" spans="1:6" x14ac:dyDescent="0.35">
      <c r="A712" s="75"/>
      <c r="B712" s="75"/>
      <c r="C712" s="35" t="s">
        <v>1113</v>
      </c>
      <c r="D712" s="35"/>
      <c r="E712" s="35"/>
    </row>
    <row r="713" spans="1:6" x14ac:dyDescent="0.35">
      <c r="A713" s="75"/>
      <c r="B713" s="75"/>
      <c r="C713" s="35" t="s">
        <v>1114</v>
      </c>
      <c r="D713" s="35"/>
      <c r="E713" s="35"/>
    </row>
    <row r="714" spans="1:6" x14ac:dyDescent="0.35">
      <c r="A714" s="75"/>
      <c r="B714" s="75"/>
      <c r="C714" s="35" t="s">
        <v>233</v>
      </c>
      <c r="D714" s="35"/>
      <c r="E714" s="35"/>
    </row>
    <row r="715" spans="1:6" x14ac:dyDescent="0.35">
      <c r="A715" s="75"/>
      <c r="B715" s="75"/>
      <c r="C715" s="35" t="s">
        <v>1115</v>
      </c>
      <c r="D715" s="35"/>
      <c r="E715" s="35"/>
    </row>
    <row r="716" spans="1:6" x14ac:dyDescent="0.35">
      <c r="A716" s="75"/>
      <c r="B716" s="75"/>
      <c r="C716" s="35" t="s">
        <v>1116</v>
      </c>
      <c r="D716" s="35"/>
      <c r="E716" s="35"/>
    </row>
    <row r="717" spans="1:6" x14ac:dyDescent="0.35">
      <c r="A717" s="75"/>
      <c r="B717" s="75"/>
      <c r="C717" s="35" t="s">
        <v>1117</v>
      </c>
      <c r="D717" s="35"/>
      <c r="E717" s="35"/>
    </row>
    <row r="718" spans="1:6" x14ac:dyDescent="0.35">
      <c r="A718" s="75"/>
      <c r="B718" s="75"/>
      <c r="C718" s="35" t="s">
        <v>1118</v>
      </c>
      <c r="D718" s="35"/>
      <c r="E718" s="35"/>
    </row>
    <row r="719" spans="1:6" x14ac:dyDescent="0.35">
      <c r="A719" s="75"/>
      <c r="B719" s="75"/>
      <c r="C719" s="35" t="s">
        <v>144</v>
      </c>
      <c r="D719" s="35"/>
      <c r="E719" s="35"/>
    </row>
    <row r="720" spans="1:6" x14ac:dyDescent="0.35">
      <c r="A720" s="75"/>
      <c r="B720" s="75"/>
      <c r="C720" s="35" t="s">
        <v>245</v>
      </c>
      <c r="D720" s="35"/>
      <c r="E720" s="35" t="s">
        <v>1119</v>
      </c>
      <c r="F720" t="s">
        <v>916</v>
      </c>
    </row>
    <row r="721" spans="1:5" x14ac:dyDescent="0.35">
      <c r="A721" s="75"/>
      <c r="B721" s="75"/>
      <c r="C721" s="35" t="s">
        <v>171</v>
      </c>
      <c r="D721" s="35"/>
      <c r="E721" s="35"/>
    </row>
    <row r="722" spans="1:5" x14ac:dyDescent="0.35">
      <c r="A722" s="75"/>
      <c r="B722" s="75"/>
      <c r="C722" s="35" t="s">
        <v>1120</v>
      </c>
      <c r="D722" s="35"/>
      <c r="E722" s="35"/>
    </row>
    <row r="723" spans="1:5" x14ac:dyDescent="0.35">
      <c r="A723" s="75"/>
      <c r="B723" s="75"/>
      <c r="C723" s="35" t="s">
        <v>1121</v>
      </c>
      <c r="D723" s="35"/>
      <c r="E723" s="35"/>
    </row>
    <row r="724" spans="1:5" x14ac:dyDescent="0.35">
      <c r="A724" s="75"/>
      <c r="B724" s="75"/>
      <c r="C724" s="35" t="s">
        <v>1122</v>
      </c>
      <c r="D724" s="35"/>
      <c r="E724" s="110"/>
    </row>
    <row r="725" spans="1:5" x14ac:dyDescent="0.35">
      <c r="A725" s="75"/>
      <c r="B725" s="75"/>
      <c r="C725" s="35" t="s">
        <v>1123</v>
      </c>
      <c r="D725" s="35"/>
      <c r="E725" s="35"/>
    </row>
    <row r="726" spans="1:5" x14ac:dyDescent="0.35">
      <c r="A726" s="75"/>
      <c r="B726" s="75"/>
      <c r="C726" s="35" t="s">
        <v>1124</v>
      </c>
      <c r="D726" s="35"/>
      <c r="E726" s="35"/>
    </row>
    <row r="727" spans="1:5" x14ac:dyDescent="0.35">
      <c r="A727" s="75"/>
      <c r="B727" s="75"/>
      <c r="C727" s="35" t="s">
        <v>1125</v>
      </c>
      <c r="D727" s="35"/>
      <c r="E727" s="35"/>
    </row>
    <row r="728" spans="1:5" x14ac:dyDescent="0.35">
      <c r="A728" s="75"/>
      <c r="B728" s="75"/>
      <c r="C728" s="35" t="s">
        <v>1126</v>
      </c>
      <c r="D728" s="35"/>
      <c r="E728" s="35"/>
    </row>
    <row r="729" spans="1:5" x14ac:dyDescent="0.35">
      <c r="A729" s="75"/>
      <c r="B729" s="75"/>
      <c r="C729" s="35" t="s">
        <v>1127</v>
      </c>
      <c r="D729" s="35"/>
      <c r="E729" s="35"/>
    </row>
    <row r="730" spans="1:5" x14ac:dyDescent="0.35">
      <c r="A730" s="75"/>
      <c r="B730" s="75"/>
      <c r="C730" s="35" t="s">
        <v>1128</v>
      </c>
      <c r="D730" s="35"/>
      <c r="E730" s="35"/>
    </row>
    <row r="731" spans="1:5" x14ac:dyDescent="0.35">
      <c r="A731" s="75"/>
      <c r="B731" s="75"/>
      <c r="C731" s="35" t="s">
        <v>58</v>
      </c>
      <c r="D731" s="35"/>
      <c r="E731" s="35"/>
    </row>
    <row r="732" spans="1:5" x14ac:dyDescent="0.35">
      <c r="A732" s="75"/>
      <c r="B732" s="75"/>
      <c r="C732" s="35" t="s">
        <v>1129</v>
      </c>
      <c r="D732" s="35"/>
      <c r="E732" s="35"/>
    </row>
    <row r="733" spans="1:5" x14ac:dyDescent="0.35">
      <c r="A733" s="75"/>
      <c r="B733" s="75"/>
      <c r="C733" s="35" t="s">
        <v>1130</v>
      </c>
      <c r="D733" s="35"/>
      <c r="E733" s="35"/>
    </row>
    <row r="734" spans="1:5" x14ac:dyDescent="0.35">
      <c r="A734" s="75"/>
      <c r="B734" s="75"/>
      <c r="C734" s="35" t="s">
        <v>1131</v>
      </c>
      <c r="D734" s="35"/>
      <c r="E734" s="35"/>
    </row>
    <row r="735" spans="1:5" x14ac:dyDescent="0.35">
      <c r="A735" s="75"/>
      <c r="B735" s="75"/>
      <c r="C735" s="35" t="s">
        <v>1132</v>
      </c>
      <c r="D735" s="35"/>
      <c r="E735" s="35"/>
    </row>
    <row r="736" spans="1:5" x14ac:dyDescent="0.35">
      <c r="A736" s="75"/>
      <c r="B736" s="75"/>
      <c r="C736" s="35" t="s">
        <v>1133</v>
      </c>
      <c r="D736" s="35"/>
      <c r="E736" s="35"/>
    </row>
    <row r="737" spans="1:5" x14ac:dyDescent="0.35">
      <c r="A737" s="75"/>
      <c r="B737" s="75"/>
      <c r="C737" s="35" t="s">
        <v>1134</v>
      </c>
      <c r="D737" s="35"/>
      <c r="E737" s="35"/>
    </row>
    <row r="738" spans="1:5" x14ac:dyDescent="0.35">
      <c r="A738" s="75"/>
      <c r="B738" s="75"/>
      <c r="C738" s="35" t="s">
        <v>1135</v>
      </c>
      <c r="D738" s="35"/>
      <c r="E738" s="35"/>
    </row>
    <row r="739" spans="1:5" x14ac:dyDescent="0.35">
      <c r="A739" s="75"/>
      <c r="B739" s="75"/>
      <c r="C739" s="35" t="s">
        <v>1136</v>
      </c>
      <c r="D739" s="35"/>
      <c r="E739" s="35"/>
    </row>
    <row r="740" spans="1:5" x14ac:dyDescent="0.35">
      <c r="A740" s="75"/>
      <c r="B740" s="75"/>
      <c r="C740" s="35" t="s">
        <v>1137</v>
      </c>
      <c r="D740" s="35"/>
      <c r="E740" s="35"/>
    </row>
    <row r="741" spans="1:5" x14ac:dyDescent="0.35">
      <c r="A741" s="75"/>
      <c r="B741" s="75"/>
      <c r="C741" s="35" t="s">
        <v>1138</v>
      </c>
      <c r="D741" s="35"/>
      <c r="E741" s="110"/>
    </row>
    <row r="742" spans="1:5" x14ac:dyDescent="0.35">
      <c r="A742" s="75"/>
      <c r="B742" s="75"/>
      <c r="C742" s="35" t="s">
        <v>1139</v>
      </c>
      <c r="D742" s="35"/>
      <c r="E742" s="35"/>
    </row>
    <row r="743" spans="1:5" x14ac:dyDescent="0.35">
      <c r="A743" s="75"/>
      <c r="B743" s="75"/>
      <c r="C743" s="35" t="s">
        <v>1140</v>
      </c>
      <c r="D743" s="35"/>
      <c r="E743" s="35"/>
    </row>
    <row r="744" spans="1:5" x14ac:dyDescent="0.35">
      <c r="A744" s="75"/>
      <c r="B744" s="75"/>
      <c r="C744" s="35" t="s">
        <v>1141</v>
      </c>
      <c r="D744" s="35"/>
      <c r="E744" s="35"/>
    </row>
    <row r="745" spans="1:5" x14ac:dyDescent="0.35">
      <c r="A745" s="75"/>
      <c r="B745" s="75"/>
      <c r="C745" s="35" t="s">
        <v>1142</v>
      </c>
      <c r="D745" s="35"/>
      <c r="E745" s="35"/>
    </row>
    <row r="746" spans="1:5" x14ac:dyDescent="0.35">
      <c r="A746" s="75"/>
      <c r="B746" s="75"/>
      <c r="C746" s="35" t="s">
        <v>1143</v>
      </c>
      <c r="D746" s="35"/>
      <c r="E746" s="35"/>
    </row>
    <row r="747" spans="1:5" x14ac:dyDescent="0.35">
      <c r="A747" s="75"/>
      <c r="B747" s="75"/>
      <c r="C747" s="35" t="s">
        <v>1144</v>
      </c>
      <c r="D747" s="35"/>
      <c r="E747" s="35"/>
    </row>
    <row r="748" spans="1:5" x14ac:dyDescent="0.35">
      <c r="A748" s="75"/>
      <c r="B748" s="75"/>
      <c r="C748" s="35" t="s">
        <v>1145</v>
      </c>
      <c r="D748" s="35"/>
      <c r="E748" s="35"/>
    </row>
    <row r="749" spans="1:5" x14ac:dyDescent="0.35">
      <c r="A749" s="75"/>
      <c r="B749" s="75"/>
      <c r="C749" s="35" t="s">
        <v>1146</v>
      </c>
      <c r="D749" s="35"/>
      <c r="E749" s="35"/>
    </row>
    <row r="750" spans="1:5" x14ac:dyDescent="0.35">
      <c r="A750" s="75"/>
      <c r="B750" s="75"/>
      <c r="C750" s="35" t="s">
        <v>1147</v>
      </c>
      <c r="D750" s="35"/>
      <c r="E750" s="35"/>
    </row>
    <row r="751" spans="1:5" x14ac:dyDescent="0.35">
      <c r="A751" s="75"/>
      <c r="B751" s="75"/>
      <c r="C751" s="35" t="s">
        <v>1148</v>
      </c>
      <c r="D751" s="35"/>
      <c r="E751" s="35"/>
    </row>
    <row r="752" spans="1:5" x14ac:dyDescent="0.35">
      <c r="A752" s="75"/>
      <c r="B752" s="75"/>
      <c r="C752" s="35" t="s">
        <v>844</v>
      </c>
      <c r="D752" s="35"/>
      <c r="E752" s="35"/>
    </row>
    <row r="753" spans="1:5" x14ac:dyDescent="0.35">
      <c r="A753" s="75"/>
      <c r="B753" s="75"/>
      <c r="C753" s="35" t="s">
        <v>45</v>
      </c>
      <c r="D753" s="35"/>
      <c r="E753" s="35"/>
    </row>
    <row r="754" spans="1:5" x14ac:dyDescent="0.35">
      <c r="A754" s="75"/>
      <c r="B754" s="75"/>
      <c r="C754" s="35" t="s">
        <v>909</v>
      </c>
      <c r="D754" s="35"/>
      <c r="E754" s="35"/>
    </row>
    <row r="755" spans="1:5" x14ac:dyDescent="0.35">
      <c r="A755" s="75"/>
      <c r="B755" s="75"/>
      <c r="C755" s="35" t="s">
        <v>910</v>
      </c>
      <c r="D755" s="35"/>
      <c r="E755" s="35"/>
    </row>
    <row r="756" spans="1:5" x14ac:dyDescent="0.35">
      <c r="A756" s="75"/>
      <c r="B756" s="75"/>
      <c r="C756" s="35" t="s">
        <v>911</v>
      </c>
      <c r="D756" s="35"/>
      <c r="E756" s="35"/>
    </row>
    <row r="757" spans="1:5" x14ac:dyDescent="0.35">
      <c r="A757" s="75"/>
      <c r="B757" s="75"/>
      <c r="C757" s="35" t="s">
        <v>912</v>
      </c>
      <c r="D757" s="35"/>
      <c r="E757" s="35"/>
    </row>
    <row r="758" spans="1:5" x14ac:dyDescent="0.35">
      <c r="A758" s="75"/>
      <c r="B758" s="75"/>
      <c r="C758" s="35" t="s">
        <v>913</v>
      </c>
      <c r="D758" s="35"/>
      <c r="E758" s="35"/>
    </row>
    <row r="759" spans="1:5" x14ac:dyDescent="0.35">
      <c r="A759" s="75"/>
      <c r="B759" s="75"/>
      <c r="C759" s="35" t="s">
        <v>914</v>
      </c>
      <c r="D759" s="35"/>
      <c r="E759" s="35"/>
    </row>
    <row r="760" spans="1:5" x14ac:dyDescent="0.35">
      <c r="A760" s="75"/>
      <c r="B760" s="75"/>
      <c r="C760" s="35" t="s">
        <v>915</v>
      </c>
      <c r="D760" s="35"/>
      <c r="E760" s="35"/>
    </row>
    <row r="761" spans="1:5" x14ac:dyDescent="0.35">
      <c r="A761" s="75"/>
      <c r="B761" s="75"/>
      <c r="C761" s="35" t="s">
        <v>917</v>
      </c>
      <c r="D761" s="35"/>
      <c r="E761" s="35"/>
    </row>
    <row r="762" spans="1:5" x14ac:dyDescent="0.35">
      <c r="A762" s="75"/>
      <c r="B762" s="75"/>
      <c r="C762" s="35" t="s">
        <v>918</v>
      </c>
      <c r="D762" s="35"/>
      <c r="E762" s="35"/>
    </row>
    <row r="763" spans="1:5" x14ac:dyDescent="0.35">
      <c r="A763" s="75"/>
      <c r="B763" s="75"/>
      <c r="C763" s="35" t="s">
        <v>333</v>
      </c>
      <c r="D763" s="35"/>
      <c r="E763" s="35"/>
    </row>
    <row r="764" spans="1:5" x14ac:dyDescent="0.35">
      <c r="A764" s="75"/>
      <c r="B764" s="75"/>
      <c r="C764" s="35" t="s">
        <v>919</v>
      </c>
      <c r="D764" s="35"/>
      <c r="E764" s="35"/>
    </row>
    <row r="765" spans="1:5" x14ac:dyDescent="0.35">
      <c r="A765" s="75"/>
      <c r="B765" s="75"/>
      <c r="C765" s="35" t="s">
        <v>920</v>
      </c>
      <c r="D765" s="35"/>
      <c r="E765" s="35"/>
    </row>
    <row r="766" spans="1:5" x14ac:dyDescent="0.35">
      <c r="A766" s="75"/>
      <c r="B766" s="75"/>
      <c r="C766" s="35" t="s">
        <v>921</v>
      </c>
      <c r="D766" s="35"/>
      <c r="E766" s="35"/>
    </row>
    <row r="767" spans="1:5" x14ac:dyDescent="0.35">
      <c r="A767" s="75"/>
      <c r="B767" s="75"/>
      <c r="C767" s="35" t="s">
        <v>922</v>
      </c>
      <c r="D767" s="35"/>
      <c r="E767" s="35"/>
    </row>
    <row r="768" spans="1:5" x14ac:dyDescent="0.35">
      <c r="A768" s="75"/>
      <c r="B768" s="75"/>
      <c r="C768" s="35" t="s">
        <v>923</v>
      </c>
      <c r="D768" s="35"/>
      <c r="E768" s="35"/>
    </row>
    <row r="769" spans="1:5" x14ac:dyDescent="0.35">
      <c r="A769" s="75"/>
      <c r="B769" s="75"/>
      <c r="C769" s="35" t="s">
        <v>924</v>
      </c>
      <c r="D769" s="35"/>
      <c r="E769" s="35"/>
    </row>
    <row r="770" spans="1:5" x14ac:dyDescent="0.35">
      <c r="A770" s="75"/>
      <c r="B770" s="75"/>
      <c r="C770" s="35" t="s">
        <v>69</v>
      </c>
      <c r="D770" s="35"/>
      <c r="E770" s="35"/>
    </row>
    <row r="771" spans="1:5" x14ac:dyDescent="0.35">
      <c r="A771" s="75"/>
      <c r="B771" s="75"/>
      <c r="C771" s="35" t="s">
        <v>925</v>
      </c>
      <c r="D771" s="35"/>
      <c r="E771" s="35"/>
    </row>
    <row r="772" spans="1:5" x14ac:dyDescent="0.35">
      <c r="A772" s="75"/>
      <c r="B772" s="75"/>
      <c r="C772" s="35" t="s">
        <v>926</v>
      </c>
      <c r="D772" s="35"/>
      <c r="E772" s="35"/>
    </row>
    <row r="773" spans="1:5" x14ac:dyDescent="0.35">
      <c r="A773" s="75"/>
      <c r="B773" s="75"/>
      <c r="C773" s="35" t="s">
        <v>927</v>
      </c>
      <c r="D773" s="35"/>
      <c r="E773" s="35"/>
    </row>
    <row r="774" spans="1:5" x14ac:dyDescent="0.35">
      <c r="A774" s="75"/>
      <c r="B774" s="75"/>
      <c r="C774" s="35" t="s">
        <v>928</v>
      </c>
      <c r="D774" s="35"/>
      <c r="E774" s="35"/>
    </row>
    <row r="775" spans="1:5" x14ac:dyDescent="0.35">
      <c r="A775" s="75"/>
      <c r="B775" s="75"/>
      <c r="C775" s="35" t="s">
        <v>929</v>
      </c>
      <c r="D775" s="35"/>
      <c r="E775" s="35"/>
    </row>
    <row r="776" spans="1:5" x14ac:dyDescent="0.35">
      <c r="A776" s="75"/>
      <c r="B776" s="75"/>
      <c r="C776" s="35" t="s">
        <v>930</v>
      </c>
      <c r="D776" s="35"/>
      <c r="E776" s="35"/>
    </row>
    <row r="777" spans="1:5" x14ac:dyDescent="0.35">
      <c r="A777" s="75"/>
      <c r="B777" s="75"/>
      <c r="C777" s="35" t="s">
        <v>931</v>
      </c>
      <c r="D777" s="35"/>
      <c r="E777" s="35"/>
    </row>
    <row r="778" spans="1:5" x14ac:dyDescent="0.35">
      <c r="A778" s="75"/>
      <c r="B778" s="75"/>
      <c r="C778" s="35" t="s">
        <v>932</v>
      </c>
      <c r="D778" s="35"/>
      <c r="E778" s="35"/>
    </row>
    <row r="779" spans="1:5" x14ac:dyDescent="0.35">
      <c r="A779" s="75"/>
      <c r="B779" s="75"/>
      <c r="C779" s="35" t="s">
        <v>592</v>
      </c>
      <c r="D779" s="35"/>
      <c r="E779" s="35"/>
    </row>
    <row r="780" spans="1:5" x14ac:dyDescent="0.35">
      <c r="A780" s="75"/>
      <c r="B780" s="75"/>
      <c r="C780" s="35" t="s">
        <v>933</v>
      </c>
      <c r="D780" s="35"/>
      <c r="E780" s="35"/>
    </row>
    <row r="781" spans="1:5" x14ac:dyDescent="0.35">
      <c r="A781" s="75"/>
      <c r="B781" s="75"/>
      <c r="C781" s="35" t="s">
        <v>934</v>
      </c>
      <c r="D781" s="35"/>
      <c r="E781" s="35"/>
    </row>
    <row r="782" spans="1:5" x14ac:dyDescent="0.35">
      <c r="A782" s="75"/>
      <c r="B782" s="75"/>
      <c r="C782" s="35" t="s">
        <v>935</v>
      </c>
      <c r="D782" s="35"/>
      <c r="E782" s="35"/>
    </row>
    <row r="783" spans="1:5" x14ac:dyDescent="0.35">
      <c r="A783" s="75"/>
      <c r="B783" s="75"/>
      <c r="C783" s="35" t="s">
        <v>936</v>
      </c>
      <c r="D783" s="35"/>
      <c r="E783" s="35"/>
    </row>
    <row r="784" spans="1:5" x14ac:dyDescent="0.35">
      <c r="A784" s="75"/>
      <c r="B784" s="75"/>
      <c r="C784" s="35" t="s">
        <v>270</v>
      </c>
      <c r="D784" s="35"/>
      <c r="E784" s="35"/>
    </row>
    <row r="785" spans="1:6" x14ac:dyDescent="0.35">
      <c r="A785" s="75"/>
      <c r="B785" s="75"/>
      <c r="C785" s="35" t="s">
        <v>352</v>
      </c>
      <c r="D785" s="35"/>
      <c r="E785" s="35"/>
      <c r="F785" t="s">
        <v>916</v>
      </c>
    </row>
    <row r="786" spans="1:6" x14ac:dyDescent="0.35">
      <c r="A786" s="75"/>
      <c r="B786" s="75"/>
      <c r="C786" s="35" t="s">
        <v>391</v>
      </c>
      <c r="D786" s="35"/>
      <c r="E786" s="35"/>
      <c r="F786" t="s">
        <v>916</v>
      </c>
    </row>
    <row r="787" spans="1:6" x14ac:dyDescent="0.35">
      <c r="A787" s="75"/>
      <c r="B787" s="75"/>
      <c r="C787" s="35" t="s">
        <v>937</v>
      </c>
      <c r="D787" s="35"/>
      <c r="E787" s="35"/>
    </row>
    <row r="788" spans="1:6" x14ac:dyDescent="0.35">
      <c r="A788" s="75"/>
      <c r="B788" s="75"/>
      <c r="C788" s="35" t="s">
        <v>938</v>
      </c>
      <c r="D788" s="35"/>
      <c r="E788" s="35"/>
    </row>
    <row r="789" spans="1:6" x14ac:dyDescent="0.35">
      <c r="A789" s="75"/>
      <c r="B789" s="75"/>
      <c r="C789" s="35" t="s">
        <v>939</v>
      </c>
      <c r="D789" s="35"/>
      <c r="E789" s="35"/>
      <c r="F789" t="s">
        <v>916</v>
      </c>
    </row>
    <row r="790" spans="1:6" x14ac:dyDescent="0.35">
      <c r="A790" s="75"/>
      <c r="B790" s="75"/>
      <c r="C790" s="35" t="s">
        <v>940</v>
      </c>
      <c r="D790" s="35"/>
      <c r="E790" s="35"/>
    </row>
    <row r="791" spans="1:6" x14ac:dyDescent="0.35">
      <c r="A791" s="75"/>
      <c r="B791" s="75"/>
      <c r="C791" s="35" t="s">
        <v>941</v>
      </c>
      <c r="D791" s="35"/>
      <c r="E791" s="35"/>
    </row>
    <row r="792" spans="1:6" x14ac:dyDescent="0.35">
      <c r="A792" s="75"/>
      <c r="B792" s="75"/>
      <c r="C792" s="35" t="s">
        <v>942</v>
      </c>
      <c r="D792" s="35"/>
      <c r="E792" s="35"/>
    </row>
    <row r="793" spans="1:6" x14ac:dyDescent="0.35">
      <c r="A793" s="75"/>
      <c r="B793" s="75"/>
      <c r="C793" s="35" t="s">
        <v>943</v>
      </c>
      <c r="D793" s="35"/>
      <c r="E793" s="35"/>
    </row>
    <row r="794" spans="1:6" x14ac:dyDescent="0.35">
      <c r="A794" s="75"/>
      <c r="B794" s="75"/>
      <c r="C794" s="35" t="s">
        <v>944</v>
      </c>
      <c r="D794" s="35"/>
      <c r="E794" s="35"/>
    </row>
    <row r="795" spans="1:6" x14ac:dyDescent="0.35">
      <c r="A795" s="75"/>
      <c r="B795" s="75"/>
      <c r="C795" s="35" t="s">
        <v>945</v>
      </c>
      <c r="D795" s="35"/>
      <c r="E795" s="35"/>
      <c r="F795" t="s">
        <v>916</v>
      </c>
    </row>
    <row r="796" spans="1:6" x14ac:dyDescent="0.35">
      <c r="A796" s="75"/>
      <c r="B796" s="75"/>
      <c r="C796" s="35" t="s">
        <v>946</v>
      </c>
      <c r="D796" s="35"/>
      <c r="E796" s="35"/>
    </row>
    <row r="797" spans="1:6" x14ac:dyDescent="0.35">
      <c r="A797" s="75"/>
      <c r="B797" s="75"/>
      <c r="C797" s="35" t="s">
        <v>947</v>
      </c>
      <c r="D797" s="35"/>
      <c r="E797" s="35"/>
    </row>
    <row r="798" spans="1:6" x14ac:dyDescent="0.35">
      <c r="A798" s="75"/>
      <c r="B798" s="75"/>
      <c r="C798" s="35" t="s">
        <v>948</v>
      </c>
      <c r="D798" s="35"/>
      <c r="E798" s="35"/>
    </row>
    <row r="799" spans="1:6" x14ac:dyDescent="0.35">
      <c r="A799" s="75"/>
      <c r="B799" s="75"/>
      <c r="C799" s="35" t="s">
        <v>397</v>
      </c>
      <c r="D799" s="35"/>
      <c r="E799" s="35"/>
    </row>
    <row r="800" spans="1:6" x14ac:dyDescent="0.35">
      <c r="A800" s="75"/>
      <c r="B800" s="75"/>
      <c r="C800" s="35" t="s">
        <v>949</v>
      </c>
      <c r="D800" s="35"/>
      <c r="E800" s="35"/>
    </row>
    <row r="801" spans="1:6" x14ac:dyDescent="0.35">
      <c r="A801" s="75"/>
      <c r="B801" s="75"/>
      <c r="C801" s="35" t="s">
        <v>950</v>
      </c>
      <c r="D801" s="35"/>
      <c r="E801" s="35"/>
    </row>
    <row r="802" spans="1:6" x14ac:dyDescent="0.35">
      <c r="A802" s="75"/>
      <c r="B802" s="75"/>
      <c r="C802" s="35" t="s">
        <v>951</v>
      </c>
      <c r="D802" s="35"/>
      <c r="E802" s="35"/>
    </row>
    <row r="803" spans="1:6" x14ac:dyDescent="0.35">
      <c r="A803" s="75"/>
      <c r="B803" s="75"/>
      <c r="C803" s="35" t="s">
        <v>952</v>
      </c>
      <c r="D803" s="35"/>
      <c r="E803" s="35"/>
    </row>
    <row r="804" spans="1:6" x14ac:dyDescent="0.35">
      <c r="A804" s="75"/>
      <c r="B804" s="75"/>
      <c r="C804" s="35" t="s">
        <v>953</v>
      </c>
      <c r="D804" s="35"/>
      <c r="E804" s="35"/>
    </row>
    <row r="805" spans="1:6" x14ac:dyDescent="0.35">
      <c r="A805" s="75"/>
      <c r="B805" s="75"/>
      <c r="C805" s="35" t="s">
        <v>954</v>
      </c>
      <c r="D805" s="35"/>
      <c r="E805" s="35"/>
    </row>
    <row r="806" spans="1:6" x14ac:dyDescent="0.35">
      <c r="A806" s="75"/>
      <c r="B806" s="75"/>
      <c r="C806" s="35" t="s">
        <v>955</v>
      </c>
      <c r="D806" s="35"/>
      <c r="E806" s="35"/>
    </row>
    <row r="807" spans="1:6" x14ac:dyDescent="0.35">
      <c r="A807" s="75"/>
      <c r="B807" s="75"/>
      <c r="C807" s="35" t="s">
        <v>956</v>
      </c>
      <c r="D807" s="35"/>
      <c r="E807" s="35"/>
    </row>
    <row r="808" spans="1:6" x14ac:dyDescent="0.35">
      <c r="A808" s="75"/>
      <c r="B808" s="75"/>
      <c r="C808" s="35" t="s">
        <v>957</v>
      </c>
      <c r="D808" s="35"/>
      <c r="E808" s="35"/>
    </row>
    <row r="809" spans="1:6" x14ac:dyDescent="0.35">
      <c r="A809" s="75"/>
      <c r="B809" s="75"/>
      <c r="C809" s="35" t="s">
        <v>958</v>
      </c>
      <c r="D809" s="35"/>
      <c r="E809" s="35"/>
    </row>
    <row r="810" spans="1:6" x14ac:dyDescent="0.35">
      <c r="A810" s="75"/>
      <c r="B810" s="75"/>
      <c r="C810" s="35" t="s">
        <v>959</v>
      </c>
      <c r="D810" s="35"/>
      <c r="E810" s="35"/>
    </row>
    <row r="811" spans="1:6" x14ac:dyDescent="0.35">
      <c r="A811" s="75"/>
      <c r="B811" s="75"/>
      <c r="C811" s="35" t="s">
        <v>960</v>
      </c>
      <c r="D811" s="35"/>
      <c r="E811" s="35"/>
    </row>
    <row r="812" spans="1:6" x14ac:dyDescent="0.35">
      <c r="A812" s="75"/>
      <c r="B812" s="75"/>
      <c r="C812" s="35" t="s">
        <v>962</v>
      </c>
      <c r="D812" s="35"/>
      <c r="E812" s="35"/>
    </row>
    <row r="813" spans="1:6" x14ac:dyDescent="0.35">
      <c r="A813" s="75"/>
      <c r="B813" s="75"/>
      <c r="C813" s="35" t="s">
        <v>961</v>
      </c>
      <c r="D813" s="35"/>
      <c r="E813" s="35"/>
      <c r="F813" t="s">
        <v>916</v>
      </c>
    </row>
    <row r="814" spans="1:6" x14ac:dyDescent="0.35">
      <c r="A814" s="75"/>
      <c r="B814" s="75"/>
      <c r="C814" s="35" t="s">
        <v>963</v>
      </c>
      <c r="D814" s="35"/>
      <c r="E814" s="35"/>
    </row>
    <row r="815" spans="1:6" x14ac:dyDescent="0.35">
      <c r="A815" s="75"/>
      <c r="B815" s="75"/>
      <c r="C815" s="35" t="s">
        <v>964</v>
      </c>
      <c r="D815" s="35"/>
      <c r="E815" s="35"/>
    </row>
    <row r="816" spans="1:6" x14ac:dyDescent="0.35">
      <c r="A816" s="75"/>
      <c r="B816" s="75"/>
      <c r="C816" s="35" t="s">
        <v>965</v>
      </c>
      <c r="D816" s="35"/>
      <c r="E816" s="35"/>
    </row>
    <row r="817" spans="1:5" x14ac:dyDescent="0.35">
      <c r="A817" s="75"/>
      <c r="B817" s="75"/>
      <c r="C817" s="35" t="s">
        <v>966</v>
      </c>
      <c r="D817" s="35"/>
      <c r="E817" s="35"/>
    </row>
    <row r="818" spans="1:5" x14ac:dyDescent="0.35">
      <c r="A818" s="75"/>
      <c r="B818" s="75"/>
      <c r="C818" s="35" t="s">
        <v>967</v>
      </c>
      <c r="D818" s="35"/>
      <c r="E818" s="35"/>
    </row>
    <row r="819" spans="1:5" x14ac:dyDescent="0.35">
      <c r="A819" s="75"/>
      <c r="B819" s="75"/>
      <c r="C819" s="35" t="s">
        <v>968</v>
      </c>
      <c r="D819" s="35"/>
      <c r="E819" s="35"/>
    </row>
    <row r="820" spans="1:5" x14ac:dyDescent="0.35">
      <c r="A820" s="75"/>
      <c r="B820" s="75"/>
      <c r="C820" s="35" t="s">
        <v>969</v>
      </c>
      <c r="D820" s="35"/>
      <c r="E820" s="35"/>
    </row>
    <row r="821" spans="1:5" x14ac:dyDescent="0.35">
      <c r="A821" s="75"/>
      <c r="B821" s="75"/>
      <c r="C821" s="35" t="s">
        <v>970</v>
      </c>
      <c r="D821" s="35"/>
      <c r="E821" s="35"/>
    </row>
    <row r="822" spans="1:5" x14ac:dyDescent="0.35">
      <c r="A822" s="75"/>
      <c r="B822" s="75"/>
      <c r="C822" s="35" t="s">
        <v>971</v>
      </c>
      <c r="D822" s="35"/>
      <c r="E822" s="35"/>
    </row>
    <row r="823" spans="1:5" x14ac:dyDescent="0.35">
      <c r="A823" s="75"/>
      <c r="B823" s="75"/>
      <c r="C823" s="35" t="s">
        <v>972</v>
      </c>
      <c r="D823" s="35"/>
      <c r="E823" s="35"/>
    </row>
    <row r="824" spans="1:5" x14ac:dyDescent="0.35">
      <c r="A824" s="75"/>
      <c r="B824" s="75"/>
      <c r="C824" s="35" t="s">
        <v>973</v>
      </c>
      <c r="D824" s="35"/>
      <c r="E824" s="35"/>
    </row>
    <row r="825" spans="1:5" x14ac:dyDescent="0.35">
      <c r="A825" s="75"/>
      <c r="B825" s="75"/>
      <c r="C825" s="35" t="s">
        <v>974</v>
      </c>
      <c r="D825" s="35"/>
      <c r="E825" s="35"/>
    </row>
    <row r="826" spans="1:5" x14ac:dyDescent="0.35">
      <c r="A826" s="75"/>
      <c r="B826" s="75"/>
      <c r="C826" s="35" t="s">
        <v>975</v>
      </c>
      <c r="D826" s="35"/>
      <c r="E826" s="35"/>
    </row>
    <row r="827" spans="1:5" x14ac:dyDescent="0.35">
      <c r="A827" s="75"/>
      <c r="B827" s="75"/>
      <c r="C827" s="35" t="s">
        <v>976</v>
      </c>
      <c r="D827" s="35"/>
      <c r="E827" s="35"/>
    </row>
    <row r="828" spans="1:5" x14ac:dyDescent="0.35">
      <c r="A828" s="75"/>
      <c r="B828" s="75"/>
      <c r="C828" s="35" t="s">
        <v>977</v>
      </c>
      <c r="D828" s="35"/>
      <c r="E828" s="35"/>
    </row>
    <row r="829" spans="1:5" x14ac:dyDescent="0.35">
      <c r="A829" s="75"/>
      <c r="B829" s="75"/>
      <c r="C829" s="35" t="s">
        <v>978</v>
      </c>
      <c r="D829" s="35"/>
      <c r="E829" s="35"/>
    </row>
    <row r="830" spans="1:5" x14ac:dyDescent="0.35">
      <c r="A830" s="75"/>
      <c r="B830" s="75"/>
      <c r="C830" s="35" t="s">
        <v>979</v>
      </c>
      <c r="D830" s="35"/>
      <c r="E830" s="35"/>
    </row>
    <row r="831" spans="1:5" x14ac:dyDescent="0.35">
      <c r="A831" s="75"/>
      <c r="B831" s="75"/>
      <c r="C831" s="35" t="s">
        <v>980</v>
      </c>
      <c r="D831" s="35"/>
      <c r="E831" s="35"/>
    </row>
    <row r="832" spans="1:5" x14ac:dyDescent="0.35">
      <c r="A832" s="75"/>
      <c r="B832" s="75"/>
      <c r="C832" s="35" t="s">
        <v>981</v>
      </c>
      <c r="D832" s="35"/>
      <c r="E832" s="35"/>
    </row>
    <row r="833" spans="1:5" x14ac:dyDescent="0.35">
      <c r="A833" s="75"/>
      <c r="B833" s="75"/>
      <c r="C833" s="35" t="s">
        <v>982</v>
      </c>
      <c r="D833" s="35"/>
      <c r="E833" s="35"/>
    </row>
    <row r="834" spans="1:5" x14ac:dyDescent="0.35">
      <c r="A834" s="75"/>
      <c r="B834" s="75"/>
      <c r="C834" s="35" t="s">
        <v>983</v>
      </c>
      <c r="D834" s="35"/>
      <c r="E834" s="35"/>
    </row>
    <row r="835" spans="1:5" x14ac:dyDescent="0.35">
      <c r="A835" s="75"/>
      <c r="B835" s="75"/>
      <c r="C835" s="35" t="s">
        <v>1560</v>
      </c>
      <c r="D835" s="35"/>
      <c r="E835" s="106" t="s">
        <v>1561</v>
      </c>
    </row>
    <row r="836" spans="1:5" x14ac:dyDescent="0.35">
      <c r="A836" s="75"/>
      <c r="B836" s="75"/>
      <c r="C836" s="35" t="s">
        <v>1562</v>
      </c>
      <c r="D836" s="35"/>
      <c r="E836" s="106" t="s">
        <v>993</v>
      </c>
    </row>
    <row r="837" spans="1:5" x14ac:dyDescent="0.35">
      <c r="A837" s="75"/>
      <c r="B837" s="75"/>
      <c r="C837" s="35" t="s">
        <v>1563</v>
      </c>
      <c r="D837" s="35"/>
      <c r="E837" s="106" t="s">
        <v>993</v>
      </c>
    </row>
    <row r="838" spans="1:5" x14ac:dyDescent="0.35">
      <c r="A838" s="75"/>
      <c r="B838" s="75"/>
      <c r="C838" s="35" t="s">
        <v>989</v>
      </c>
      <c r="D838" s="35"/>
      <c r="E838" s="105"/>
    </row>
    <row r="839" spans="1:5" x14ac:dyDescent="0.35">
      <c r="A839" s="75"/>
      <c r="B839" s="75"/>
      <c r="C839" s="35" t="s">
        <v>467</v>
      </c>
      <c r="D839" s="35"/>
      <c r="E839" s="35"/>
    </row>
    <row r="840" spans="1:5" x14ac:dyDescent="0.35">
      <c r="A840" s="75"/>
      <c r="B840" s="75"/>
      <c r="C840" s="35" t="s">
        <v>986</v>
      </c>
      <c r="D840" s="35"/>
      <c r="E840" s="35"/>
    </row>
    <row r="841" spans="1:5" x14ac:dyDescent="0.35">
      <c r="A841" s="75"/>
      <c r="B841" s="75"/>
      <c r="C841" s="35" t="s">
        <v>987</v>
      </c>
      <c r="D841" s="35"/>
      <c r="E841" s="35"/>
    </row>
    <row r="842" spans="1:5" x14ac:dyDescent="0.35">
      <c r="A842" s="75"/>
      <c r="B842" s="75"/>
      <c r="C842" s="35" t="s">
        <v>984</v>
      </c>
      <c r="D842" s="35"/>
      <c r="E842" s="35"/>
    </row>
    <row r="843" spans="1:5" x14ac:dyDescent="0.35">
      <c r="A843" s="75"/>
      <c r="B843" s="75"/>
      <c r="C843" s="35" t="s">
        <v>75</v>
      </c>
      <c r="D843" s="35"/>
      <c r="E843" s="35"/>
    </row>
    <row r="844" spans="1:5" x14ac:dyDescent="0.35">
      <c r="A844" s="75"/>
      <c r="B844" s="75"/>
      <c r="C844" s="35" t="s">
        <v>985</v>
      </c>
      <c r="D844" s="35"/>
      <c r="E844" s="35"/>
    </row>
    <row r="845" spans="1:5" x14ac:dyDescent="0.35">
      <c r="A845" s="75"/>
      <c r="B845" s="75"/>
      <c r="C845" s="35" t="s">
        <v>988</v>
      </c>
      <c r="D845" s="35"/>
      <c r="E845" s="35"/>
    </row>
    <row r="846" spans="1:5" x14ac:dyDescent="0.35">
      <c r="A846" s="75"/>
      <c r="B846" s="75"/>
      <c r="C846" s="35" t="s">
        <v>1564</v>
      </c>
      <c r="D846" s="35"/>
      <c r="E846" s="35"/>
    </row>
    <row r="847" spans="1:5" x14ac:dyDescent="0.35">
      <c r="A847" s="75"/>
      <c r="B847" s="75"/>
      <c r="C847" s="35" t="s">
        <v>1565</v>
      </c>
      <c r="D847" s="35"/>
      <c r="E847" s="35"/>
    </row>
    <row r="848" spans="1:5" x14ac:dyDescent="0.35">
      <c r="A848" s="75"/>
      <c r="B848" s="75"/>
      <c r="C848" s="35" t="s">
        <v>659</v>
      </c>
      <c r="D848" s="35"/>
      <c r="E848" s="35"/>
    </row>
    <row r="849" spans="1:5" x14ac:dyDescent="0.35">
      <c r="A849" s="75"/>
      <c r="B849" s="75"/>
      <c r="C849" s="35" t="s">
        <v>1566</v>
      </c>
      <c r="D849" s="35"/>
      <c r="E849" s="35"/>
    </row>
    <row r="850" spans="1:5" x14ac:dyDescent="0.35">
      <c r="A850" s="75"/>
      <c r="B850" s="75"/>
      <c r="C850" s="35" t="s">
        <v>1567</v>
      </c>
      <c r="D850" s="35"/>
      <c r="E850" s="35"/>
    </row>
    <row r="851" spans="1:5" x14ac:dyDescent="0.35">
      <c r="A851" s="75"/>
      <c r="B851" s="75"/>
      <c r="C851" s="35" t="s">
        <v>1568</v>
      </c>
      <c r="D851" s="35"/>
      <c r="E851" s="35"/>
    </row>
    <row r="852" spans="1:5" x14ac:dyDescent="0.35">
      <c r="A852" s="75"/>
      <c r="B852" s="75"/>
      <c r="C852" s="35" t="s">
        <v>1569</v>
      </c>
      <c r="D852" s="35"/>
      <c r="E852" s="35"/>
    </row>
    <row r="853" spans="1:5" x14ac:dyDescent="0.35">
      <c r="A853" s="75"/>
      <c r="B853" s="75"/>
      <c r="C853" s="35" t="s">
        <v>1570</v>
      </c>
      <c r="D853" s="35"/>
      <c r="E853" s="35"/>
    </row>
    <row r="854" spans="1:5" x14ac:dyDescent="0.35">
      <c r="A854" s="75"/>
      <c r="B854" s="75"/>
      <c r="C854" s="35" t="s">
        <v>77</v>
      </c>
      <c r="D854" s="35"/>
      <c r="E854" s="35"/>
    </row>
    <row r="855" spans="1:5" x14ac:dyDescent="0.35">
      <c r="A855" s="48"/>
      <c r="B855" s="48" t="s">
        <v>636</v>
      </c>
      <c r="C855" s="37" t="s">
        <v>661</v>
      </c>
      <c r="D855" s="37" t="s">
        <v>1017</v>
      </c>
      <c r="E855" s="37"/>
    </row>
    <row r="856" spans="1:5" x14ac:dyDescent="0.35">
      <c r="A856" s="49"/>
      <c r="B856" s="49"/>
      <c r="C856" s="37" t="s">
        <v>51</v>
      </c>
      <c r="D856" s="37"/>
      <c r="E856" s="37"/>
    </row>
    <row r="857" spans="1:5" x14ac:dyDescent="0.35">
      <c r="A857" s="75" t="s">
        <v>288</v>
      </c>
      <c r="B857" s="75" t="s">
        <v>60</v>
      </c>
      <c r="C857" s="35" t="s">
        <v>742</v>
      </c>
      <c r="D857" s="35" t="s">
        <v>1571</v>
      </c>
      <c r="E857" s="35"/>
    </row>
    <row r="858" spans="1:5" x14ac:dyDescent="0.35">
      <c r="A858" s="75"/>
      <c r="B858" s="75"/>
      <c r="C858" s="35" t="s">
        <v>1572</v>
      </c>
      <c r="D858" s="35"/>
      <c r="E858" s="35"/>
    </row>
    <row r="859" spans="1:5" x14ac:dyDescent="0.35">
      <c r="A859" s="75"/>
      <c r="B859" s="75"/>
      <c r="C859" s="35" t="s">
        <v>738</v>
      </c>
      <c r="D859" s="35"/>
      <c r="E859" s="35"/>
    </row>
    <row r="860" spans="1:5" x14ac:dyDescent="0.35">
      <c r="A860" s="75"/>
      <c r="B860" s="75"/>
      <c r="C860" s="35" t="s">
        <v>739</v>
      </c>
      <c r="D860" s="35"/>
      <c r="E860" s="35"/>
    </row>
    <row r="861" spans="1:5" x14ac:dyDescent="0.35">
      <c r="A861" s="75"/>
      <c r="B861" s="75"/>
      <c r="C861" s="35" t="s">
        <v>1573</v>
      </c>
      <c r="D861" s="35"/>
      <c r="E861" s="35"/>
    </row>
    <row r="862" spans="1:5" x14ac:dyDescent="0.35">
      <c r="A862" s="75"/>
      <c r="B862" s="75"/>
      <c r="C862" s="35" t="s">
        <v>1574</v>
      </c>
      <c r="D862" s="35"/>
      <c r="E862" s="35"/>
    </row>
    <row r="863" spans="1:5" x14ac:dyDescent="0.35">
      <c r="A863" s="75"/>
      <c r="B863" s="75"/>
      <c r="C863" s="35" t="s">
        <v>1575</v>
      </c>
      <c r="D863" s="35"/>
      <c r="E863" s="35"/>
    </row>
    <row r="864" spans="1:5" x14ac:dyDescent="0.35">
      <c r="A864" s="75"/>
      <c r="B864" s="75"/>
      <c r="C864" s="35" t="s">
        <v>1576</v>
      </c>
      <c r="D864" s="35"/>
      <c r="E864" s="35"/>
    </row>
    <row r="865" spans="1:5" x14ac:dyDescent="0.35">
      <c r="A865" s="75"/>
      <c r="B865" s="75"/>
      <c r="C865" s="35" t="s">
        <v>1577</v>
      </c>
      <c r="D865" s="35"/>
      <c r="E865" s="35"/>
    </row>
    <row r="866" spans="1:5" x14ac:dyDescent="0.35">
      <c r="A866" s="48" t="s">
        <v>289</v>
      </c>
      <c r="B866" s="48" t="s">
        <v>60</v>
      </c>
      <c r="C866" s="37" t="s">
        <v>1578</v>
      </c>
      <c r="D866" s="37" t="s">
        <v>1579</v>
      </c>
      <c r="E866" s="37"/>
    </row>
    <row r="867" spans="1:5" x14ac:dyDescent="0.35">
      <c r="A867" s="49"/>
      <c r="B867" s="49"/>
      <c r="C867" s="37" t="s">
        <v>1580</v>
      </c>
      <c r="D867" s="37"/>
      <c r="E867" s="37"/>
    </row>
    <row r="868" spans="1:5" x14ac:dyDescent="0.35">
      <c r="A868" s="49"/>
      <c r="B868" s="49"/>
      <c r="C868" s="37" t="s">
        <v>1581</v>
      </c>
      <c r="D868" s="37"/>
      <c r="E868" s="37"/>
    </row>
    <row r="869" spans="1:5" x14ac:dyDescent="0.35">
      <c r="A869" s="49"/>
      <c r="B869" s="49"/>
      <c r="C869" s="37" t="s">
        <v>1582</v>
      </c>
      <c r="D869" s="37"/>
      <c r="E869" s="37"/>
    </row>
    <row r="870" spans="1:5" x14ac:dyDescent="0.35">
      <c r="A870" s="49"/>
      <c r="B870" s="49"/>
      <c r="C870" s="37" t="s">
        <v>1583</v>
      </c>
      <c r="D870" s="37"/>
      <c r="E870" s="37"/>
    </row>
    <row r="871" spans="1:5" x14ac:dyDescent="0.35">
      <c r="A871" s="49"/>
      <c r="B871" s="49"/>
      <c r="C871" s="37" t="s">
        <v>1584</v>
      </c>
      <c r="D871" s="37"/>
      <c r="E871" s="37"/>
    </row>
    <row r="872" spans="1:5" x14ac:dyDescent="0.35">
      <c r="A872" s="49"/>
      <c r="B872" s="49"/>
      <c r="C872" s="37" t="s">
        <v>1585</v>
      </c>
      <c r="D872" s="37"/>
      <c r="E872" s="37"/>
    </row>
    <row r="873" spans="1:5" x14ac:dyDescent="0.35">
      <c r="A873" s="49"/>
      <c r="B873" s="49"/>
      <c r="C873" s="37" t="s">
        <v>1586</v>
      </c>
      <c r="D873" s="37"/>
      <c r="E873" s="37"/>
    </row>
    <row r="874" spans="1:5" x14ac:dyDescent="0.35">
      <c r="A874" s="75" t="s">
        <v>290</v>
      </c>
      <c r="B874" s="75" t="s">
        <v>60</v>
      </c>
      <c r="C874" s="35" t="s">
        <v>1578</v>
      </c>
      <c r="D874" s="35" t="s">
        <v>1587</v>
      </c>
      <c r="E874" s="35"/>
    </row>
    <row r="875" spans="1:5" x14ac:dyDescent="0.35">
      <c r="A875" s="75"/>
      <c r="B875" s="75"/>
      <c r="C875" s="35" t="s">
        <v>1581</v>
      </c>
      <c r="D875" s="35"/>
      <c r="E875" s="35"/>
    </row>
    <row r="876" spans="1:5" x14ac:dyDescent="0.35">
      <c r="A876" s="75"/>
      <c r="B876" s="75"/>
      <c r="C876" s="35" t="s">
        <v>1583</v>
      </c>
      <c r="D876" s="35"/>
      <c r="E876" s="35"/>
    </row>
    <row r="877" spans="1:5" x14ac:dyDescent="0.35">
      <c r="A877" s="75"/>
      <c r="B877" s="75"/>
      <c r="C877" s="35" t="s">
        <v>1588</v>
      </c>
      <c r="D877" s="35"/>
      <c r="E877" s="35"/>
    </row>
    <row r="878" spans="1:5" x14ac:dyDescent="0.35">
      <c r="A878" s="75"/>
      <c r="B878" s="75"/>
      <c r="C878" s="35" t="s">
        <v>77</v>
      </c>
      <c r="D878" s="35"/>
      <c r="E878" s="35"/>
    </row>
    <row r="879" spans="1:5" x14ac:dyDescent="0.35">
      <c r="A879" s="48" t="s">
        <v>291</v>
      </c>
      <c r="B879" s="48" t="s">
        <v>60</v>
      </c>
      <c r="C879" s="37" t="s">
        <v>1589</v>
      </c>
      <c r="D879" s="37" t="s">
        <v>1590</v>
      </c>
      <c r="E879" s="37"/>
    </row>
    <row r="880" spans="1:5" x14ac:dyDescent="0.35">
      <c r="A880" s="49"/>
      <c r="B880" s="49"/>
      <c r="C880" s="37" t="s">
        <v>1411</v>
      </c>
      <c r="D880" s="37"/>
      <c r="E880" s="37"/>
    </row>
    <row r="881" spans="1:6" x14ac:dyDescent="0.35">
      <c r="A881" s="49"/>
      <c r="B881" s="49"/>
      <c r="C881" s="37" t="s">
        <v>1412</v>
      </c>
      <c r="D881" s="37"/>
      <c r="E881" s="37"/>
    </row>
    <row r="882" spans="1:6" x14ac:dyDescent="0.35">
      <c r="A882" s="49"/>
      <c r="B882" s="49"/>
      <c r="C882" s="37" t="s">
        <v>1586</v>
      </c>
      <c r="D882" s="37"/>
      <c r="E882" s="37"/>
    </row>
    <row r="883" spans="1:6" x14ac:dyDescent="0.35">
      <c r="A883" s="49"/>
      <c r="B883" s="49"/>
      <c r="C883" s="37" t="s">
        <v>1413</v>
      </c>
      <c r="D883" s="37"/>
      <c r="E883" s="37"/>
    </row>
    <row r="884" spans="1:6" x14ac:dyDescent="0.35">
      <c r="A884" s="49"/>
      <c r="B884" s="49"/>
      <c r="C884" s="37" t="s">
        <v>1591</v>
      </c>
      <c r="D884" s="37"/>
      <c r="E884" s="37"/>
    </row>
    <row r="885" spans="1:6" x14ac:dyDescent="0.35">
      <c r="A885" s="49"/>
      <c r="B885" s="49"/>
      <c r="C885" s="37" t="s">
        <v>1592</v>
      </c>
      <c r="D885" s="37"/>
      <c r="E885" s="37"/>
    </row>
    <row r="886" spans="1:6" x14ac:dyDescent="0.35">
      <c r="A886" s="49"/>
      <c r="B886" s="49"/>
      <c r="C886" s="37" t="s">
        <v>1593</v>
      </c>
      <c r="D886" s="37"/>
      <c r="E886" s="37"/>
    </row>
    <row r="887" spans="1:6" x14ac:dyDescent="0.35">
      <c r="A887" s="49"/>
      <c r="B887" s="49"/>
      <c r="C887" s="37" t="s">
        <v>1594</v>
      </c>
      <c r="D887" s="37"/>
      <c r="E887" s="37"/>
    </row>
    <row r="888" spans="1:6" x14ac:dyDescent="0.35">
      <c r="A888" s="49"/>
      <c r="B888" s="49"/>
      <c r="C888" s="37" t="s">
        <v>1595</v>
      </c>
      <c r="D888" s="37"/>
      <c r="E888" s="37"/>
    </row>
    <row r="889" spans="1:6" x14ac:dyDescent="0.35">
      <c r="A889" s="49"/>
      <c r="B889" s="49"/>
      <c r="C889" s="37" t="s">
        <v>1596</v>
      </c>
      <c r="D889" s="37"/>
      <c r="E889" s="37" t="s">
        <v>1597</v>
      </c>
      <c r="F889" t="s">
        <v>916</v>
      </c>
    </row>
    <row r="890" spans="1:6" x14ac:dyDescent="0.35">
      <c r="A890" s="50"/>
      <c r="B890" s="50"/>
      <c r="C890" s="37" t="s">
        <v>77</v>
      </c>
      <c r="D890" s="37"/>
      <c r="E890" s="37"/>
    </row>
    <row r="891" spans="1:6" x14ac:dyDescent="0.35">
      <c r="A891" s="64" t="s">
        <v>292</v>
      </c>
      <c r="B891" s="64" t="s">
        <v>60</v>
      </c>
      <c r="C891" s="35" t="s">
        <v>1557</v>
      </c>
      <c r="D891" s="35" t="s">
        <v>1598</v>
      </c>
      <c r="E891" s="35"/>
    </row>
    <row r="892" spans="1:6" x14ac:dyDescent="0.35">
      <c r="A892" s="65"/>
      <c r="B892" s="65"/>
      <c r="C892" s="35" t="s">
        <v>1599</v>
      </c>
      <c r="D892" s="35"/>
      <c r="E892" s="35"/>
    </row>
    <row r="893" spans="1:6" x14ac:dyDescent="0.35">
      <c r="A893" s="65"/>
      <c r="B893" s="65"/>
      <c r="C893" s="35" t="s">
        <v>1600</v>
      </c>
      <c r="D893" s="35"/>
      <c r="E893" s="35"/>
    </row>
    <row r="894" spans="1:6" x14ac:dyDescent="0.35">
      <c r="A894" s="65"/>
      <c r="B894" s="65"/>
      <c r="C894" s="35" t="s">
        <v>1601</v>
      </c>
      <c r="D894" s="35"/>
      <c r="E894" s="35"/>
    </row>
    <row r="895" spans="1:6" x14ac:dyDescent="0.35">
      <c r="A895" s="65"/>
      <c r="B895" s="65"/>
      <c r="C895" s="35" t="s">
        <v>1602</v>
      </c>
      <c r="D895" s="35"/>
      <c r="E895" s="35"/>
    </row>
    <row r="896" spans="1:6" x14ac:dyDescent="0.35">
      <c r="A896" s="65"/>
      <c r="B896" s="65"/>
      <c r="C896" s="35" t="s">
        <v>1603</v>
      </c>
      <c r="D896" s="35"/>
      <c r="E896" s="35" t="s">
        <v>1604</v>
      </c>
    </row>
    <row r="897" spans="1:5" x14ac:dyDescent="0.35">
      <c r="A897" s="65"/>
      <c r="B897" s="65"/>
      <c r="C897" s="35" t="s">
        <v>1605</v>
      </c>
      <c r="D897" s="35"/>
      <c r="E897" s="35"/>
    </row>
    <row r="898" spans="1:5" x14ac:dyDescent="0.35">
      <c r="A898" s="48" t="s">
        <v>293</v>
      </c>
      <c r="B898" s="48" t="s">
        <v>60</v>
      </c>
      <c r="C898" s="37" t="s">
        <v>1606</v>
      </c>
      <c r="D898" s="37" t="s">
        <v>1607</v>
      </c>
      <c r="E898" s="37"/>
    </row>
    <row r="899" spans="1:5" x14ac:dyDescent="0.35">
      <c r="A899" s="49"/>
      <c r="B899" s="49"/>
      <c r="C899" s="37" t="s">
        <v>1608</v>
      </c>
      <c r="D899" s="37"/>
      <c r="E899" s="37"/>
    </row>
    <row r="900" spans="1:5" x14ac:dyDescent="0.35">
      <c r="A900" s="49"/>
      <c r="B900" s="49"/>
      <c r="C900" s="37" t="s">
        <v>1609</v>
      </c>
      <c r="D900" s="37"/>
      <c r="E900" s="37"/>
    </row>
    <row r="901" spans="1:5" x14ac:dyDescent="0.35">
      <c r="A901" s="49"/>
      <c r="B901" s="49"/>
      <c r="C901" s="37" t="s">
        <v>1610</v>
      </c>
      <c r="D901" s="37"/>
      <c r="E901" s="37"/>
    </row>
    <row r="902" spans="1:5" x14ac:dyDescent="0.35">
      <c r="A902" s="49"/>
      <c r="B902" s="49"/>
      <c r="C902" s="37" t="s">
        <v>1611</v>
      </c>
      <c r="D902" s="37"/>
      <c r="E902" s="37"/>
    </row>
    <row r="903" spans="1:5" x14ac:dyDescent="0.35">
      <c r="A903" s="49"/>
      <c r="B903" s="49"/>
      <c r="C903" s="37" t="s">
        <v>77</v>
      </c>
      <c r="D903" s="37"/>
      <c r="E903" s="37"/>
    </row>
    <row r="904" spans="1:5" x14ac:dyDescent="0.35">
      <c r="A904" s="64" t="s">
        <v>294</v>
      </c>
      <c r="B904" s="64" t="s">
        <v>60</v>
      </c>
      <c r="C904" s="35" t="s">
        <v>1612</v>
      </c>
      <c r="D904" s="64" t="s">
        <v>1613</v>
      </c>
      <c r="E904" s="35"/>
    </row>
    <row r="905" spans="1:5" x14ac:dyDescent="0.35">
      <c r="A905" s="65"/>
      <c r="B905" s="65"/>
      <c r="C905" s="35" t="s">
        <v>1614</v>
      </c>
      <c r="D905" s="35"/>
      <c r="E905" s="35"/>
    </row>
    <row r="906" spans="1:5" x14ac:dyDescent="0.35">
      <c r="A906" s="65"/>
      <c r="B906" s="65"/>
      <c r="C906" s="35" t="s">
        <v>1557</v>
      </c>
      <c r="D906" s="35"/>
      <c r="E906" s="35"/>
    </row>
    <row r="907" spans="1:5" x14ac:dyDescent="0.35">
      <c r="A907" s="65"/>
      <c r="B907" s="65"/>
      <c r="C907" s="35" t="s">
        <v>77</v>
      </c>
      <c r="D907" s="35"/>
      <c r="E907" s="35"/>
    </row>
    <row r="908" spans="1:5" x14ac:dyDescent="0.35">
      <c r="A908" s="48" t="s">
        <v>296</v>
      </c>
      <c r="B908" s="48" t="s">
        <v>60</v>
      </c>
      <c r="C908" s="37" t="s">
        <v>1615</v>
      </c>
      <c r="D908" s="37" t="str">
        <f>B908 &amp; " " &amp; A908</f>
        <v>מאפיין עיקרי אופציות</v>
      </c>
      <c r="E908" s="37"/>
    </row>
    <row r="909" spans="1:5" x14ac:dyDescent="0.35">
      <c r="A909" s="49"/>
      <c r="B909" s="49"/>
      <c r="C909" s="37" t="s">
        <v>1616</v>
      </c>
      <c r="D909" s="37"/>
      <c r="E909" s="117" t="s">
        <v>1617</v>
      </c>
    </row>
    <row r="910" spans="1:5" x14ac:dyDescent="0.35">
      <c r="A910" s="49"/>
      <c r="B910" s="49"/>
      <c r="C910" s="37" t="s">
        <v>1618</v>
      </c>
      <c r="D910" s="37"/>
      <c r="E910" s="37"/>
    </row>
    <row r="911" spans="1:5" x14ac:dyDescent="0.35">
      <c r="A911" s="49"/>
      <c r="B911" s="49"/>
      <c r="C911" s="37" t="s">
        <v>101</v>
      </c>
      <c r="D911" s="37"/>
      <c r="E911" s="37"/>
    </row>
    <row r="912" spans="1:5" x14ac:dyDescent="0.35">
      <c r="A912" s="49"/>
      <c r="B912" s="49"/>
      <c r="C912" s="37" t="s">
        <v>1619</v>
      </c>
      <c r="D912" s="37"/>
      <c r="E912" s="37"/>
    </row>
    <row r="913" spans="1:6" x14ac:dyDescent="0.35">
      <c r="A913" s="49"/>
      <c r="B913" s="49"/>
      <c r="C913" s="37" t="s">
        <v>1620</v>
      </c>
      <c r="D913" s="37"/>
      <c r="E913" s="37"/>
    </row>
    <row r="914" spans="1:6" x14ac:dyDescent="0.35">
      <c r="A914" s="74" t="s">
        <v>298</v>
      </c>
      <c r="B914" s="74" t="s">
        <v>60</v>
      </c>
      <c r="C914" s="40" t="s">
        <v>93</v>
      </c>
      <c r="D914" s="40" t="str">
        <f>B914 &amp; " " &amp; A914</f>
        <v>מאפיין עיקרי מוצרים מובנים</v>
      </c>
      <c r="E914" s="40"/>
    </row>
    <row r="915" spans="1:6" x14ac:dyDescent="0.35">
      <c r="A915" s="75"/>
      <c r="B915" s="75"/>
      <c r="C915" s="40" t="s">
        <v>1621</v>
      </c>
      <c r="D915" s="40"/>
      <c r="E915" s="40"/>
    </row>
    <row r="916" spans="1:6" x14ac:dyDescent="0.35">
      <c r="A916" s="75"/>
      <c r="B916" s="75"/>
      <c r="C916" s="35" t="s">
        <v>1622</v>
      </c>
      <c r="D916" s="35"/>
      <c r="E916" s="35"/>
    </row>
    <row r="917" spans="1:6" x14ac:dyDescent="0.35">
      <c r="A917" s="75"/>
      <c r="B917" s="75"/>
      <c r="C917" s="35" t="s">
        <v>1623</v>
      </c>
      <c r="D917" s="35"/>
      <c r="E917" s="35"/>
    </row>
    <row r="918" spans="1:6" x14ac:dyDescent="0.35">
      <c r="A918" s="75"/>
      <c r="B918" s="75"/>
      <c r="C918" s="35" t="s">
        <v>1624</v>
      </c>
      <c r="D918" s="35"/>
      <c r="E918" s="35"/>
    </row>
    <row r="919" spans="1:6" x14ac:dyDescent="0.35">
      <c r="A919" s="75"/>
      <c r="B919" s="75"/>
      <c r="C919" s="35" t="s">
        <v>1625</v>
      </c>
      <c r="D919" s="35"/>
      <c r="E919" s="35"/>
    </row>
    <row r="920" spans="1:6" x14ac:dyDescent="0.35">
      <c r="A920" s="70" t="s">
        <v>299</v>
      </c>
      <c r="B920" s="70" t="s">
        <v>60</v>
      </c>
      <c r="C920" s="42" t="s">
        <v>1578</v>
      </c>
      <c r="D920" s="37" t="s">
        <v>1579</v>
      </c>
      <c r="E920" s="42"/>
    </row>
    <row r="921" spans="1:6" x14ac:dyDescent="0.35">
      <c r="A921" s="52"/>
      <c r="B921" s="52"/>
      <c r="C921" s="42" t="s">
        <v>1580</v>
      </c>
      <c r="D921" s="42"/>
      <c r="E921" s="42"/>
    </row>
    <row r="922" spans="1:6" x14ac:dyDescent="0.35">
      <c r="A922" s="52"/>
      <c r="B922" s="52"/>
      <c r="C922" s="37" t="s">
        <v>1581</v>
      </c>
      <c r="D922" s="37"/>
      <c r="E922" s="37"/>
    </row>
    <row r="923" spans="1:6" x14ac:dyDescent="0.35">
      <c r="A923" s="52"/>
      <c r="B923" s="52"/>
      <c r="C923" s="37" t="s">
        <v>1582</v>
      </c>
      <c r="D923" s="37"/>
      <c r="E923" s="37"/>
    </row>
    <row r="924" spans="1:6" x14ac:dyDescent="0.35">
      <c r="A924" s="52"/>
      <c r="B924" s="52"/>
      <c r="C924" s="37" t="s">
        <v>1583</v>
      </c>
      <c r="D924" s="37"/>
      <c r="E924" s="37"/>
    </row>
    <row r="925" spans="1:6" x14ac:dyDescent="0.35">
      <c r="A925" s="52"/>
      <c r="B925" s="52"/>
      <c r="C925" s="37" t="s">
        <v>1584</v>
      </c>
      <c r="D925" s="37"/>
      <c r="E925" s="37"/>
    </row>
    <row r="926" spans="1:6" x14ac:dyDescent="0.35">
      <c r="A926" s="52"/>
      <c r="B926" s="52"/>
      <c r="C926" s="42" t="s">
        <v>1585</v>
      </c>
      <c r="D926" s="42"/>
      <c r="E926" s="42"/>
    </row>
    <row r="927" spans="1:6" x14ac:dyDescent="0.35">
      <c r="A927" s="52"/>
      <c r="B927" s="52"/>
      <c r="C927" s="42" t="s">
        <v>1586</v>
      </c>
      <c r="D927" s="42"/>
      <c r="E927" s="42"/>
    </row>
    <row r="928" spans="1:6" x14ac:dyDescent="0.35">
      <c r="A928" s="74" t="s">
        <v>300</v>
      </c>
      <c r="B928" s="74" t="s">
        <v>60</v>
      </c>
      <c r="C928" s="40" t="s">
        <v>1626</v>
      </c>
      <c r="D928" s="40" t="str">
        <f>B928 &amp; " " &amp; A928</f>
        <v>מאפיין עיקרי לא סחיר איגרות חוב מיועדות</v>
      </c>
      <c r="E928" s="40"/>
      <c r="F928" s="41"/>
    </row>
    <row r="929" spans="1:6" x14ac:dyDescent="0.35">
      <c r="A929" s="75"/>
      <c r="B929" s="75"/>
      <c r="C929" s="40" t="s">
        <v>1627</v>
      </c>
      <c r="D929" s="40"/>
      <c r="E929" s="40"/>
      <c r="F929" s="41"/>
    </row>
    <row r="930" spans="1:6" x14ac:dyDescent="0.35">
      <c r="A930" s="75"/>
      <c r="B930" s="75"/>
      <c r="C930" s="35" t="s">
        <v>1628</v>
      </c>
      <c r="D930" s="35"/>
      <c r="E930" s="35"/>
      <c r="F930" s="41"/>
    </row>
    <row r="931" spans="1:6" x14ac:dyDescent="0.35">
      <c r="A931" s="75"/>
      <c r="B931" s="75"/>
      <c r="C931" s="35" t="s">
        <v>1629</v>
      </c>
      <c r="D931" s="35"/>
      <c r="E931" s="35"/>
      <c r="F931" s="41"/>
    </row>
    <row r="932" spans="1:6" x14ac:dyDescent="0.35">
      <c r="A932" s="75"/>
      <c r="B932" s="75"/>
      <c r="C932" s="35" t="s">
        <v>1630</v>
      </c>
      <c r="D932" s="35"/>
      <c r="E932" s="35"/>
      <c r="F932" s="41"/>
    </row>
    <row r="933" spans="1:6" x14ac:dyDescent="0.35">
      <c r="A933" s="75"/>
      <c r="B933" s="75"/>
      <c r="C933" s="35" t="s">
        <v>77</v>
      </c>
      <c r="D933" s="35"/>
      <c r="E933" s="35"/>
    </row>
    <row r="934" spans="1:6" x14ac:dyDescent="0.35">
      <c r="A934" s="70" t="s">
        <v>301</v>
      </c>
      <c r="B934" s="70" t="s">
        <v>60</v>
      </c>
      <c r="C934" s="37" t="s">
        <v>1631</v>
      </c>
      <c r="D934" s="37" t="str">
        <f>B934 &amp; " " &amp; A934</f>
        <v>מאפיין עיקרי אפיק השקעה מובטח תשואה</v>
      </c>
      <c r="E934" s="37"/>
    </row>
    <row r="935" spans="1:6" x14ac:dyDescent="0.35">
      <c r="A935" s="52"/>
      <c r="B935" s="52"/>
      <c r="C935" s="37" t="s">
        <v>1632</v>
      </c>
      <c r="D935" s="37"/>
      <c r="E935" s="37"/>
    </row>
    <row r="936" spans="1:6" x14ac:dyDescent="0.35">
      <c r="A936" s="52"/>
      <c r="B936" s="52"/>
      <c r="C936" s="37" t="s">
        <v>1633</v>
      </c>
      <c r="D936" s="37"/>
      <c r="E936" s="37"/>
    </row>
    <row r="937" spans="1:6" x14ac:dyDescent="0.35">
      <c r="A937" s="71" t="s">
        <v>302</v>
      </c>
      <c r="B937" s="71" t="s">
        <v>60</v>
      </c>
      <c r="C937" s="40" t="s">
        <v>1411</v>
      </c>
      <c r="D937" s="40" t="str">
        <f>B937 &amp; " " &amp; A937</f>
        <v>מאפיין עיקרי לא סחיר ניירות ערך מסחריים</v>
      </c>
      <c r="E937" s="40"/>
    </row>
    <row r="938" spans="1:6" x14ac:dyDescent="0.35">
      <c r="A938" s="72"/>
      <c r="B938" s="72"/>
      <c r="C938" s="35" t="s">
        <v>1589</v>
      </c>
      <c r="D938" s="40"/>
      <c r="E938" s="40"/>
    </row>
    <row r="939" spans="1:6" x14ac:dyDescent="0.35">
      <c r="A939" s="72"/>
      <c r="B939" s="72"/>
      <c r="C939" s="35" t="s">
        <v>1412</v>
      </c>
      <c r="D939" s="35"/>
      <c r="E939" s="35"/>
    </row>
    <row r="940" spans="1:6" x14ac:dyDescent="0.35">
      <c r="A940" s="72"/>
      <c r="B940" s="72"/>
      <c r="C940" s="35" t="s">
        <v>1586</v>
      </c>
      <c r="D940" s="35"/>
      <c r="E940" s="35"/>
    </row>
    <row r="941" spans="1:6" x14ac:dyDescent="0.35">
      <c r="A941" s="72"/>
      <c r="B941" s="72"/>
      <c r="C941" s="35" t="s">
        <v>125</v>
      </c>
      <c r="D941" s="35"/>
      <c r="E941" s="35"/>
    </row>
    <row r="942" spans="1:6" x14ac:dyDescent="0.35">
      <c r="A942" s="72"/>
      <c r="B942" s="72"/>
      <c r="C942" s="35" t="s">
        <v>143</v>
      </c>
      <c r="D942" s="35"/>
      <c r="E942" s="35"/>
    </row>
    <row r="943" spans="1:6" x14ac:dyDescent="0.35">
      <c r="A943" s="72"/>
      <c r="B943" s="72"/>
      <c r="C943" s="35" t="s">
        <v>1634</v>
      </c>
      <c r="D943" s="35"/>
      <c r="E943" s="35"/>
    </row>
    <row r="944" spans="1:6" x14ac:dyDescent="0.35">
      <c r="A944" s="72"/>
      <c r="B944" s="72"/>
      <c r="C944" s="35" t="s">
        <v>1635</v>
      </c>
      <c r="D944" s="35"/>
      <c r="E944" s="35"/>
    </row>
    <row r="945" spans="1:5" x14ac:dyDescent="0.35">
      <c r="A945" s="72"/>
      <c r="B945" s="72"/>
      <c r="C945" s="35" t="s">
        <v>77</v>
      </c>
      <c r="D945" s="35"/>
      <c r="E945" s="35"/>
    </row>
    <row r="946" spans="1:5" x14ac:dyDescent="0.35">
      <c r="A946" s="78" t="s">
        <v>303</v>
      </c>
      <c r="B946" s="78" t="s">
        <v>60</v>
      </c>
      <c r="C946" s="42" t="s">
        <v>1589</v>
      </c>
      <c r="D946" s="37" t="str">
        <f>B946 &amp; " " &amp; A946</f>
        <v>מאפיין עיקרי לא סחיר איגרות חוב</v>
      </c>
      <c r="E946" s="42"/>
    </row>
    <row r="947" spans="1:5" x14ac:dyDescent="0.35">
      <c r="A947" s="79"/>
      <c r="B947" s="79"/>
      <c r="C947" s="42" t="s">
        <v>1411</v>
      </c>
      <c r="D947" s="42"/>
      <c r="E947" s="42"/>
    </row>
    <row r="948" spans="1:5" x14ac:dyDescent="0.35">
      <c r="A948" s="79"/>
      <c r="B948" s="79"/>
      <c r="C948" s="37" t="s">
        <v>1412</v>
      </c>
      <c r="D948" s="37"/>
      <c r="E948" s="37"/>
    </row>
    <row r="949" spans="1:5" x14ac:dyDescent="0.35">
      <c r="A949" s="79"/>
      <c r="B949" s="79"/>
      <c r="C949" s="37" t="s">
        <v>1586</v>
      </c>
      <c r="D949" s="37"/>
      <c r="E949" s="37"/>
    </row>
    <row r="950" spans="1:5" x14ac:dyDescent="0.35">
      <c r="A950" s="79"/>
      <c r="B950" s="79"/>
      <c r="C950" s="37" t="s">
        <v>1413</v>
      </c>
      <c r="D950" s="37"/>
      <c r="E950" s="37"/>
    </row>
    <row r="951" spans="1:5" x14ac:dyDescent="0.35">
      <c r="A951" s="79"/>
      <c r="B951" s="79"/>
      <c r="C951" s="37" t="s">
        <v>1591</v>
      </c>
      <c r="D951" s="37"/>
      <c r="E951" s="37"/>
    </row>
    <row r="952" spans="1:5" x14ac:dyDescent="0.35">
      <c r="A952" s="79"/>
      <c r="B952" s="79"/>
      <c r="C952" s="42" t="s">
        <v>1592</v>
      </c>
      <c r="D952" s="42"/>
      <c r="E952" s="42"/>
    </row>
    <row r="953" spans="1:5" x14ac:dyDescent="0.35">
      <c r="A953" s="79"/>
      <c r="B953" s="79"/>
      <c r="C953" s="37" t="s">
        <v>1593</v>
      </c>
      <c r="D953" s="37"/>
      <c r="E953" s="37"/>
    </row>
    <row r="954" spans="1:5" x14ac:dyDescent="0.35">
      <c r="A954" s="79"/>
      <c r="B954" s="79"/>
      <c r="C954" s="42" t="s">
        <v>1594</v>
      </c>
      <c r="D954" s="42"/>
      <c r="E954" s="42"/>
    </row>
    <row r="955" spans="1:5" x14ac:dyDescent="0.35">
      <c r="A955" s="79"/>
      <c r="B955" s="79"/>
      <c r="C955" s="42" t="s">
        <v>1595</v>
      </c>
      <c r="D955" s="42"/>
      <c r="E955" s="42"/>
    </row>
    <row r="956" spans="1:5" x14ac:dyDescent="0.35">
      <c r="A956" s="79"/>
      <c r="B956" s="79"/>
      <c r="C956" s="42" t="s">
        <v>143</v>
      </c>
      <c r="D956" s="42"/>
      <c r="E956" s="42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x14ac:dyDescent="0.35">
      <c r="A957" s="79"/>
      <c r="B957" s="79"/>
      <c r="C957" s="42" t="s">
        <v>125</v>
      </c>
      <c r="D957" s="42"/>
      <c r="E957" s="42"/>
    </row>
    <row r="958" spans="1:5" x14ac:dyDescent="0.35">
      <c r="A958" s="79"/>
      <c r="B958" s="79"/>
      <c r="C958" s="42" t="s">
        <v>1634</v>
      </c>
      <c r="D958" s="42"/>
      <c r="E958" s="42"/>
    </row>
    <row r="959" spans="1:5" x14ac:dyDescent="0.35">
      <c r="A959" s="79"/>
      <c r="B959" s="79"/>
      <c r="C959" s="42" t="s">
        <v>1635</v>
      </c>
      <c r="D959" s="42"/>
      <c r="E959" s="42"/>
    </row>
    <row r="960" spans="1:5" x14ac:dyDescent="0.35">
      <c r="A960" s="79"/>
      <c r="B960" s="79"/>
      <c r="C960" s="42" t="s">
        <v>1636</v>
      </c>
      <c r="D960" s="42"/>
      <c r="E960" s="42"/>
    </row>
    <row r="961" spans="1:6" x14ac:dyDescent="0.35">
      <c r="A961" s="79"/>
      <c r="B961" s="79"/>
      <c r="C961" s="37" t="s">
        <v>1596</v>
      </c>
      <c r="D961" s="37"/>
      <c r="E961" s="37" t="s">
        <v>1637</v>
      </c>
      <c r="F961" t="s">
        <v>916</v>
      </c>
    </row>
    <row r="962" spans="1:6" x14ac:dyDescent="0.35">
      <c r="A962" s="103"/>
      <c r="B962" s="103"/>
      <c r="C962" s="37" t="s">
        <v>77</v>
      </c>
      <c r="D962" s="37"/>
      <c r="E962" s="37"/>
    </row>
    <row r="963" spans="1:6" ht="14.25" customHeight="1" x14ac:dyDescent="0.35">
      <c r="A963" s="71" t="s">
        <v>304</v>
      </c>
      <c r="B963" s="71" t="s">
        <v>60</v>
      </c>
      <c r="C963" s="40" t="s">
        <v>1638</v>
      </c>
      <c r="D963" s="40" t="str">
        <f>B963 &amp; " " &amp; A963</f>
        <v>מאפיין עיקרי לא סחיר מניות מבכ ויהש</v>
      </c>
      <c r="E963" s="40"/>
    </row>
    <row r="964" spans="1:6" x14ac:dyDescent="0.35">
      <c r="A964" s="72"/>
      <c r="B964" s="72"/>
      <c r="C964" s="40" t="s">
        <v>1639</v>
      </c>
      <c r="D964" s="40"/>
      <c r="E964" s="40"/>
    </row>
    <row r="965" spans="1:6" x14ac:dyDescent="0.35">
      <c r="A965" s="72"/>
      <c r="B965" s="72"/>
      <c r="C965" s="35" t="s">
        <v>1640</v>
      </c>
      <c r="D965" s="35"/>
      <c r="E965" s="35"/>
    </row>
    <row r="966" spans="1:6" x14ac:dyDescent="0.35">
      <c r="A966" s="72"/>
      <c r="B966" s="72"/>
      <c r="C966" s="35" t="s">
        <v>1641</v>
      </c>
      <c r="D966" s="35"/>
      <c r="E966" s="35"/>
    </row>
    <row r="967" spans="1:6" x14ac:dyDescent="0.35">
      <c r="A967" s="72"/>
      <c r="B967" s="72"/>
      <c r="C967" s="35" t="s">
        <v>1642</v>
      </c>
      <c r="D967" s="35"/>
      <c r="E967" s="35"/>
    </row>
    <row r="968" spans="1:6" x14ac:dyDescent="0.35">
      <c r="A968" s="72"/>
      <c r="B968" s="72"/>
      <c r="C968" s="40" t="s">
        <v>244</v>
      </c>
      <c r="D968" s="40"/>
      <c r="E968" s="40"/>
    </row>
    <row r="969" spans="1:6" x14ac:dyDescent="0.35">
      <c r="A969" s="72"/>
      <c r="B969" s="72"/>
      <c r="C969" s="40" t="s">
        <v>1643</v>
      </c>
      <c r="D969" s="40"/>
      <c r="E969" s="40"/>
    </row>
    <row r="970" spans="1:6" x14ac:dyDescent="0.35">
      <c r="A970" s="72"/>
      <c r="B970" s="72"/>
      <c r="C970" s="35" t="s">
        <v>1644</v>
      </c>
      <c r="D970" s="35"/>
      <c r="E970" s="35" t="s">
        <v>1645</v>
      </c>
    </row>
    <row r="971" spans="1:6" x14ac:dyDescent="0.35">
      <c r="A971" s="72"/>
      <c r="B971" s="72"/>
      <c r="C971" s="35" t="s">
        <v>1603</v>
      </c>
      <c r="D971" s="35"/>
      <c r="E971" s="35" t="s">
        <v>1604</v>
      </c>
    </row>
    <row r="972" spans="1:6" x14ac:dyDescent="0.35">
      <c r="A972" s="72"/>
      <c r="B972" s="72"/>
      <c r="C972" s="35" t="s">
        <v>77</v>
      </c>
      <c r="D972" s="35"/>
      <c r="E972" s="35"/>
    </row>
    <row r="973" spans="1:6" x14ac:dyDescent="0.35">
      <c r="A973" s="78" t="s">
        <v>305</v>
      </c>
      <c r="B973" s="78" t="s">
        <v>60</v>
      </c>
      <c r="C973" s="37" t="s">
        <v>1646</v>
      </c>
      <c r="D973" s="37" t="str">
        <f>B973 &amp; " " &amp; A973</f>
        <v>מאפיין עיקרי קרנות השקעה</v>
      </c>
      <c r="E973" s="37"/>
    </row>
    <row r="974" spans="1:6" x14ac:dyDescent="0.35">
      <c r="A974" s="79"/>
      <c r="B974" s="79"/>
      <c r="C974" s="37" t="s">
        <v>331</v>
      </c>
      <c r="D974" s="37"/>
      <c r="E974" s="37"/>
    </row>
    <row r="975" spans="1:6" x14ac:dyDescent="0.35">
      <c r="A975" s="79"/>
      <c r="B975" s="79"/>
      <c r="C975" s="37" t="s">
        <v>1647</v>
      </c>
      <c r="D975" s="37"/>
      <c r="E975" s="37"/>
    </row>
    <row r="976" spans="1:6" x14ac:dyDescent="0.35">
      <c r="A976" s="79"/>
      <c r="B976" s="79"/>
      <c r="C976" s="37" t="s">
        <v>396</v>
      </c>
      <c r="D976" s="37"/>
      <c r="E976" s="37"/>
    </row>
    <row r="977" spans="1:6" x14ac:dyDescent="0.35">
      <c r="A977" s="79"/>
      <c r="B977" s="79"/>
      <c r="C977" s="37" t="s">
        <v>433</v>
      </c>
      <c r="D977" s="37"/>
      <c r="E977" s="37"/>
    </row>
    <row r="978" spans="1:6" x14ac:dyDescent="0.35">
      <c r="A978" s="79"/>
      <c r="B978" s="79"/>
      <c r="C978" s="37" t="s">
        <v>425</v>
      </c>
      <c r="D978" s="37"/>
      <c r="E978" s="37"/>
    </row>
    <row r="979" spans="1:6" x14ac:dyDescent="0.35">
      <c r="A979" s="79"/>
      <c r="B979" s="79"/>
      <c r="C979" s="37" t="s">
        <v>1648</v>
      </c>
      <c r="D979" s="37"/>
      <c r="E979" s="37"/>
    </row>
    <row r="980" spans="1:6" x14ac:dyDescent="0.35">
      <c r="A980" s="79"/>
      <c r="B980" s="79"/>
      <c r="C980" s="37" t="s">
        <v>1496</v>
      </c>
      <c r="D980" s="37"/>
      <c r="E980" s="37"/>
      <c r="F980" t="s">
        <v>916</v>
      </c>
    </row>
    <row r="981" spans="1:6" x14ac:dyDescent="0.35">
      <c r="A981" s="80" t="s">
        <v>307</v>
      </c>
      <c r="B981" s="71" t="s">
        <v>60</v>
      </c>
      <c r="C981" s="35" t="s">
        <v>1615</v>
      </c>
      <c r="D981" s="40" t="str">
        <f>B981 &amp; " " &amp; A981</f>
        <v>מאפיין עיקרי לא סחיר אופציות</v>
      </c>
      <c r="E981" s="35"/>
    </row>
    <row r="982" spans="1:6" x14ac:dyDescent="0.35">
      <c r="A982" s="81"/>
      <c r="B982" s="72"/>
      <c r="C982" s="35" t="s">
        <v>1616</v>
      </c>
      <c r="D982" s="35"/>
      <c r="E982" s="110" t="s">
        <v>1617</v>
      </c>
    </row>
    <row r="983" spans="1:6" x14ac:dyDescent="0.35">
      <c r="A983" s="81"/>
      <c r="B983" s="72"/>
      <c r="C983" s="35" t="s">
        <v>1618</v>
      </c>
      <c r="D983" s="35"/>
      <c r="E983" s="110"/>
    </row>
    <row r="984" spans="1:6" x14ac:dyDescent="0.35">
      <c r="A984" s="81"/>
      <c r="B984" s="72"/>
      <c r="C984" s="35" t="s">
        <v>101</v>
      </c>
      <c r="D984" s="35"/>
      <c r="E984" s="35"/>
    </row>
    <row r="985" spans="1:6" x14ac:dyDescent="0.35">
      <c r="A985" s="81"/>
      <c r="B985" s="72"/>
      <c r="C985" s="35" t="s">
        <v>1619</v>
      </c>
      <c r="D985" s="35"/>
      <c r="E985" s="35"/>
    </row>
    <row r="986" spans="1:6" x14ac:dyDescent="0.35">
      <c r="A986" s="81"/>
      <c r="B986" s="72"/>
      <c r="C986" s="35" t="s">
        <v>1620</v>
      </c>
      <c r="D986" s="35"/>
      <c r="E986" s="35"/>
    </row>
    <row r="987" spans="1:6" x14ac:dyDescent="0.35">
      <c r="A987" s="81"/>
      <c r="B987" s="72"/>
      <c r="C987" s="35" t="s">
        <v>1649</v>
      </c>
      <c r="D987" s="35"/>
      <c r="E987" s="35"/>
      <c r="F987" t="s">
        <v>916</v>
      </c>
    </row>
    <row r="988" spans="1:6" x14ac:dyDescent="0.35">
      <c r="A988" s="82" t="s">
        <v>309</v>
      </c>
      <c r="B988" s="78" t="s">
        <v>60</v>
      </c>
      <c r="C988" s="37" t="s">
        <v>1650</v>
      </c>
      <c r="D988" s="37" t="str">
        <f>B988 &amp; " " &amp; A988</f>
        <v>מאפיין עיקרי הלוואות</v>
      </c>
      <c r="E988" s="37"/>
    </row>
    <row r="989" spans="1:6" x14ac:dyDescent="0.35">
      <c r="A989" s="83"/>
      <c r="B989" s="79"/>
      <c r="C989" s="37" t="s">
        <v>1651</v>
      </c>
      <c r="D989" s="37"/>
      <c r="E989" s="37"/>
    </row>
    <row r="990" spans="1:6" x14ac:dyDescent="0.35">
      <c r="A990" s="83"/>
      <c r="B990" s="79"/>
      <c r="C990" s="37" t="s">
        <v>1652</v>
      </c>
      <c r="D990" s="37"/>
      <c r="E990" s="37"/>
    </row>
    <row r="991" spans="1:6" x14ac:dyDescent="0.35">
      <c r="A991" s="83"/>
      <c r="B991" s="79"/>
      <c r="C991" s="37" t="s">
        <v>1653</v>
      </c>
      <c r="D991" s="37"/>
      <c r="E991" s="37"/>
    </row>
    <row r="992" spans="1:6" x14ac:dyDescent="0.35">
      <c r="A992" s="83"/>
      <c r="B992" s="79"/>
      <c r="C992" s="37" t="s">
        <v>1654</v>
      </c>
      <c r="D992" s="37"/>
      <c r="E992" s="37"/>
    </row>
    <row r="993" spans="1:6" x14ac:dyDescent="0.35">
      <c r="A993" s="83"/>
      <c r="B993" s="79"/>
      <c r="C993" s="37" t="s">
        <v>1655</v>
      </c>
      <c r="D993" s="37"/>
      <c r="E993" s="37"/>
    </row>
    <row r="994" spans="1:6" x14ac:dyDescent="0.35">
      <c r="A994" s="104"/>
      <c r="B994" s="103"/>
      <c r="C994" s="37" t="s">
        <v>77</v>
      </c>
      <c r="D994" s="37"/>
      <c r="E994" s="37"/>
    </row>
    <row r="995" spans="1:6" x14ac:dyDescent="0.35">
      <c r="A995" s="71" t="s">
        <v>308</v>
      </c>
      <c r="B995" s="71" t="s">
        <v>60</v>
      </c>
      <c r="C995" s="35" t="s">
        <v>1656</v>
      </c>
      <c r="D995" s="40" t="str">
        <f>B995 &amp; " " &amp; A995</f>
        <v>מאפיין עיקרי לא סחיר נגזרים אחרים</v>
      </c>
      <c r="E995" s="35"/>
      <c r="F995" t="s">
        <v>1657</v>
      </c>
    </row>
    <row r="996" spans="1:6" x14ac:dyDescent="0.35">
      <c r="A996" s="72"/>
      <c r="B996" s="72"/>
      <c r="C996" s="35" t="s">
        <v>1658</v>
      </c>
      <c r="D996" s="35"/>
      <c r="E996" s="35"/>
    </row>
    <row r="997" spans="1:6" x14ac:dyDescent="0.35">
      <c r="A997" s="72"/>
      <c r="B997" s="72"/>
      <c r="C997" s="35" t="s">
        <v>1659</v>
      </c>
      <c r="D997" s="35"/>
      <c r="E997" s="35"/>
    </row>
    <row r="998" spans="1:6" x14ac:dyDescent="0.35">
      <c r="A998" s="72"/>
      <c r="B998" s="72"/>
      <c r="C998" s="35" t="s">
        <v>641</v>
      </c>
      <c r="D998" s="35"/>
      <c r="E998" s="35"/>
    </row>
    <row r="999" spans="1:6" x14ac:dyDescent="0.35">
      <c r="A999" s="72"/>
      <c r="B999" s="72"/>
      <c r="C999" s="35" t="s">
        <v>1660</v>
      </c>
      <c r="D999" s="35"/>
      <c r="E999" s="35"/>
    </row>
    <row r="1000" spans="1:6" x14ac:dyDescent="0.35">
      <c r="A1000" s="72"/>
      <c r="B1000" s="72"/>
      <c r="C1000" s="35" t="s">
        <v>1661</v>
      </c>
      <c r="D1000" s="35"/>
      <c r="E1000" s="35"/>
    </row>
    <row r="1001" spans="1:6" x14ac:dyDescent="0.35">
      <c r="A1001" s="72"/>
      <c r="B1001" s="72"/>
      <c r="C1001" s="35" t="s">
        <v>1662</v>
      </c>
      <c r="D1001" s="35"/>
      <c r="E1001" s="35"/>
    </row>
    <row r="1002" spans="1:6" x14ac:dyDescent="0.35">
      <c r="A1002" s="72"/>
      <c r="B1002" s="72"/>
      <c r="C1002" s="35" t="s">
        <v>1663</v>
      </c>
      <c r="D1002" s="35"/>
      <c r="E1002" s="35"/>
    </row>
    <row r="1003" spans="1:6" x14ac:dyDescent="0.35">
      <c r="A1003" s="72"/>
      <c r="B1003" s="72"/>
      <c r="C1003" s="35" t="s">
        <v>1664</v>
      </c>
      <c r="D1003" s="35"/>
      <c r="E1003" s="35" t="s">
        <v>1665</v>
      </c>
      <c r="F1003" t="s">
        <v>916</v>
      </c>
    </row>
    <row r="1004" spans="1:6" x14ac:dyDescent="0.35">
      <c r="A1004" s="82" t="s">
        <v>310</v>
      </c>
      <c r="B1004" s="78" t="s">
        <v>60</v>
      </c>
      <c r="C1004" s="37" t="s">
        <v>93</v>
      </c>
      <c r="D1004" s="37" t="str">
        <f>B1004 &amp; " " &amp; A1004</f>
        <v>מאפיין עיקרי לא סחיר מוצרים מובנים</v>
      </c>
      <c r="E1004" s="37"/>
    </row>
    <row r="1005" spans="1:6" x14ac:dyDescent="0.35">
      <c r="A1005" s="83"/>
      <c r="B1005" s="79"/>
      <c r="C1005" s="37" t="s">
        <v>1621</v>
      </c>
      <c r="D1005" s="37"/>
      <c r="E1005" s="37"/>
    </row>
    <row r="1006" spans="1:6" x14ac:dyDescent="0.35">
      <c r="A1006" s="83"/>
      <c r="B1006" s="79"/>
      <c r="C1006" s="37" t="s">
        <v>1666</v>
      </c>
      <c r="D1006" s="37"/>
      <c r="E1006" s="37"/>
    </row>
    <row r="1007" spans="1:6" x14ac:dyDescent="0.35">
      <c r="A1007" s="83"/>
      <c r="B1007" s="79"/>
      <c r="C1007" s="37" t="s">
        <v>1667</v>
      </c>
      <c r="D1007" s="37"/>
      <c r="E1007" s="37"/>
    </row>
    <row r="1008" spans="1:6" x14ac:dyDescent="0.35">
      <c r="A1008" s="83"/>
      <c r="B1008" s="79"/>
      <c r="C1008" s="37" t="s">
        <v>1668</v>
      </c>
      <c r="D1008" s="37"/>
      <c r="E1008" s="37"/>
    </row>
    <row r="1009" spans="1:6" x14ac:dyDescent="0.35">
      <c r="A1009" s="83"/>
      <c r="B1009" s="79"/>
      <c r="C1009" s="37" t="s">
        <v>1669</v>
      </c>
      <c r="D1009" s="37"/>
      <c r="E1009" s="37"/>
    </row>
    <row r="1010" spans="1:6" x14ac:dyDescent="0.35">
      <c r="A1010" s="71" t="s">
        <v>311</v>
      </c>
      <c r="B1010" s="71" t="s">
        <v>60</v>
      </c>
      <c r="C1010" s="35" t="s">
        <v>1411</v>
      </c>
      <c r="D1010" s="40" t="str">
        <f>B1010 &amp; " " &amp; A1010</f>
        <v>מאפיין עיקרי פיקדונות מעל 3 חודשים</v>
      </c>
      <c r="E1010" s="35"/>
    </row>
    <row r="1011" spans="1:6" x14ac:dyDescent="0.35">
      <c r="A1011" s="72"/>
      <c r="B1011" s="72"/>
      <c r="C1011" s="35" t="s">
        <v>1589</v>
      </c>
      <c r="D1011" s="35"/>
      <c r="E1011" s="35"/>
    </row>
    <row r="1012" spans="1:6" x14ac:dyDescent="0.35">
      <c r="A1012" s="72"/>
      <c r="B1012" s="72"/>
      <c r="C1012" s="35" t="s">
        <v>1586</v>
      </c>
      <c r="D1012" s="35"/>
      <c r="E1012" s="35"/>
    </row>
    <row r="1013" spans="1:6" x14ac:dyDescent="0.35">
      <c r="A1013" s="72"/>
      <c r="B1013" s="72"/>
      <c r="C1013" s="35" t="s">
        <v>1412</v>
      </c>
      <c r="D1013" s="35"/>
      <c r="E1013" s="35"/>
    </row>
    <row r="1014" spans="1:6" x14ac:dyDescent="0.35">
      <c r="A1014" s="72"/>
      <c r="B1014" s="72"/>
      <c r="C1014" s="35" t="s">
        <v>1670</v>
      </c>
      <c r="D1014" s="35"/>
      <c r="E1014" s="35" t="s">
        <v>1671</v>
      </c>
    </row>
    <row r="1015" spans="1:6" x14ac:dyDescent="0.35">
      <c r="A1015" s="72"/>
      <c r="B1015" s="72"/>
      <c r="C1015" s="35" t="s">
        <v>77</v>
      </c>
      <c r="D1015" s="35"/>
      <c r="E1015" s="35"/>
    </row>
    <row r="1016" spans="1:6" x14ac:dyDescent="0.35">
      <c r="A1016" s="78" t="s">
        <v>312</v>
      </c>
      <c r="B1016" s="78" t="s">
        <v>60</v>
      </c>
      <c r="C1016" s="37" t="s">
        <v>1672</v>
      </c>
      <c r="D1016" s="37" t="str">
        <f>B1016 &amp; " " &amp; A1016</f>
        <v>מאפיין עיקרי זכויות מקרקעין</v>
      </c>
      <c r="E1016" s="37"/>
      <c r="F1016" t="s">
        <v>1657</v>
      </c>
    </row>
    <row r="1017" spans="1:6" x14ac:dyDescent="0.35">
      <c r="A1017" s="79"/>
      <c r="B1017" s="79"/>
      <c r="C1017" s="37" t="s">
        <v>1673</v>
      </c>
      <c r="D1017" s="37"/>
      <c r="E1017" s="37"/>
    </row>
    <row r="1018" spans="1:6" x14ac:dyDescent="0.35">
      <c r="A1018" s="71" t="s">
        <v>314</v>
      </c>
      <c r="B1018" s="71" t="s">
        <v>60</v>
      </c>
      <c r="C1018" s="35" t="s">
        <v>1674</v>
      </c>
      <c r="D1018" s="40" t="str">
        <f>B1018 &amp; " " &amp; A1018</f>
        <v>מאפיין עיקרי נכסים אחרים</v>
      </c>
      <c r="E1018" s="35"/>
    </row>
    <row r="1019" spans="1:6" x14ac:dyDescent="0.35">
      <c r="A1019" s="72"/>
      <c r="B1019" s="72"/>
      <c r="C1019" s="35" t="s">
        <v>1675</v>
      </c>
      <c r="D1019" s="35"/>
      <c r="E1019" s="35"/>
    </row>
    <row r="1020" spans="1:6" x14ac:dyDescent="0.35">
      <c r="A1020" s="72"/>
      <c r="B1020" s="72"/>
      <c r="C1020" s="35" t="s">
        <v>1676</v>
      </c>
      <c r="D1020" s="35"/>
      <c r="E1020" s="35"/>
    </row>
    <row r="1021" spans="1:6" x14ac:dyDescent="0.35">
      <c r="A1021" s="72"/>
      <c r="B1021" s="72"/>
      <c r="C1021" s="35" t="s">
        <v>1677</v>
      </c>
      <c r="D1021" s="35"/>
      <c r="E1021" s="35"/>
      <c r="F1021" t="s">
        <v>916</v>
      </c>
    </row>
    <row r="1022" spans="1:6" x14ac:dyDescent="0.35">
      <c r="A1022" s="72"/>
      <c r="B1022" s="72"/>
      <c r="C1022" s="35" t="s">
        <v>1678</v>
      </c>
      <c r="D1022" s="35"/>
      <c r="E1022" s="35"/>
    </row>
    <row r="1023" spans="1:6" x14ac:dyDescent="0.35">
      <c r="A1023" s="72"/>
      <c r="B1023" s="72"/>
      <c r="C1023" s="35" t="s">
        <v>1679</v>
      </c>
      <c r="D1023" s="35"/>
      <c r="E1023" s="35"/>
    </row>
    <row r="1024" spans="1:6" x14ac:dyDescent="0.35">
      <c r="A1024" s="72"/>
      <c r="B1024" s="72"/>
      <c r="C1024" s="35" t="s">
        <v>1680</v>
      </c>
      <c r="D1024" s="35"/>
      <c r="E1024" s="35"/>
      <c r="F1024" t="s">
        <v>916</v>
      </c>
    </row>
    <row r="1025" spans="1:5" x14ac:dyDescent="0.35">
      <c r="A1025" s="72"/>
      <c r="B1025" s="72"/>
      <c r="C1025" s="35" t="s">
        <v>730</v>
      </c>
      <c r="D1025" s="35"/>
      <c r="E1025" s="35"/>
    </row>
    <row r="1026" spans="1:5" x14ac:dyDescent="0.35">
      <c r="A1026" s="72"/>
      <c r="B1026" s="72"/>
      <c r="C1026" s="35" t="s">
        <v>1681</v>
      </c>
      <c r="D1026" s="35"/>
      <c r="E1026" s="35"/>
    </row>
    <row r="1027" spans="1:5" x14ac:dyDescent="0.35">
      <c r="A1027" s="72"/>
      <c r="B1027" s="72"/>
      <c r="C1027" s="35" t="s">
        <v>1682</v>
      </c>
      <c r="D1027" s="35"/>
      <c r="E1027" s="35"/>
    </row>
    <row r="1028" spans="1:5" x14ac:dyDescent="0.35">
      <c r="A1028" s="72"/>
      <c r="B1028" s="72"/>
      <c r="C1028" s="35" t="s">
        <v>1683</v>
      </c>
      <c r="D1028" s="35"/>
      <c r="E1028" s="35"/>
    </row>
    <row r="1029" spans="1:5" x14ac:dyDescent="0.35">
      <c r="A1029" s="72"/>
      <c r="B1029" s="72"/>
      <c r="C1029" s="35" t="s">
        <v>1684</v>
      </c>
      <c r="D1029" s="35"/>
      <c r="E1029" s="35"/>
    </row>
    <row r="1030" spans="1:5" x14ac:dyDescent="0.35">
      <c r="A1030" s="72"/>
      <c r="B1030" s="72"/>
      <c r="C1030" s="35" t="s">
        <v>1685</v>
      </c>
      <c r="D1030" s="35"/>
      <c r="E1030" s="35"/>
    </row>
    <row r="1031" spans="1:5" x14ac:dyDescent="0.35">
      <c r="A1031" s="72"/>
      <c r="B1031" s="72"/>
      <c r="C1031" s="35" t="s">
        <v>1686</v>
      </c>
      <c r="D1031" s="35"/>
      <c r="E1031" s="35"/>
    </row>
    <row r="1032" spans="1:5" x14ac:dyDescent="0.35">
      <c r="A1032" s="72"/>
      <c r="B1032" s="72"/>
      <c r="C1032" s="35" t="s">
        <v>1687</v>
      </c>
      <c r="D1032" s="35"/>
      <c r="E1032" s="35"/>
    </row>
    <row r="1033" spans="1:5" x14ac:dyDescent="0.35">
      <c r="A1033" s="72"/>
      <c r="B1033" s="72"/>
      <c r="C1033" s="35" t="s">
        <v>722</v>
      </c>
      <c r="D1033" s="35"/>
      <c r="E1033" s="35"/>
    </row>
    <row r="1034" spans="1:5" x14ac:dyDescent="0.35">
      <c r="A1034" s="72"/>
      <c r="B1034" s="72"/>
      <c r="C1034" s="35" t="s">
        <v>1688</v>
      </c>
      <c r="D1034" s="35"/>
      <c r="E1034" s="35"/>
    </row>
    <row r="1035" spans="1:5" x14ac:dyDescent="0.35">
      <c r="A1035" s="72"/>
      <c r="B1035" s="72"/>
      <c r="C1035" s="35" t="s">
        <v>727</v>
      </c>
      <c r="D1035" s="35"/>
      <c r="E1035" s="35"/>
    </row>
    <row r="1036" spans="1:5" x14ac:dyDescent="0.35">
      <c r="A1036" s="72"/>
      <c r="B1036" s="72"/>
      <c r="C1036" s="35" t="s">
        <v>1689</v>
      </c>
      <c r="D1036" s="35"/>
      <c r="E1036" s="35"/>
    </row>
    <row r="1037" spans="1:5" x14ac:dyDescent="0.35">
      <c r="A1037" s="72"/>
      <c r="B1037" s="72"/>
      <c r="C1037" s="35" t="s">
        <v>1690</v>
      </c>
      <c r="D1037" s="35"/>
      <c r="E1037" s="35"/>
    </row>
    <row r="1038" spans="1:5" x14ac:dyDescent="0.35">
      <c r="A1038" s="72"/>
      <c r="B1038" s="72"/>
      <c r="C1038" s="35" t="s">
        <v>1691</v>
      </c>
      <c r="D1038" s="35"/>
      <c r="E1038" s="35"/>
    </row>
    <row r="1039" spans="1:5" x14ac:dyDescent="0.35">
      <c r="A1039" s="72"/>
      <c r="B1039" s="72"/>
      <c r="C1039" s="35" t="s">
        <v>1692</v>
      </c>
      <c r="D1039" s="35"/>
      <c r="E1039" s="35"/>
    </row>
    <row r="1040" spans="1:5" x14ac:dyDescent="0.35">
      <c r="A1040" s="72"/>
      <c r="B1040" s="72"/>
      <c r="C1040" s="35" t="s">
        <v>1693</v>
      </c>
      <c r="D1040" s="35"/>
      <c r="E1040" s="35"/>
    </row>
    <row r="1041" spans="1:6" x14ac:dyDescent="0.35">
      <c r="A1041" s="72"/>
      <c r="B1041" s="72"/>
      <c r="C1041" s="35" t="s">
        <v>1694</v>
      </c>
      <c r="D1041" s="35"/>
      <c r="E1041" s="35"/>
    </row>
    <row r="1042" spans="1:6" x14ac:dyDescent="0.35">
      <c r="A1042" s="72"/>
      <c r="B1042" s="72"/>
      <c r="C1042" s="35" t="s">
        <v>1695</v>
      </c>
      <c r="D1042" s="35"/>
      <c r="E1042" s="35"/>
    </row>
    <row r="1043" spans="1:6" x14ac:dyDescent="0.35">
      <c r="A1043" s="72"/>
      <c r="B1043" s="72"/>
      <c r="C1043" s="35" t="s">
        <v>1696</v>
      </c>
      <c r="D1043" s="35"/>
      <c r="E1043" s="35"/>
    </row>
    <row r="1044" spans="1:6" x14ac:dyDescent="0.35">
      <c r="A1044" s="72"/>
      <c r="B1044" s="72"/>
      <c r="C1044" s="35" t="s">
        <v>1697</v>
      </c>
      <c r="D1044" s="35"/>
      <c r="E1044" s="35"/>
    </row>
    <row r="1045" spans="1:6" x14ac:dyDescent="0.35">
      <c r="A1045" s="72"/>
      <c r="B1045" s="72"/>
      <c r="C1045" s="35" t="s">
        <v>1698</v>
      </c>
      <c r="D1045" s="35"/>
      <c r="E1045" s="35"/>
    </row>
    <row r="1046" spans="1:6" x14ac:dyDescent="0.35">
      <c r="A1046" s="72"/>
      <c r="B1046" s="72"/>
      <c r="C1046" s="35" t="s">
        <v>1699</v>
      </c>
      <c r="D1046" s="35"/>
      <c r="E1046" s="35"/>
    </row>
    <row r="1047" spans="1:6" x14ac:dyDescent="0.35">
      <c r="A1047" s="72"/>
      <c r="B1047" s="72"/>
      <c r="C1047" s="35" t="s">
        <v>1700</v>
      </c>
      <c r="D1047" s="35"/>
      <c r="E1047" s="35"/>
    </row>
    <row r="1048" spans="1:6" x14ac:dyDescent="0.35">
      <c r="A1048" s="72"/>
      <c r="B1048" s="72"/>
      <c r="C1048" s="35" t="s">
        <v>1701</v>
      </c>
      <c r="D1048" s="35"/>
      <c r="E1048" s="35"/>
    </row>
    <row r="1049" spans="1:6" x14ac:dyDescent="0.35">
      <c r="A1049" s="72"/>
      <c r="B1049" s="72"/>
      <c r="C1049" s="110" t="s">
        <v>1702</v>
      </c>
      <c r="D1049" s="110"/>
      <c r="E1049" s="35"/>
      <c r="F1049" t="s">
        <v>916</v>
      </c>
    </row>
    <row r="1050" spans="1:6" x14ac:dyDescent="0.35">
      <c r="A1050" s="72"/>
      <c r="B1050" s="72"/>
      <c r="C1050" s="35" t="s">
        <v>1703</v>
      </c>
      <c r="D1050" s="35"/>
      <c r="E1050" s="35"/>
    </row>
    <row r="1051" spans="1:6" x14ac:dyDescent="0.35">
      <c r="A1051" s="72"/>
      <c r="B1051" s="72"/>
      <c r="C1051" s="35" t="s">
        <v>77</v>
      </c>
      <c r="D1051" s="35"/>
      <c r="E1051" s="35"/>
    </row>
    <row r="1052" spans="1:6" x14ac:dyDescent="0.35">
      <c r="A1052" s="48" t="s">
        <v>313</v>
      </c>
      <c r="B1052" s="48" t="s">
        <v>60</v>
      </c>
      <c r="C1052" s="37" t="s">
        <v>1704</v>
      </c>
      <c r="D1052" s="37" t="str">
        <f>B1052 &amp; " " &amp; A1052</f>
        <v>מאפיין עיקרי השקעה בחברות מוחזקות</v>
      </c>
      <c r="E1052" s="37"/>
      <c r="F1052" t="s">
        <v>1657</v>
      </c>
    </row>
    <row r="1053" spans="1:6" x14ac:dyDescent="0.35">
      <c r="A1053" s="49"/>
      <c r="B1053" s="49"/>
      <c r="C1053" s="37" t="s">
        <v>1705</v>
      </c>
      <c r="D1053" s="37"/>
      <c r="E1053" s="37"/>
    </row>
    <row r="1054" spans="1:6" x14ac:dyDescent="0.35">
      <c r="A1054" s="49"/>
      <c r="B1054" s="49"/>
      <c r="C1054" s="37" t="s">
        <v>77</v>
      </c>
      <c r="D1054" s="37"/>
      <c r="E1054" s="37"/>
    </row>
    <row r="1055" spans="1:6" x14ac:dyDescent="0.35">
      <c r="A1055" s="71" t="s">
        <v>317</v>
      </c>
      <c r="B1055" s="71" t="s">
        <v>60</v>
      </c>
      <c r="C1055" s="35" t="s">
        <v>1706</v>
      </c>
      <c r="D1055" s="40" t="str">
        <f>B1055 &amp; " " &amp; A1055</f>
        <v>מאפיין עיקרי יתרות התחייבות להשקעה</v>
      </c>
      <c r="E1055" s="35"/>
    </row>
    <row r="1056" spans="1:6" x14ac:dyDescent="0.35">
      <c r="A1056" s="72"/>
      <c r="B1056" s="72"/>
      <c r="C1056" s="35" t="s">
        <v>1707</v>
      </c>
      <c r="D1056" s="35"/>
      <c r="E1056" s="35" t="s">
        <v>1708</v>
      </c>
    </row>
    <row r="1057" spans="1:5" x14ac:dyDescent="0.35">
      <c r="A1057" s="72"/>
      <c r="B1057" s="72"/>
      <c r="C1057" s="35" t="s">
        <v>1709</v>
      </c>
      <c r="D1057" s="35"/>
      <c r="E1057" s="35" t="s">
        <v>1710</v>
      </c>
    </row>
    <row r="1058" spans="1:5" x14ac:dyDescent="0.35">
      <c r="A1058" s="72"/>
      <c r="B1058" s="72"/>
      <c r="C1058" s="35" t="s">
        <v>1711</v>
      </c>
      <c r="D1058" s="35"/>
      <c r="E1058" s="35" t="s">
        <v>1712</v>
      </c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4.5" zeroHeight="1" outlineLevelRow="1" x14ac:dyDescent="0.35"/>
  <cols>
    <col min="1" max="1" width="25.6328125" style="41" customWidth="1"/>
    <col min="2" max="2" width="48.7265625" style="41" customWidth="1"/>
    <col min="3" max="3" width="12" customWidth="1"/>
    <col min="4" max="4" width="23.453125" style="1" customWidth="1"/>
    <col min="5" max="5" width="9" hidden="1" customWidth="1"/>
    <col min="6" max="16384" width="9" hidden="1"/>
  </cols>
  <sheetData>
    <row r="1" spans="1:4" ht="15.5" x14ac:dyDescent="0.35">
      <c r="A1" s="89" t="s">
        <v>1713</v>
      </c>
      <c r="B1" s="90" t="s">
        <v>1714</v>
      </c>
      <c r="C1" s="90" t="s">
        <v>1715</v>
      </c>
      <c r="D1" s="91" t="s">
        <v>1716</v>
      </c>
    </row>
    <row r="2" spans="1:4" ht="15.5" hidden="1" outlineLevel="1" x14ac:dyDescent="0.35">
      <c r="A2" s="23" t="s">
        <v>288</v>
      </c>
      <c r="B2" s="24" t="s">
        <v>14</v>
      </c>
      <c r="C2" s="23">
        <v>5.0999999999999996</v>
      </c>
      <c r="D2" s="93"/>
    </row>
    <row r="3" spans="1:4" ht="15.5" hidden="1" outlineLevel="1" x14ac:dyDescent="0.35">
      <c r="A3" s="23" t="s">
        <v>288</v>
      </c>
      <c r="B3" s="24" t="s">
        <v>15</v>
      </c>
      <c r="C3" s="23">
        <v>5.2</v>
      </c>
      <c r="D3" s="93"/>
    </row>
    <row r="4" spans="1:4" ht="15.5" hidden="1" outlineLevel="1" x14ac:dyDescent="0.35">
      <c r="A4" s="23" t="s">
        <v>288</v>
      </c>
      <c r="B4" s="24" t="s">
        <v>701</v>
      </c>
      <c r="C4" s="23">
        <v>5.4</v>
      </c>
      <c r="D4" s="93"/>
    </row>
    <row r="5" spans="1:4" ht="15.5" hidden="1" outlineLevel="1" x14ac:dyDescent="0.35">
      <c r="A5" s="23" t="s">
        <v>288</v>
      </c>
      <c r="B5" s="24" t="s">
        <v>702</v>
      </c>
      <c r="C5" s="23">
        <v>5.7</v>
      </c>
      <c r="D5" s="93"/>
    </row>
    <row r="6" spans="1:4" ht="15.5" hidden="1" outlineLevel="1" x14ac:dyDescent="0.35">
      <c r="A6" s="23" t="s">
        <v>288</v>
      </c>
      <c r="B6" s="24" t="s">
        <v>703</v>
      </c>
      <c r="C6" s="23">
        <v>5.1100000000000003</v>
      </c>
      <c r="D6" s="93"/>
    </row>
    <row r="7" spans="1:4" ht="15.5" hidden="1" outlineLevel="1" x14ac:dyDescent="0.35">
      <c r="A7" s="23" t="s">
        <v>288</v>
      </c>
      <c r="B7" s="24" t="s">
        <v>60</v>
      </c>
      <c r="C7" s="23">
        <v>5.26</v>
      </c>
      <c r="D7" s="93"/>
    </row>
    <row r="8" spans="1:4" ht="15.5" hidden="1" outlineLevel="1" x14ac:dyDescent="0.35">
      <c r="A8" s="23" t="s">
        <v>288</v>
      </c>
      <c r="B8" s="24" t="s">
        <v>22</v>
      </c>
      <c r="C8" s="23">
        <v>5.27</v>
      </c>
      <c r="D8" s="93"/>
    </row>
    <row r="9" spans="1:4" ht="15.5" hidden="1" outlineLevel="1" x14ac:dyDescent="0.35">
      <c r="A9" s="23" t="s">
        <v>288</v>
      </c>
      <c r="B9" s="24" t="s">
        <v>29</v>
      </c>
      <c r="C9" s="23">
        <v>5.36</v>
      </c>
      <c r="D9" s="93"/>
    </row>
    <row r="10" spans="1:4" ht="15.5" hidden="1" outlineLevel="1" x14ac:dyDescent="0.35">
      <c r="A10" s="23" t="s">
        <v>288</v>
      </c>
      <c r="B10" s="24" t="s">
        <v>705</v>
      </c>
      <c r="C10" s="25">
        <v>5.5</v>
      </c>
      <c r="D10" s="93"/>
    </row>
    <row r="11" spans="1:4" ht="15.5" hidden="1" outlineLevel="1" x14ac:dyDescent="0.35">
      <c r="A11" s="23" t="s">
        <v>288</v>
      </c>
      <c r="B11" s="24" t="s">
        <v>87</v>
      </c>
      <c r="C11" s="23">
        <v>5.51</v>
      </c>
      <c r="D11" s="93"/>
    </row>
    <row r="12" spans="1:4" ht="15.5" hidden="1" outlineLevel="1" x14ac:dyDescent="0.35">
      <c r="A12" s="23" t="s">
        <v>288</v>
      </c>
      <c r="B12" s="24" t="s">
        <v>30</v>
      </c>
      <c r="C12" s="23">
        <v>5.53</v>
      </c>
      <c r="D12" s="93"/>
    </row>
    <row r="13" spans="1:4" ht="15.5" hidden="1" outlineLevel="1" x14ac:dyDescent="0.35">
      <c r="A13" s="23" t="s">
        <v>288</v>
      </c>
      <c r="B13" s="24" t="s">
        <v>706</v>
      </c>
      <c r="C13" s="23">
        <v>5.59</v>
      </c>
      <c r="D13" s="93"/>
    </row>
    <row r="14" spans="1:4" ht="15.5" hidden="1" outlineLevel="1" x14ac:dyDescent="0.35">
      <c r="A14" s="23" t="s">
        <v>288</v>
      </c>
      <c r="B14" s="24" t="s">
        <v>34</v>
      </c>
      <c r="C14" s="23">
        <v>5.54</v>
      </c>
      <c r="D14" s="93"/>
    </row>
    <row r="15" spans="1:4" ht="15.5" hidden="1" outlineLevel="1" x14ac:dyDescent="0.35">
      <c r="A15" s="23" t="s">
        <v>288</v>
      </c>
      <c r="B15" s="24" t="s">
        <v>84</v>
      </c>
      <c r="C15" s="25">
        <v>5.7</v>
      </c>
      <c r="D15" s="92" t="s">
        <v>1717</v>
      </c>
    </row>
    <row r="16" spans="1:4" ht="15.5" hidden="1" outlineLevel="1" x14ac:dyDescent="0.35">
      <c r="A16" s="23" t="s">
        <v>288</v>
      </c>
      <c r="B16" s="24" t="s">
        <v>36</v>
      </c>
      <c r="C16" s="23">
        <v>5.63</v>
      </c>
      <c r="D16" s="93"/>
    </row>
    <row r="17" spans="1:4" ht="15.5" hidden="1" outlineLevel="1" x14ac:dyDescent="0.35">
      <c r="A17" s="23" t="s">
        <v>288</v>
      </c>
      <c r="B17" s="24" t="s">
        <v>37</v>
      </c>
      <c r="C17" s="23">
        <v>5.47</v>
      </c>
      <c r="D17" s="93"/>
    </row>
    <row r="18" spans="1:4" ht="15.5" hidden="1" outlineLevel="1" x14ac:dyDescent="0.35">
      <c r="A18" s="23" t="s">
        <v>288</v>
      </c>
      <c r="B18" s="24" t="s">
        <v>38</v>
      </c>
      <c r="C18" s="23">
        <v>5.48</v>
      </c>
      <c r="D18" s="93"/>
    </row>
    <row r="19" spans="1:4" ht="15.5" collapsed="1" x14ac:dyDescent="0.35">
      <c r="A19" s="27" t="s">
        <v>288</v>
      </c>
      <c r="B19" s="24"/>
      <c r="C19" s="23"/>
      <c r="D19" s="93"/>
    </row>
    <row r="20" spans="1:4" ht="15.5" hidden="1" outlineLevel="1" x14ac:dyDescent="0.35">
      <c r="A20" s="23" t="s">
        <v>289</v>
      </c>
      <c r="B20" s="24" t="s">
        <v>14</v>
      </c>
      <c r="C20" s="23">
        <v>5.0999999999999996</v>
      </c>
      <c r="D20" s="93"/>
    </row>
    <row r="21" spans="1:4" ht="15.5" hidden="1" outlineLevel="1" x14ac:dyDescent="0.35">
      <c r="A21" s="23" t="s">
        <v>289</v>
      </c>
      <c r="B21" s="24" t="s">
        <v>15</v>
      </c>
      <c r="C21" s="23">
        <v>5.2</v>
      </c>
      <c r="D21" s="93"/>
    </row>
    <row r="22" spans="1:4" ht="15.5" hidden="1" outlineLevel="1" x14ac:dyDescent="0.35">
      <c r="A22" s="23" t="s">
        <v>289</v>
      </c>
      <c r="B22" s="24" t="s">
        <v>16</v>
      </c>
      <c r="C22" s="23">
        <v>5.3</v>
      </c>
      <c r="D22" s="93"/>
    </row>
    <row r="23" spans="1:4" ht="15.5" hidden="1" outlineLevel="1" x14ac:dyDescent="0.35">
      <c r="A23" s="23" t="s">
        <v>289</v>
      </c>
      <c r="B23" s="24" t="s">
        <v>1718</v>
      </c>
      <c r="C23" s="23">
        <v>5.14</v>
      </c>
      <c r="D23" s="93"/>
    </row>
    <row r="24" spans="1:4" ht="15.5" hidden="1" outlineLevel="1" x14ac:dyDescent="0.35">
      <c r="A24" s="23" t="s">
        <v>289</v>
      </c>
      <c r="B24" s="24" t="s">
        <v>20</v>
      </c>
      <c r="C24" s="23">
        <v>5.19</v>
      </c>
      <c r="D24" s="93"/>
    </row>
    <row r="25" spans="1:4" ht="15.5" hidden="1" outlineLevel="1" x14ac:dyDescent="0.35">
      <c r="A25" s="23" t="s">
        <v>289</v>
      </c>
      <c r="B25" s="24" t="s">
        <v>60</v>
      </c>
      <c r="C25" s="23">
        <v>5.26</v>
      </c>
      <c r="D25" s="93"/>
    </row>
    <row r="26" spans="1:4" ht="15.5" hidden="1" outlineLevel="1" x14ac:dyDescent="0.35">
      <c r="A26" s="23" t="s">
        <v>289</v>
      </c>
      <c r="B26" s="24" t="s">
        <v>22</v>
      </c>
      <c r="C26" s="23">
        <v>5.27</v>
      </c>
      <c r="D26" s="93"/>
    </row>
    <row r="27" spans="1:4" ht="15.5" hidden="1" outlineLevel="1" x14ac:dyDescent="0.35">
      <c r="A27" s="23" t="s">
        <v>289</v>
      </c>
      <c r="B27" s="24" t="s">
        <v>23</v>
      </c>
      <c r="C27" s="23">
        <v>5.28</v>
      </c>
      <c r="D27" s="93"/>
    </row>
    <row r="28" spans="1:4" ht="15.5" hidden="1" outlineLevel="1" x14ac:dyDescent="0.35">
      <c r="A28" s="23" t="s">
        <v>289</v>
      </c>
      <c r="B28" s="24" t="s">
        <v>25</v>
      </c>
      <c r="C28" s="25">
        <v>5.3</v>
      </c>
      <c r="D28" s="93"/>
    </row>
    <row r="29" spans="1:4" ht="15.5" hidden="1" outlineLevel="1" x14ac:dyDescent="0.35">
      <c r="A29" s="23" t="s">
        <v>289</v>
      </c>
      <c r="B29" s="24" t="s">
        <v>86</v>
      </c>
      <c r="C29" s="23">
        <v>5.49</v>
      </c>
      <c r="D29" s="93"/>
    </row>
    <row r="30" spans="1:4" ht="15.5" hidden="1" outlineLevel="1" x14ac:dyDescent="0.35">
      <c r="A30" s="23" t="s">
        <v>289</v>
      </c>
      <c r="B30" s="24" t="s">
        <v>87</v>
      </c>
      <c r="C30" s="23">
        <v>5.51</v>
      </c>
      <c r="D30" s="93"/>
    </row>
    <row r="31" spans="1:4" ht="15.5" hidden="1" outlineLevel="1" x14ac:dyDescent="0.35">
      <c r="A31" s="23" t="s">
        <v>289</v>
      </c>
      <c r="B31" s="24" t="s">
        <v>30</v>
      </c>
      <c r="C31" s="23">
        <v>5.53</v>
      </c>
      <c r="D31" s="93"/>
    </row>
    <row r="32" spans="1:4" ht="15.5" hidden="1" outlineLevel="1" x14ac:dyDescent="0.35">
      <c r="A32" s="23" t="s">
        <v>289</v>
      </c>
      <c r="B32" s="24" t="s">
        <v>83</v>
      </c>
      <c r="C32" s="23">
        <v>5.69</v>
      </c>
      <c r="D32" s="93"/>
    </row>
    <row r="33" spans="1:4" ht="15.5" hidden="1" outlineLevel="1" x14ac:dyDescent="0.35">
      <c r="A33" s="23" t="s">
        <v>289</v>
      </c>
      <c r="B33" s="24" t="s">
        <v>104</v>
      </c>
      <c r="C33" s="23">
        <v>5.75</v>
      </c>
      <c r="D33" s="93"/>
    </row>
    <row r="34" spans="1:4" ht="15.5" hidden="1" outlineLevel="1" x14ac:dyDescent="0.35">
      <c r="A34" s="23" t="s">
        <v>289</v>
      </c>
      <c r="B34" s="24" t="s">
        <v>84</v>
      </c>
      <c r="C34" s="25">
        <v>5.7</v>
      </c>
      <c r="D34" s="93"/>
    </row>
    <row r="35" spans="1:4" ht="15.5" hidden="1" outlineLevel="1" x14ac:dyDescent="0.35">
      <c r="A35" s="23" t="s">
        <v>289</v>
      </c>
      <c r="B35" s="24" t="s">
        <v>85</v>
      </c>
      <c r="C35" s="23">
        <v>5.74</v>
      </c>
      <c r="D35" s="93"/>
    </row>
    <row r="36" spans="1:4" ht="15.5" hidden="1" outlineLevel="1" x14ac:dyDescent="0.35">
      <c r="A36" s="23" t="s">
        <v>289</v>
      </c>
      <c r="B36" s="24" t="s">
        <v>1719</v>
      </c>
      <c r="C36" s="23">
        <v>5.62</v>
      </c>
      <c r="D36" s="93"/>
    </row>
    <row r="37" spans="1:4" ht="15.5" hidden="1" outlineLevel="1" x14ac:dyDescent="0.35">
      <c r="A37" s="23" t="s">
        <v>289</v>
      </c>
      <c r="B37" s="24" t="s">
        <v>33</v>
      </c>
      <c r="C37" s="23">
        <v>5.58</v>
      </c>
      <c r="D37" s="93"/>
    </row>
    <row r="38" spans="1:4" ht="15.5" hidden="1" outlineLevel="1" x14ac:dyDescent="0.35">
      <c r="A38" s="23" t="s">
        <v>289</v>
      </c>
      <c r="B38" s="24" t="s">
        <v>34</v>
      </c>
      <c r="C38" s="23">
        <v>5.54</v>
      </c>
      <c r="D38" s="93"/>
    </row>
    <row r="39" spans="1:4" ht="15.5" hidden="1" outlineLevel="1" x14ac:dyDescent="0.35">
      <c r="A39" s="23" t="s">
        <v>289</v>
      </c>
      <c r="B39" s="24" t="s">
        <v>35</v>
      </c>
      <c r="C39" s="23">
        <v>5.55</v>
      </c>
      <c r="D39" s="93"/>
    </row>
    <row r="40" spans="1:4" ht="15.5" hidden="1" outlineLevel="1" x14ac:dyDescent="0.35">
      <c r="A40" s="23" t="s">
        <v>289</v>
      </c>
      <c r="B40" s="24" t="s">
        <v>36</v>
      </c>
      <c r="C40" s="23">
        <v>5.63</v>
      </c>
      <c r="D40" s="93"/>
    </row>
    <row r="41" spans="1:4" ht="15.5" hidden="1" outlineLevel="1" x14ac:dyDescent="0.35">
      <c r="A41" s="23" t="s">
        <v>289</v>
      </c>
      <c r="B41" s="24" t="s">
        <v>105</v>
      </c>
      <c r="C41" s="23">
        <v>5.65</v>
      </c>
      <c r="D41" s="93"/>
    </row>
    <row r="42" spans="1:4" ht="15.5" hidden="1" outlineLevel="1" x14ac:dyDescent="0.35">
      <c r="A42" s="23" t="s">
        <v>289</v>
      </c>
      <c r="B42" s="24" t="s">
        <v>106</v>
      </c>
      <c r="C42" s="23">
        <v>5.68</v>
      </c>
      <c r="D42" s="93"/>
    </row>
    <row r="43" spans="1:4" ht="15.5" hidden="1" outlineLevel="1" x14ac:dyDescent="0.35">
      <c r="A43" s="23" t="s">
        <v>289</v>
      </c>
      <c r="B43" s="24" t="s">
        <v>1720</v>
      </c>
      <c r="C43" s="23">
        <v>5.45</v>
      </c>
      <c r="D43" s="93"/>
    </row>
    <row r="44" spans="1:4" ht="15.5" hidden="1" outlineLevel="1" x14ac:dyDescent="0.35">
      <c r="A44" s="23" t="s">
        <v>289</v>
      </c>
      <c r="B44" s="24" t="s">
        <v>37</v>
      </c>
      <c r="C44" s="23">
        <v>5.47</v>
      </c>
      <c r="D44" s="93"/>
    </row>
    <row r="45" spans="1:4" ht="15.5" hidden="1" outlineLevel="1" x14ac:dyDescent="0.35">
      <c r="A45" s="23" t="s">
        <v>289</v>
      </c>
      <c r="B45" s="24" t="s">
        <v>38</v>
      </c>
      <c r="C45" s="23">
        <v>5.48</v>
      </c>
      <c r="D45" s="93"/>
    </row>
    <row r="46" spans="1:4" ht="15.5" collapsed="1" x14ac:dyDescent="0.35">
      <c r="A46" s="27" t="s">
        <v>289</v>
      </c>
      <c r="B46" s="24"/>
      <c r="C46" s="23"/>
      <c r="D46" s="93"/>
    </row>
    <row r="47" spans="1:4" ht="15.5" hidden="1" outlineLevel="1" x14ac:dyDescent="0.35">
      <c r="A47" s="23" t="s">
        <v>290</v>
      </c>
      <c r="B47" s="24" t="s">
        <v>14</v>
      </c>
      <c r="C47" s="23">
        <v>5.0999999999999996</v>
      </c>
      <c r="D47" s="93"/>
    </row>
    <row r="48" spans="1:4" ht="15.5" hidden="1" outlineLevel="1" x14ac:dyDescent="0.35">
      <c r="A48" s="23" t="s">
        <v>290</v>
      </c>
      <c r="B48" s="24" t="s">
        <v>15</v>
      </c>
      <c r="C48" s="23">
        <v>5.2</v>
      </c>
      <c r="D48" s="93"/>
    </row>
    <row r="49" spans="1:4" ht="15.5" hidden="1" outlineLevel="1" x14ac:dyDescent="0.35">
      <c r="A49" s="23" t="s">
        <v>290</v>
      </c>
      <c r="B49" s="24" t="s">
        <v>16</v>
      </c>
      <c r="C49" s="23">
        <v>5.3</v>
      </c>
      <c r="D49" s="93"/>
    </row>
    <row r="50" spans="1:4" ht="15.5" hidden="1" outlineLevel="1" x14ac:dyDescent="0.35">
      <c r="A50" s="23" t="s">
        <v>290</v>
      </c>
      <c r="B50" s="24" t="s">
        <v>17</v>
      </c>
      <c r="C50" s="23">
        <v>5.6</v>
      </c>
      <c r="D50" s="93"/>
    </row>
    <row r="51" spans="1:4" ht="15.5" hidden="1" outlineLevel="1" x14ac:dyDescent="0.35">
      <c r="A51" s="23" t="s">
        <v>290</v>
      </c>
      <c r="B51" s="24" t="s">
        <v>1721</v>
      </c>
      <c r="C51" s="25">
        <v>5.0999999999999996</v>
      </c>
      <c r="D51" s="93"/>
    </row>
    <row r="52" spans="1:4" ht="15.5" hidden="1" outlineLevel="1" x14ac:dyDescent="0.35">
      <c r="A52" s="23" t="s">
        <v>290</v>
      </c>
      <c r="B52" s="24" t="s">
        <v>1718</v>
      </c>
      <c r="C52" s="23">
        <v>5.14</v>
      </c>
      <c r="D52" s="93"/>
    </row>
    <row r="53" spans="1:4" ht="15.5" hidden="1" outlineLevel="1" x14ac:dyDescent="0.35">
      <c r="A53" s="23" t="s">
        <v>290</v>
      </c>
      <c r="B53" s="24" t="s">
        <v>20</v>
      </c>
      <c r="C53" s="23">
        <v>5.19</v>
      </c>
      <c r="D53" s="93"/>
    </row>
    <row r="54" spans="1:4" ht="15.5" hidden="1" outlineLevel="1" x14ac:dyDescent="0.35">
      <c r="A54" s="23" t="s">
        <v>290</v>
      </c>
      <c r="B54" s="24" t="s">
        <v>21</v>
      </c>
      <c r="C54" s="23">
        <v>5.24</v>
      </c>
      <c r="D54" s="93"/>
    </row>
    <row r="55" spans="1:4" ht="15.5" hidden="1" outlineLevel="1" x14ac:dyDescent="0.35">
      <c r="A55" s="23" t="s">
        <v>290</v>
      </c>
      <c r="B55" s="24" t="s">
        <v>60</v>
      </c>
      <c r="C55" s="23">
        <v>5.26</v>
      </c>
      <c r="D55" s="93"/>
    </row>
    <row r="56" spans="1:4" ht="15.5" hidden="1" outlineLevel="1" x14ac:dyDescent="0.35">
      <c r="A56" s="23" t="s">
        <v>290</v>
      </c>
      <c r="B56" s="24" t="s">
        <v>22</v>
      </c>
      <c r="C56" s="23">
        <v>5.27</v>
      </c>
      <c r="D56" s="93"/>
    </row>
    <row r="57" spans="1:4" ht="15.5" hidden="1" outlineLevel="1" x14ac:dyDescent="0.35">
      <c r="A57" s="23" t="s">
        <v>290</v>
      </c>
      <c r="B57" s="24" t="s">
        <v>23</v>
      </c>
      <c r="C57" s="23">
        <v>5.28</v>
      </c>
      <c r="D57" s="93"/>
    </row>
    <row r="58" spans="1:4" ht="15.5" hidden="1" outlineLevel="1" x14ac:dyDescent="0.35">
      <c r="A58" s="23" t="s">
        <v>290</v>
      </c>
      <c r="B58" s="24" t="s">
        <v>25</v>
      </c>
      <c r="C58" s="25">
        <v>5.3</v>
      </c>
      <c r="D58" s="93"/>
    </row>
    <row r="59" spans="1:4" ht="15.5" hidden="1" outlineLevel="1" x14ac:dyDescent="0.35">
      <c r="A59" s="23" t="s">
        <v>290</v>
      </c>
      <c r="B59" s="24" t="s">
        <v>27</v>
      </c>
      <c r="C59" s="23">
        <v>5.31</v>
      </c>
      <c r="D59" s="93"/>
    </row>
    <row r="60" spans="1:4" ht="15.5" hidden="1" outlineLevel="1" x14ac:dyDescent="0.35">
      <c r="A60" s="23" t="s">
        <v>290</v>
      </c>
      <c r="B60" s="24" t="s">
        <v>29</v>
      </c>
      <c r="C60" s="23">
        <v>5.36</v>
      </c>
      <c r="D60" s="93"/>
    </row>
    <row r="61" spans="1:4" ht="15.5" hidden="1" outlineLevel="1" x14ac:dyDescent="0.35">
      <c r="A61" s="23" t="s">
        <v>290</v>
      </c>
      <c r="B61" s="24" t="s">
        <v>86</v>
      </c>
      <c r="C61" s="23">
        <v>5.49</v>
      </c>
      <c r="D61" s="93"/>
    </row>
    <row r="62" spans="1:4" ht="15.5" hidden="1" outlineLevel="1" x14ac:dyDescent="0.35">
      <c r="A62" s="23" t="s">
        <v>290</v>
      </c>
      <c r="B62" s="24" t="s">
        <v>87</v>
      </c>
      <c r="C62" s="23">
        <v>5.51</v>
      </c>
      <c r="D62" s="93"/>
    </row>
    <row r="63" spans="1:4" ht="15.5" hidden="1" outlineLevel="1" x14ac:dyDescent="0.35">
      <c r="A63" s="23" t="s">
        <v>290</v>
      </c>
      <c r="B63" s="24" t="s">
        <v>1722</v>
      </c>
      <c r="C63" s="23">
        <v>5.52</v>
      </c>
      <c r="D63" s="93"/>
    </row>
    <row r="64" spans="1:4" ht="15.5" hidden="1" outlineLevel="1" x14ac:dyDescent="0.35">
      <c r="A64" s="23" t="s">
        <v>290</v>
      </c>
      <c r="B64" s="24" t="s">
        <v>30</v>
      </c>
      <c r="C64" s="23">
        <v>5.53</v>
      </c>
      <c r="D64" s="93"/>
    </row>
    <row r="65" spans="1:4" ht="15.5" hidden="1" outlineLevel="1" x14ac:dyDescent="0.35">
      <c r="A65" s="23" t="s">
        <v>290</v>
      </c>
      <c r="B65" s="24" t="s">
        <v>83</v>
      </c>
      <c r="C65" s="23">
        <v>5.69</v>
      </c>
      <c r="D65" s="93"/>
    </row>
    <row r="66" spans="1:4" ht="15.5" hidden="1" outlineLevel="1" x14ac:dyDescent="0.35">
      <c r="A66" s="23" t="s">
        <v>290</v>
      </c>
      <c r="B66" s="24" t="s">
        <v>112</v>
      </c>
      <c r="C66" s="25">
        <v>5.72</v>
      </c>
      <c r="D66" s="93"/>
    </row>
    <row r="67" spans="1:4" ht="15.5" hidden="1" outlineLevel="1" x14ac:dyDescent="0.35">
      <c r="A67" s="23" t="s">
        <v>290</v>
      </c>
      <c r="B67" s="24" t="s">
        <v>104</v>
      </c>
      <c r="C67" s="23">
        <v>5.75</v>
      </c>
      <c r="D67" s="93"/>
    </row>
    <row r="68" spans="1:4" ht="15.5" hidden="1" outlineLevel="1" x14ac:dyDescent="0.35">
      <c r="A68" s="23" t="s">
        <v>290</v>
      </c>
      <c r="B68" s="24" t="s">
        <v>84</v>
      </c>
      <c r="C68" s="25">
        <v>5.7</v>
      </c>
      <c r="D68" s="93"/>
    </row>
    <row r="69" spans="1:4" ht="15.5" hidden="1" outlineLevel="1" x14ac:dyDescent="0.35">
      <c r="A69" s="23" t="s">
        <v>290</v>
      </c>
      <c r="B69" s="24" t="s">
        <v>85</v>
      </c>
      <c r="C69" s="23">
        <v>5.74</v>
      </c>
      <c r="D69" s="93"/>
    </row>
    <row r="70" spans="1:4" ht="15.5" hidden="1" outlineLevel="1" x14ac:dyDescent="0.35">
      <c r="A70" s="23" t="s">
        <v>290</v>
      </c>
      <c r="B70" s="24" t="s">
        <v>113</v>
      </c>
      <c r="C70" s="23">
        <v>5.76</v>
      </c>
      <c r="D70" s="93"/>
    </row>
    <row r="71" spans="1:4" ht="15.5" hidden="1" outlineLevel="1" x14ac:dyDescent="0.35">
      <c r="A71" s="23" t="s">
        <v>290</v>
      </c>
      <c r="B71" s="24" t="s">
        <v>114</v>
      </c>
      <c r="C71" s="23">
        <v>5.89</v>
      </c>
      <c r="D71" s="92" t="s">
        <v>1717</v>
      </c>
    </row>
    <row r="72" spans="1:4" ht="15.5" hidden="1" outlineLevel="1" x14ac:dyDescent="0.35">
      <c r="A72" s="23" t="s">
        <v>290</v>
      </c>
      <c r="B72" s="24" t="s">
        <v>33</v>
      </c>
      <c r="C72" s="23">
        <v>5.58</v>
      </c>
      <c r="D72" s="93"/>
    </row>
    <row r="73" spans="1:4" ht="15.5" hidden="1" outlineLevel="1" x14ac:dyDescent="0.35">
      <c r="A73" s="23" t="s">
        <v>290</v>
      </c>
      <c r="B73" s="24" t="s">
        <v>1719</v>
      </c>
      <c r="C73" s="23">
        <v>5.62</v>
      </c>
      <c r="D73" s="93"/>
    </row>
    <row r="74" spans="1:4" ht="15.5" hidden="1" outlineLevel="1" x14ac:dyDescent="0.35">
      <c r="A74" s="23" t="s">
        <v>290</v>
      </c>
      <c r="B74" s="24" t="s">
        <v>34</v>
      </c>
      <c r="C74" s="23">
        <v>5.54</v>
      </c>
      <c r="D74" s="93"/>
    </row>
    <row r="75" spans="1:4" ht="15.5" hidden="1" outlineLevel="1" x14ac:dyDescent="0.35">
      <c r="A75" s="23" t="s">
        <v>290</v>
      </c>
      <c r="B75" s="24" t="s">
        <v>35</v>
      </c>
      <c r="C75" s="23">
        <v>5.55</v>
      </c>
      <c r="D75" s="93"/>
    </row>
    <row r="76" spans="1:4" ht="15.5" hidden="1" outlineLevel="1" x14ac:dyDescent="0.35">
      <c r="A76" s="23" t="s">
        <v>290</v>
      </c>
      <c r="B76" s="24" t="s">
        <v>36</v>
      </c>
      <c r="C76" s="23">
        <v>5.63</v>
      </c>
      <c r="D76" s="93"/>
    </row>
    <row r="77" spans="1:4" ht="15.5" hidden="1" outlineLevel="1" x14ac:dyDescent="0.35">
      <c r="A77" s="23" t="s">
        <v>290</v>
      </c>
      <c r="B77" s="24" t="s">
        <v>105</v>
      </c>
      <c r="C77" s="23">
        <v>5.65</v>
      </c>
      <c r="D77" s="93"/>
    </row>
    <row r="78" spans="1:4" ht="15.5" hidden="1" outlineLevel="1" x14ac:dyDescent="0.35">
      <c r="A78" s="23" t="s">
        <v>290</v>
      </c>
      <c r="B78" s="24" t="s">
        <v>120</v>
      </c>
      <c r="C78" s="23">
        <v>5.66</v>
      </c>
      <c r="D78" s="93"/>
    </row>
    <row r="79" spans="1:4" ht="15.5" hidden="1" outlineLevel="1" x14ac:dyDescent="0.35">
      <c r="A79" s="23" t="s">
        <v>290</v>
      </c>
      <c r="B79" s="24" t="s">
        <v>106</v>
      </c>
      <c r="C79" s="23">
        <v>5.68</v>
      </c>
      <c r="D79" s="93"/>
    </row>
    <row r="80" spans="1:4" ht="15.5" hidden="1" outlineLevel="1" x14ac:dyDescent="0.35">
      <c r="A80" s="23" t="s">
        <v>290</v>
      </c>
      <c r="B80" s="24" t="s">
        <v>1720</v>
      </c>
      <c r="C80" s="23">
        <v>5.45</v>
      </c>
      <c r="D80" s="93"/>
    </row>
    <row r="81" spans="1:4" ht="15.5" hidden="1" outlineLevel="1" x14ac:dyDescent="0.35">
      <c r="A81" s="23" t="s">
        <v>290</v>
      </c>
      <c r="B81" s="24" t="s">
        <v>37</v>
      </c>
      <c r="C81" s="23">
        <v>5.47</v>
      </c>
      <c r="D81" s="93"/>
    </row>
    <row r="82" spans="1:4" ht="15.5" hidden="1" outlineLevel="1" x14ac:dyDescent="0.35">
      <c r="A82" s="23" t="s">
        <v>290</v>
      </c>
      <c r="B82" s="24" t="s">
        <v>38</v>
      </c>
      <c r="C82" s="23">
        <v>5.48</v>
      </c>
      <c r="D82" s="93"/>
    </row>
    <row r="83" spans="1:4" ht="15.5" collapsed="1" x14ac:dyDescent="0.35">
      <c r="A83" s="27" t="s">
        <v>290</v>
      </c>
      <c r="B83" s="24"/>
      <c r="C83" s="23"/>
      <c r="D83" s="93"/>
    </row>
    <row r="84" spans="1:4" ht="15.5" hidden="1" outlineLevel="1" x14ac:dyDescent="0.35">
      <c r="A84" s="23" t="s">
        <v>291</v>
      </c>
      <c r="B84" s="24" t="s">
        <v>14</v>
      </c>
      <c r="C84" s="23">
        <v>5.0999999999999996</v>
      </c>
      <c r="D84" s="93"/>
    </row>
    <row r="85" spans="1:4" ht="15.5" hidden="1" outlineLevel="1" x14ac:dyDescent="0.35">
      <c r="A85" s="23" t="s">
        <v>291</v>
      </c>
      <c r="B85" s="24" t="s">
        <v>15</v>
      </c>
      <c r="C85" s="23">
        <v>5.2</v>
      </c>
      <c r="D85" s="93"/>
    </row>
    <row r="86" spans="1:4" ht="15.5" hidden="1" outlineLevel="1" x14ac:dyDescent="0.35">
      <c r="A86" s="23" t="s">
        <v>291</v>
      </c>
      <c r="B86" s="24" t="s">
        <v>16</v>
      </c>
      <c r="C86" s="23">
        <v>5.3</v>
      </c>
      <c r="D86" s="93"/>
    </row>
    <row r="87" spans="1:4" ht="15.5" hidden="1" outlineLevel="1" x14ac:dyDescent="0.35">
      <c r="A87" s="23" t="s">
        <v>291</v>
      </c>
      <c r="B87" s="24" t="s">
        <v>17</v>
      </c>
      <c r="C87" s="23">
        <v>5.6</v>
      </c>
      <c r="D87" s="93"/>
    </row>
    <row r="88" spans="1:4" ht="15.5" hidden="1" outlineLevel="1" x14ac:dyDescent="0.35">
      <c r="A88" s="23" t="s">
        <v>291</v>
      </c>
      <c r="B88" s="24" t="s">
        <v>1721</v>
      </c>
      <c r="C88" s="25">
        <v>5.0999999999999996</v>
      </c>
      <c r="D88" s="93"/>
    </row>
    <row r="89" spans="1:4" ht="15.5" hidden="1" outlineLevel="1" x14ac:dyDescent="0.35">
      <c r="A89" s="23" t="s">
        <v>291</v>
      </c>
      <c r="B89" s="24" t="s">
        <v>1718</v>
      </c>
      <c r="C89" s="23">
        <v>5.14</v>
      </c>
      <c r="D89" s="93"/>
    </row>
    <row r="90" spans="1:4" ht="15.5" hidden="1" outlineLevel="1" x14ac:dyDescent="0.35">
      <c r="A90" s="23" t="s">
        <v>291</v>
      </c>
      <c r="B90" s="24" t="s">
        <v>20</v>
      </c>
      <c r="C90" s="23">
        <v>5.19</v>
      </c>
      <c r="D90" s="93"/>
    </row>
    <row r="91" spans="1:4" ht="15.5" hidden="1" outlineLevel="1" x14ac:dyDescent="0.35">
      <c r="A91" s="23" t="s">
        <v>291</v>
      </c>
      <c r="B91" s="24" t="s">
        <v>21</v>
      </c>
      <c r="C91" s="23">
        <v>5.24</v>
      </c>
      <c r="D91" s="93"/>
    </row>
    <row r="92" spans="1:4" ht="15.5" hidden="1" outlineLevel="1" x14ac:dyDescent="0.35">
      <c r="A92" s="23" t="s">
        <v>291</v>
      </c>
      <c r="B92" s="24" t="s">
        <v>60</v>
      </c>
      <c r="C92" s="23">
        <v>5.26</v>
      </c>
      <c r="D92" s="93"/>
    </row>
    <row r="93" spans="1:4" ht="15.5" hidden="1" outlineLevel="1" x14ac:dyDescent="0.35">
      <c r="A93" s="23" t="s">
        <v>291</v>
      </c>
      <c r="B93" s="24" t="s">
        <v>22</v>
      </c>
      <c r="C93" s="23">
        <v>5.27</v>
      </c>
      <c r="D93" s="93"/>
    </row>
    <row r="94" spans="1:4" ht="15.5" hidden="1" outlineLevel="1" x14ac:dyDescent="0.35">
      <c r="A94" s="23" t="s">
        <v>291</v>
      </c>
      <c r="B94" s="24" t="s">
        <v>23</v>
      </c>
      <c r="C94" s="23">
        <v>5.28</v>
      </c>
      <c r="D94" s="93"/>
    </row>
    <row r="95" spans="1:4" ht="15.5" hidden="1" outlineLevel="1" x14ac:dyDescent="0.35">
      <c r="A95" s="23" t="s">
        <v>291</v>
      </c>
      <c r="B95" s="24" t="s">
        <v>24</v>
      </c>
      <c r="C95" s="23">
        <v>5.29</v>
      </c>
      <c r="D95" s="93"/>
    </row>
    <row r="96" spans="1:4" ht="15.5" hidden="1" outlineLevel="1" x14ac:dyDescent="0.35">
      <c r="A96" s="23" t="s">
        <v>291</v>
      </c>
      <c r="B96" s="24" t="s">
        <v>25</v>
      </c>
      <c r="C96" s="25">
        <v>5.3</v>
      </c>
      <c r="D96" s="93"/>
    </row>
    <row r="97" spans="1:4" ht="15.5" hidden="1" outlineLevel="1" x14ac:dyDescent="0.35">
      <c r="A97" s="23" t="s">
        <v>291</v>
      </c>
      <c r="B97" s="24" t="s">
        <v>27</v>
      </c>
      <c r="C97" s="23">
        <v>5.31</v>
      </c>
      <c r="D97" s="93"/>
    </row>
    <row r="98" spans="1:4" ht="15.5" hidden="1" outlineLevel="1" x14ac:dyDescent="0.35">
      <c r="A98" s="23" t="s">
        <v>291</v>
      </c>
      <c r="B98" s="24" t="s">
        <v>29</v>
      </c>
      <c r="C98" s="23">
        <v>5.36</v>
      </c>
      <c r="D98" s="93"/>
    </row>
    <row r="99" spans="1:4" ht="15.5" hidden="1" outlineLevel="1" x14ac:dyDescent="0.35">
      <c r="A99" s="23" t="s">
        <v>291</v>
      </c>
      <c r="B99" s="24" t="s">
        <v>86</v>
      </c>
      <c r="C99" s="23">
        <v>5.49</v>
      </c>
      <c r="D99" s="93"/>
    </row>
    <row r="100" spans="1:4" ht="15.5" hidden="1" outlineLevel="1" x14ac:dyDescent="0.35">
      <c r="A100" s="23" t="s">
        <v>291</v>
      </c>
      <c r="B100" s="24" t="s">
        <v>87</v>
      </c>
      <c r="C100" s="23">
        <v>5.51</v>
      </c>
      <c r="D100" s="93"/>
    </row>
    <row r="101" spans="1:4" ht="15.5" hidden="1" outlineLevel="1" x14ac:dyDescent="0.35">
      <c r="A101" s="23" t="s">
        <v>291</v>
      </c>
      <c r="B101" s="24" t="s">
        <v>1722</v>
      </c>
      <c r="C101" s="23">
        <v>5.52</v>
      </c>
      <c r="D101" s="93"/>
    </row>
    <row r="102" spans="1:4" ht="15.5" hidden="1" outlineLevel="1" x14ac:dyDescent="0.35">
      <c r="A102" s="23" t="s">
        <v>291</v>
      </c>
      <c r="B102" s="24" t="s">
        <v>30</v>
      </c>
      <c r="C102" s="23">
        <v>5.53</v>
      </c>
      <c r="D102" s="93"/>
    </row>
    <row r="103" spans="1:4" ht="15.5" hidden="1" outlineLevel="1" x14ac:dyDescent="0.35">
      <c r="A103" s="23" t="s">
        <v>291</v>
      </c>
      <c r="B103" s="24" t="s">
        <v>83</v>
      </c>
      <c r="C103" s="23">
        <v>5.69</v>
      </c>
      <c r="D103" s="93"/>
    </row>
    <row r="104" spans="1:4" ht="15.5" hidden="1" outlineLevel="1" x14ac:dyDescent="0.35">
      <c r="A104" s="23" t="s">
        <v>291</v>
      </c>
      <c r="B104" s="24" t="s">
        <v>104</v>
      </c>
      <c r="C104" s="23">
        <v>5.75</v>
      </c>
      <c r="D104" s="93"/>
    </row>
    <row r="105" spans="1:4" ht="15.5" hidden="1" outlineLevel="1" x14ac:dyDescent="0.35">
      <c r="A105" s="23" t="s">
        <v>291</v>
      </c>
      <c r="B105" s="24" t="s">
        <v>84</v>
      </c>
      <c r="C105" s="25">
        <v>5.7</v>
      </c>
      <c r="D105" s="93"/>
    </row>
    <row r="106" spans="1:4" ht="15.5" hidden="1" outlineLevel="1" x14ac:dyDescent="0.35">
      <c r="A106" s="23" t="s">
        <v>291</v>
      </c>
      <c r="B106" s="24" t="s">
        <v>85</v>
      </c>
      <c r="C106" s="23">
        <v>5.74</v>
      </c>
      <c r="D106" s="93"/>
    </row>
    <row r="107" spans="1:4" ht="15.5" hidden="1" outlineLevel="1" x14ac:dyDescent="0.35">
      <c r="A107" s="23" t="s">
        <v>291</v>
      </c>
      <c r="B107" s="24" t="s">
        <v>113</v>
      </c>
      <c r="C107" s="23">
        <v>5.76</v>
      </c>
      <c r="D107" s="93"/>
    </row>
    <row r="108" spans="1:4" ht="15.5" hidden="1" outlineLevel="1" x14ac:dyDescent="0.35">
      <c r="A108" s="23" t="s">
        <v>291</v>
      </c>
      <c r="B108" s="24" t="s">
        <v>114</v>
      </c>
      <c r="C108" s="23">
        <v>5.89</v>
      </c>
      <c r="D108" s="92" t="s">
        <v>1717</v>
      </c>
    </row>
    <row r="109" spans="1:4" ht="15.5" hidden="1" outlineLevel="1" x14ac:dyDescent="0.35">
      <c r="A109" s="23" t="s">
        <v>291</v>
      </c>
      <c r="B109" s="24" t="s">
        <v>33</v>
      </c>
      <c r="C109" s="23">
        <v>5.58</v>
      </c>
      <c r="D109" s="93"/>
    </row>
    <row r="110" spans="1:4" ht="15.5" hidden="1" outlineLevel="1" x14ac:dyDescent="0.35">
      <c r="A110" s="23" t="s">
        <v>291</v>
      </c>
      <c r="B110" s="24" t="s">
        <v>1719</v>
      </c>
      <c r="C110" s="23">
        <v>5.62</v>
      </c>
      <c r="D110" s="93"/>
    </row>
    <row r="111" spans="1:4" ht="15.5" hidden="1" outlineLevel="1" x14ac:dyDescent="0.35">
      <c r="A111" s="23" t="s">
        <v>291</v>
      </c>
      <c r="B111" s="24" t="s">
        <v>34</v>
      </c>
      <c r="C111" s="23">
        <v>5.54</v>
      </c>
      <c r="D111" s="93"/>
    </row>
    <row r="112" spans="1:4" ht="15.5" hidden="1" outlineLevel="1" x14ac:dyDescent="0.35">
      <c r="A112" s="23" t="s">
        <v>291</v>
      </c>
      <c r="B112" s="24" t="s">
        <v>35</v>
      </c>
      <c r="C112" s="23">
        <v>5.55</v>
      </c>
      <c r="D112" s="93"/>
    </row>
    <row r="113" spans="1:4" ht="15.5" hidden="1" outlineLevel="1" x14ac:dyDescent="0.35">
      <c r="A113" s="23" t="s">
        <v>291</v>
      </c>
      <c r="B113" s="24" t="s">
        <v>105</v>
      </c>
      <c r="C113" s="23">
        <v>5.65</v>
      </c>
      <c r="D113" s="93"/>
    </row>
    <row r="114" spans="1:4" ht="15.5" hidden="1" outlineLevel="1" x14ac:dyDescent="0.35">
      <c r="A114" s="23" t="s">
        <v>291</v>
      </c>
      <c r="B114" s="24" t="s">
        <v>120</v>
      </c>
      <c r="C114" s="23">
        <v>5.66</v>
      </c>
      <c r="D114" s="93"/>
    </row>
    <row r="115" spans="1:4" ht="15.5" hidden="1" outlineLevel="1" x14ac:dyDescent="0.35">
      <c r="A115" s="23" t="s">
        <v>291</v>
      </c>
      <c r="B115" s="24" t="s">
        <v>106</v>
      </c>
      <c r="C115" s="23">
        <v>5.68</v>
      </c>
      <c r="D115" s="93"/>
    </row>
    <row r="116" spans="1:4" ht="15.5" hidden="1" outlineLevel="1" x14ac:dyDescent="0.35">
      <c r="A116" s="23" t="s">
        <v>291</v>
      </c>
      <c r="B116" s="24" t="s">
        <v>1720</v>
      </c>
      <c r="C116" s="23">
        <v>5.45</v>
      </c>
      <c r="D116" s="93"/>
    </row>
    <row r="117" spans="1:4" ht="15.5" hidden="1" outlineLevel="1" x14ac:dyDescent="0.35">
      <c r="A117" s="23" t="s">
        <v>291</v>
      </c>
      <c r="B117" s="24" t="s">
        <v>37</v>
      </c>
      <c r="C117" s="23">
        <v>5.47</v>
      </c>
      <c r="D117" s="93"/>
    </row>
    <row r="118" spans="1:4" ht="15.5" hidden="1" outlineLevel="1" x14ac:dyDescent="0.35">
      <c r="A118" s="23" t="s">
        <v>291</v>
      </c>
      <c r="B118" s="24" t="s">
        <v>38</v>
      </c>
      <c r="C118" s="23">
        <v>5.48</v>
      </c>
      <c r="D118" s="93"/>
    </row>
    <row r="119" spans="1:4" ht="15.5" collapsed="1" x14ac:dyDescent="0.35">
      <c r="A119" s="27" t="s">
        <v>291</v>
      </c>
      <c r="B119" s="24"/>
      <c r="C119" s="23"/>
      <c r="D119" s="93"/>
    </row>
    <row r="120" spans="1:4" ht="15.5" hidden="1" outlineLevel="1" x14ac:dyDescent="0.35">
      <c r="A120" s="23" t="s">
        <v>292</v>
      </c>
      <c r="B120" s="24" t="s">
        <v>14</v>
      </c>
      <c r="C120" s="23">
        <v>5.0999999999999996</v>
      </c>
      <c r="D120" s="93"/>
    </row>
    <row r="121" spans="1:4" ht="15.5" hidden="1" outlineLevel="1" x14ac:dyDescent="0.35">
      <c r="A121" s="23" t="s">
        <v>292</v>
      </c>
      <c r="B121" s="24" t="s">
        <v>15</v>
      </c>
      <c r="C121" s="23">
        <v>5.2</v>
      </c>
      <c r="D121" s="93"/>
    </row>
    <row r="122" spans="1:4" ht="15.5" hidden="1" outlineLevel="1" x14ac:dyDescent="0.35">
      <c r="A122" s="23" t="s">
        <v>292</v>
      </c>
      <c r="B122" s="24" t="s">
        <v>16</v>
      </c>
      <c r="C122" s="23">
        <v>5.3</v>
      </c>
      <c r="D122" s="93"/>
    </row>
    <row r="123" spans="1:4" ht="15.5" hidden="1" outlineLevel="1" x14ac:dyDescent="0.35">
      <c r="A123" s="23" t="s">
        <v>292</v>
      </c>
      <c r="B123" s="24" t="s">
        <v>17</v>
      </c>
      <c r="C123" s="23">
        <v>5.6</v>
      </c>
      <c r="D123" s="93"/>
    </row>
    <row r="124" spans="1:4" ht="15.5" hidden="1" outlineLevel="1" x14ac:dyDescent="0.35">
      <c r="A124" s="23" t="s">
        <v>292</v>
      </c>
      <c r="B124" s="24" t="s">
        <v>1721</v>
      </c>
      <c r="C124" s="25">
        <v>5.0999999999999996</v>
      </c>
      <c r="D124" s="93"/>
    </row>
    <row r="125" spans="1:4" ht="15.5" hidden="1" outlineLevel="1" x14ac:dyDescent="0.35">
      <c r="A125" s="23" t="s">
        <v>292</v>
      </c>
      <c r="B125" s="24" t="s">
        <v>1718</v>
      </c>
      <c r="C125" s="23">
        <v>5.14</v>
      </c>
      <c r="D125" s="93"/>
    </row>
    <row r="126" spans="1:4" ht="15.5" hidden="1" outlineLevel="1" x14ac:dyDescent="0.35">
      <c r="A126" s="23" t="s">
        <v>292</v>
      </c>
      <c r="B126" s="24" t="s">
        <v>20</v>
      </c>
      <c r="C126" s="23">
        <v>5.19</v>
      </c>
      <c r="D126" s="93"/>
    </row>
    <row r="127" spans="1:4" ht="15.5" hidden="1" outlineLevel="1" x14ac:dyDescent="0.35">
      <c r="A127" s="23" t="s">
        <v>292</v>
      </c>
      <c r="B127" s="24" t="s">
        <v>21</v>
      </c>
      <c r="C127" s="23">
        <v>5.24</v>
      </c>
      <c r="D127" s="93"/>
    </row>
    <row r="128" spans="1:4" ht="15.5" hidden="1" outlineLevel="1" x14ac:dyDescent="0.35">
      <c r="A128" s="23" t="s">
        <v>292</v>
      </c>
      <c r="B128" s="24" t="s">
        <v>60</v>
      </c>
      <c r="C128" s="23">
        <v>5.26</v>
      </c>
      <c r="D128" s="93"/>
    </row>
    <row r="129" spans="1:4" ht="15.5" hidden="1" outlineLevel="1" x14ac:dyDescent="0.35">
      <c r="A129" s="23" t="s">
        <v>292</v>
      </c>
      <c r="B129" s="24" t="s">
        <v>22</v>
      </c>
      <c r="C129" s="23">
        <v>5.27</v>
      </c>
      <c r="D129" s="93"/>
    </row>
    <row r="130" spans="1:4" ht="15.5" hidden="1" outlineLevel="1" x14ac:dyDescent="0.35">
      <c r="A130" s="23" t="s">
        <v>292</v>
      </c>
      <c r="B130" s="24" t="s">
        <v>23</v>
      </c>
      <c r="C130" s="23">
        <v>5.28</v>
      </c>
      <c r="D130" s="93"/>
    </row>
    <row r="131" spans="1:4" ht="15.5" hidden="1" outlineLevel="1" x14ac:dyDescent="0.35">
      <c r="A131" s="23" t="s">
        <v>292</v>
      </c>
      <c r="B131" s="24" t="s">
        <v>24</v>
      </c>
      <c r="C131" s="23">
        <v>5.29</v>
      </c>
      <c r="D131" s="93"/>
    </row>
    <row r="132" spans="1:4" ht="15.5" hidden="1" outlineLevel="1" x14ac:dyDescent="0.35">
      <c r="A132" s="23" t="s">
        <v>292</v>
      </c>
      <c r="B132" s="24" t="s">
        <v>25</v>
      </c>
      <c r="C132" s="25">
        <v>5.3</v>
      </c>
      <c r="D132" s="93"/>
    </row>
    <row r="133" spans="1:4" ht="15.5" hidden="1" outlineLevel="1" x14ac:dyDescent="0.35">
      <c r="A133" s="23" t="s">
        <v>292</v>
      </c>
      <c r="B133" s="24" t="s">
        <v>27</v>
      </c>
      <c r="C133" s="23">
        <v>5.31</v>
      </c>
      <c r="D133" s="93"/>
    </row>
    <row r="134" spans="1:4" ht="15.5" hidden="1" outlineLevel="1" x14ac:dyDescent="0.35">
      <c r="A134" s="23" t="s">
        <v>292</v>
      </c>
      <c r="B134" s="24" t="s">
        <v>29</v>
      </c>
      <c r="C134" s="23">
        <v>5.36</v>
      </c>
      <c r="D134" s="93"/>
    </row>
    <row r="135" spans="1:4" ht="15.5" hidden="1" outlineLevel="1" x14ac:dyDescent="0.35">
      <c r="A135" s="23" t="s">
        <v>292</v>
      </c>
      <c r="B135" s="24" t="s">
        <v>30</v>
      </c>
      <c r="C135" s="23">
        <v>5.53</v>
      </c>
      <c r="D135" s="93"/>
    </row>
    <row r="136" spans="1:4" ht="15.5" hidden="1" outlineLevel="1" x14ac:dyDescent="0.35">
      <c r="A136" s="23" t="s">
        <v>292</v>
      </c>
      <c r="B136" s="24" t="s">
        <v>33</v>
      </c>
      <c r="C136" s="23">
        <v>5.58</v>
      </c>
      <c r="D136" s="93"/>
    </row>
    <row r="137" spans="1:4" ht="15.5" hidden="1" outlineLevel="1" x14ac:dyDescent="0.35">
      <c r="A137" s="23" t="s">
        <v>292</v>
      </c>
      <c r="B137" s="24" t="s">
        <v>1719</v>
      </c>
      <c r="C137" s="23">
        <v>5.62</v>
      </c>
      <c r="D137" s="93"/>
    </row>
    <row r="138" spans="1:4" ht="15.5" hidden="1" outlineLevel="1" x14ac:dyDescent="0.35">
      <c r="A138" s="23" t="s">
        <v>292</v>
      </c>
      <c r="B138" s="24" t="s">
        <v>34</v>
      </c>
      <c r="C138" s="23">
        <v>5.54</v>
      </c>
      <c r="D138" s="93"/>
    </row>
    <row r="139" spans="1:4" ht="15.5" hidden="1" outlineLevel="1" x14ac:dyDescent="0.35">
      <c r="A139" s="23" t="s">
        <v>292</v>
      </c>
      <c r="B139" s="24" t="s">
        <v>35</v>
      </c>
      <c r="C139" s="23">
        <v>5.55</v>
      </c>
      <c r="D139" s="93"/>
    </row>
    <row r="140" spans="1:4" ht="15.5" hidden="1" outlineLevel="1" x14ac:dyDescent="0.35">
      <c r="A140" s="23" t="s">
        <v>292</v>
      </c>
      <c r="B140" s="24" t="s">
        <v>36</v>
      </c>
      <c r="C140" s="23">
        <v>5.63</v>
      </c>
      <c r="D140" s="93"/>
    </row>
    <row r="141" spans="1:4" ht="15.5" hidden="1" outlineLevel="1" x14ac:dyDescent="0.35">
      <c r="A141" s="23" t="s">
        <v>292</v>
      </c>
      <c r="B141" s="24" t="s">
        <v>1720</v>
      </c>
      <c r="C141" s="23">
        <v>5.45</v>
      </c>
      <c r="D141" s="93"/>
    </row>
    <row r="142" spans="1:4" ht="15.5" hidden="1" outlineLevel="1" x14ac:dyDescent="0.35">
      <c r="A142" s="23" t="s">
        <v>292</v>
      </c>
      <c r="B142" s="24" t="s">
        <v>37</v>
      </c>
      <c r="C142" s="23">
        <v>5.47</v>
      </c>
      <c r="D142" s="93"/>
    </row>
    <row r="143" spans="1:4" ht="15.5" hidden="1" outlineLevel="1" x14ac:dyDescent="0.35">
      <c r="A143" s="23" t="s">
        <v>292</v>
      </c>
      <c r="B143" s="24" t="s">
        <v>38</v>
      </c>
      <c r="C143" s="23">
        <v>5.48</v>
      </c>
      <c r="D143" s="93"/>
    </row>
    <row r="144" spans="1:4" ht="15.5" collapsed="1" x14ac:dyDescent="0.35">
      <c r="A144" s="27" t="s">
        <v>292</v>
      </c>
      <c r="B144" s="24"/>
      <c r="C144" s="23"/>
      <c r="D144" s="93"/>
    </row>
    <row r="145" spans="1:4" ht="15.5" hidden="1" outlineLevel="1" x14ac:dyDescent="0.35">
      <c r="A145" s="23" t="s">
        <v>293</v>
      </c>
      <c r="B145" s="24" t="s">
        <v>14</v>
      </c>
      <c r="C145" s="23">
        <v>5.0999999999999996</v>
      </c>
      <c r="D145" s="93"/>
    </row>
    <row r="146" spans="1:4" ht="15.5" hidden="1" outlineLevel="1" x14ac:dyDescent="0.35">
      <c r="A146" s="23" t="s">
        <v>293</v>
      </c>
      <c r="B146" s="24" t="s">
        <v>15</v>
      </c>
      <c r="C146" s="23">
        <v>5.2</v>
      </c>
      <c r="D146" s="93"/>
    </row>
    <row r="147" spans="1:4" ht="15.5" hidden="1" outlineLevel="1" x14ac:dyDescent="0.35">
      <c r="A147" s="23" t="s">
        <v>293</v>
      </c>
      <c r="B147" s="24" t="s">
        <v>16</v>
      </c>
      <c r="C147" s="23">
        <v>5.3</v>
      </c>
      <c r="D147" s="93"/>
    </row>
    <row r="148" spans="1:4" ht="15.5" hidden="1" outlineLevel="1" x14ac:dyDescent="0.35">
      <c r="A148" s="23" t="s">
        <v>293</v>
      </c>
      <c r="B148" s="24" t="s">
        <v>17</v>
      </c>
      <c r="C148" s="23">
        <v>5.6</v>
      </c>
      <c r="D148" s="93"/>
    </row>
    <row r="149" spans="1:4" ht="15.5" hidden="1" outlineLevel="1" x14ac:dyDescent="0.35">
      <c r="A149" s="23" t="s">
        <v>293</v>
      </c>
      <c r="B149" s="24" t="s">
        <v>1721</v>
      </c>
      <c r="C149" s="25">
        <v>5.0999999999999996</v>
      </c>
      <c r="D149" s="93"/>
    </row>
    <row r="150" spans="1:4" ht="15.5" hidden="1" outlineLevel="1" x14ac:dyDescent="0.35">
      <c r="A150" s="23" t="s">
        <v>293</v>
      </c>
      <c r="B150" s="24" t="s">
        <v>1718</v>
      </c>
      <c r="C150" s="23">
        <v>5.14</v>
      </c>
      <c r="D150" s="93"/>
    </row>
    <row r="151" spans="1:4" ht="15.5" hidden="1" outlineLevel="1" x14ac:dyDescent="0.35">
      <c r="A151" s="23" t="s">
        <v>293</v>
      </c>
      <c r="B151" s="24" t="s">
        <v>20</v>
      </c>
      <c r="C151" s="23">
        <v>5.19</v>
      </c>
      <c r="D151" s="93"/>
    </row>
    <row r="152" spans="1:4" ht="15.5" hidden="1" outlineLevel="1" x14ac:dyDescent="0.35">
      <c r="A152" s="23" t="s">
        <v>293</v>
      </c>
      <c r="B152" s="24" t="s">
        <v>21</v>
      </c>
      <c r="C152" s="23">
        <v>5.24</v>
      </c>
      <c r="D152" s="93"/>
    </row>
    <row r="153" spans="1:4" ht="15.5" hidden="1" outlineLevel="1" x14ac:dyDescent="0.35">
      <c r="A153" s="23" t="s">
        <v>293</v>
      </c>
      <c r="B153" s="24" t="s">
        <v>60</v>
      </c>
      <c r="C153" s="23">
        <v>5.26</v>
      </c>
      <c r="D153" s="93"/>
    </row>
    <row r="154" spans="1:4" ht="15.5" hidden="1" outlineLevel="1" x14ac:dyDescent="0.35">
      <c r="A154" s="23" t="s">
        <v>293</v>
      </c>
      <c r="B154" s="24" t="s">
        <v>22</v>
      </c>
      <c r="C154" s="23">
        <v>5.27</v>
      </c>
      <c r="D154" s="93"/>
    </row>
    <row r="155" spans="1:4" ht="15.5" hidden="1" outlineLevel="1" x14ac:dyDescent="0.35">
      <c r="A155" s="23" t="s">
        <v>293</v>
      </c>
      <c r="B155" s="24" t="s">
        <v>23</v>
      </c>
      <c r="C155" s="23">
        <v>5.28</v>
      </c>
      <c r="D155" s="93"/>
    </row>
    <row r="156" spans="1:4" ht="15.5" hidden="1" outlineLevel="1" x14ac:dyDescent="0.35">
      <c r="A156" s="23" t="s">
        <v>293</v>
      </c>
      <c r="B156" s="24" t="s">
        <v>25</v>
      </c>
      <c r="C156" s="25">
        <v>5.3</v>
      </c>
      <c r="D156" s="93"/>
    </row>
    <row r="157" spans="1:4" ht="15.5" hidden="1" outlineLevel="1" x14ac:dyDescent="0.35">
      <c r="A157" s="23" t="s">
        <v>293</v>
      </c>
      <c r="B157" s="24" t="s">
        <v>1230</v>
      </c>
      <c r="C157" s="23">
        <v>5.32</v>
      </c>
      <c r="D157" s="93"/>
    </row>
    <row r="158" spans="1:4" ht="15.5" hidden="1" outlineLevel="1" x14ac:dyDescent="0.35">
      <c r="A158" s="23" t="s">
        <v>293</v>
      </c>
      <c r="B158" s="24" t="s">
        <v>29</v>
      </c>
      <c r="C158" s="23">
        <v>5.36</v>
      </c>
      <c r="D158" s="93"/>
    </row>
    <row r="159" spans="1:4" ht="15.5" hidden="1" outlineLevel="1" x14ac:dyDescent="0.35">
      <c r="A159" s="23" t="s">
        <v>293</v>
      </c>
      <c r="B159" s="24" t="s">
        <v>30</v>
      </c>
      <c r="C159" s="23">
        <v>5.53</v>
      </c>
      <c r="D159" s="93"/>
    </row>
    <row r="160" spans="1:4" ht="15.5" hidden="1" outlineLevel="1" x14ac:dyDescent="0.35">
      <c r="A160" s="23" t="s">
        <v>293</v>
      </c>
      <c r="B160" s="24" t="s">
        <v>33</v>
      </c>
      <c r="C160" s="23">
        <v>5.58</v>
      </c>
      <c r="D160" s="93"/>
    </row>
    <row r="161" spans="1:4" ht="15.5" hidden="1" outlineLevel="1" x14ac:dyDescent="0.35">
      <c r="A161" s="23" t="s">
        <v>293</v>
      </c>
      <c r="B161" s="24" t="s">
        <v>34</v>
      </c>
      <c r="C161" s="23">
        <v>5.54</v>
      </c>
      <c r="D161" s="93"/>
    </row>
    <row r="162" spans="1:4" ht="15.5" hidden="1" outlineLevel="1" x14ac:dyDescent="0.35">
      <c r="A162" s="23" t="s">
        <v>293</v>
      </c>
      <c r="B162" s="24" t="s">
        <v>35</v>
      </c>
      <c r="C162" s="23">
        <v>5.55</v>
      </c>
      <c r="D162" s="93"/>
    </row>
    <row r="163" spans="1:4" ht="15.5" hidden="1" outlineLevel="1" x14ac:dyDescent="0.35">
      <c r="A163" s="23" t="s">
        <v>293</v>
      </c>
      <c r="B163" s="24" t="s">
        <v>1719</v>
      </c>
      <c r="C163" s="23">
        <v>5.62</v>
      </c>
      <c r="D163" s="93"/>
    </row>
    <row r="164" spans="1:4" ht="15.5" hidden="1" outlineLevel="1" x14ac:dyDescent="0.35">
      <c r="A164" s="23" t="s">
        <v>293</v>
      </c>
      <c r="B164" s="24" t="s">
        <v>36</v>
      </c>
      <c r="C164" s="23">
        <v>5.63</v>
      </c>
      <c r="D164" s="93"/>
    </row>
    <row r="165" spans="1:4" ht="15.5" hidden="1" outlineLevel="1" x14ac:dyDescent="0.35">
      <c r="A165" s="23" t="s">
        <v>293</v>
      </c>
      <c r="B165" s="24" t="s">
        <v>1720</v>
      </c>
      <c r="C165" s="23">
        <v>5.45</v>
      </c>
      <c r="D165" s="93"/>
    </row>
    <row r="166" spans="1:4" ht="15.5" hidden="1" outlineLevel="1" x14ac:dyDescent="0.35">
      <c r="A166" s="23" t="s">
        <v>293</v>
      </c>
      <c r="B166" s="24" t="s">
        <v>37</v>
      </c>
      <c r="C166" s="23">
        <v>5.47</v>
      </c>
      <c r="D166" s="93"/>
    </row>
    <row r="167" spans="1:4" ht="15.5" hidden="1" outlineLevel="1" x14ac:dyDescent="0.35">
      <c r="A167" s="23" t="s">
        <v>293</v>
      </c>
      <c r="B167" s="24" t="s">
        <v>38</v>
      </c>
      <c r="C167" s="23">
        <v>5.48</v>
      </c>
      <c r="D167" s="93"/>
    </row>
    <row r="168" spans="1:4" ht="15.5" collapsed="1" x14ac:dyDescent="0.35">
      <c r="A168" s="27" t="s">
        <v>293</v>
      </c>
      <c r="B168" s="24"/>
      <c r="C168" s="23"/>
      <c r="D168" s="93"/>
    </row>
    <row r="169" spans="1:4" ht="15.5" hidden="1" outlineLevel="1" x14ac:dyDescent="0.35">
      <c r="A169" s="23" t="s">
        <v>294</v>
      </c>
      <c r="B169" s="24" t="s">
        <v>14</v>
      </c>
      <c r="C169" s="23">
        <v>5.0999999999999996</v>
      </c>
      <c r="D169" s="93"/>
    </row>
    <row r="170" spans="1:4" ht="15.5" hidden="1" outlineLevel="1" x14ac:dyDescent="0.35">
      <c r="A170" s="23" t="s">
        <v>294</v>
      </c>
      <c r="B170" s="24" t="s">
        <v>15</v>
      </c>
      <c r="C170" s="23">
        <v>5.2</v>
      </c>
      <c r="D170" s="93"/>
    </row>
    <row r="171" spans="1:4" ht="15.5" hidden="1" outlineLevel="1" x14ac:dyDescent="0.35">
      <c r="A171" s="23" t="s">
        <v>294</v>
      </c>
      <c r="B171" s="24" t="s">
        <v>16</v>
      </c>
      <c r="C171" s="23">
        <v>5.3</v>
      </c>
      <c r="D171" s="93"/>
    </row>
    <row r="172" spans="1:4" ht="15.5" hidden="1" outlineLevel="1" x14ac:dyDescent="0.35">
      <c r="A172" s="23" t="s">
        <v>294</v>
      </c>
      <c r="B172" s="24" t="s">
        <v>17</v>
      </c>
      <c r="C172" s="23">
        <v>5.6</v>
      </c>
      <c r="D172" s="93"/>
    </row>
    <row r="173" spans="1:4" ht="15.5" hidden="1" outlineLevel="1" x14ac:dyDescent="0.35">
      <c r="A173" s="23" t="s">
        <v>294</v>
      </c>
      <c r="B173" s="24" t="s">
        <v>1721</v>
      </c>
      <c r="C173" s="25">
        <v>5.0999999999999996</v>
      </c>
      <c r="D173" s="93"/>
    </row>
    <row r="174" spans="1:4" ht="15.5" hidden="1" outlineLevel="1" x14ac:dyDescent="0.35">
      <c r="A174" s="23" t="s">
        <v>294</v>
      </c>
      <c r="B174" s="24" t="s">
        <v>19</v>
      </c>
      <c r="C174" s="23">
        <v>5.14</v>
      </c>
      <c r="D174" s="93"/>
    </row>
    <row r="175" spans="1:4" ht="15.5" hidden="1" outlineLevel="1" x14ac:dyDescent="0.35">
      <c r="A175" s="23" t="s">
        <v>294</v>
      </c>
      <c r="B175" s="24" t="s">
        <v>20</v>
      </c>
      <c r="C175" s="23">
        <v>5.19</v>
      </c>
      <c r="D175" s="93"/>
    </row>
    <row r="176" spans="1:4" ht="15.5" hidden="1" outlineLevel="1" x14ac:dyDescent="0.35">
      <c r="A176" s="23" t="s">
        <v>294</v>
      </c>
      <c r="B176" s="24" t="s">
        <v>21</v>
      </c>
      <c r="C176" s="23">
        <v>5.24</v>
      </c>
      <c r="D176" s="93"/>
    </row>
    <row r="177" spans="1:4" ht="15.5" hidden="1" outlineLevel="1" x14ac:dyDescent="0.35">
      <c r="A177" s="23" t="s">
        <v>294</v>
      </c>
      <c r="B177" s="24" t="s">
        <v>60</v>
      </c>
      <c r="C177" s="23">
        <v>5.26</v>
      </c>
      <c r="D177" s="93"/>
    </row>
    <row r="178" spans="1:4" ht="15.5" hidden="1" outlineLevel="1" x14ac:dyDescent="0.35">
      <c r="A178" s="23" t="s">
        <v>294</v>
      </c>
      <c r="B178" s="24" t="s">
        <v>22</v>
      </c>
      <c r="C178" s="23">
        <v>5.27</v>
      </c>
      <c r="D178" s="93"/>
    </row>
    <row r="179" spans="1:4" ht="15.5" hidden="1" outlineLevel="1" x14ac:dyDescent="0.35">
      <c r="A179" s="23" t="s">
        <v>294</v>
      </c>
      <c r="B179" s="24" t="s">
        <v>23</v>
      </c>
      <c r="C179" s="23">
        <v>5.28</v>
      </c>
      <c r="D179" s="93"/>
    </row>
    <row r="180" spans="1:4" ht="15.5" hidden="1" outlineLevel="1" x14ac:dyDescent="0.35">
      <c r="A180" s="23" t="s">
        <v>294</v>
      </c>
      <c r="B180" s="24" t="s">
        <v>24</v>
      </c>
      <c r="C180" s="23">
        <v>5.29</v>
      </c>
      <c r="D180" s="93"/>
    </row>
    <row r="181" spans="1:4" ht="15.5" hidden="1" outlineLevel="1" x14ac:dyDescent="0.35">
      <c r="A181" s="23" t="s">
        <v>294</v>
      </c>
      <c r="B181" s="24" t="s">
        <v>25</v>
      </c>
      <c r="C181" s="25">
        <v>5.3</v>
      </c>
      <c r="D181" s="93"/>
    </row>
    <row r="182" spans="1:4" ht="15.5" hidden="1" outlineLevel="1" x14ac:dyDescent="0.35">
      <c r="A182" s="23" t="s">
        <v>294</v>
      </c>
      <c r="B182" s="24" t="s">
        <v>1230</v>
      </c>
      <c r="C182" s="23">
        <v>5.32</v>
      </c>
      <c r="D182" s="93"/>
    </row>
    <row r="183" spans="1:4" ht="15.5" hidden="1" outlineLevel="1" x14ac:dyDescent="0.35">
      <c r="A183" s="23" t="s">
        <v>294</v>
      </c>
      <c r="B183" s="24" t="s">
        <v>29</v>
      </c>
      <c r="C183" s="23">
        <v>5.36</v>
      </c>
      <c r="D183" s="93"/>
    </row>
    <row r="184" spans="1:4" ht="15.5" hidden="1" outlineLevel="1" x14ac:dyDescent="0.35">
      <c r="A184" s="23" t="s">
        <v>294</v>
      </c>
      <c r="B184" s="24" t="s">
        <v>30</v>
      </c>
      <c r="C184" s="23">
        <v>5.53</v>
      </c>
      <c r="D184" s="93"/>
    </row>
    <row r="185" spans="1:4" ht="15.5" hidden="1" outlineLevel="1" x14ac:dyDescent="0.35">
      <c r="A185" s="23" t="s">
        <v>294</v>
      </c>
      <c r="B185" s="24" t="s">
        <v>33</v>
      </c>
      <c r="C185" s="23">
        <v>5.58</v>
      </c>
      <c r="D185" s="93"/>
    </row>
    <row r="186" spans="1:4" ht="15.5" hidden="1" outlineLevel="1" x14ac:dyDescent="0.35">
      <c r="A186" s="23" t="s">
        <v>294</v>
      </c>
      <c r="B186" s="24" t="s">
        <v>34</v>
      </c>
      <c r="C186" s="23">
        <v>5.54</v>
      </c>
      <c r="D186" s="93"/>
    </row>
    <row r="187" spans="1:4" ht="15.5" hidden="1" outlineLevel="1" x14ac:dyDescent="0.35">
      <c r="A187" s="23" t="s">
        <v>294</v>
      </c>
      <c r="B187" s="24" t="s">
        <v>35</v>
      </c>
      <c r="C187" s="23">
        <v>5.55</v>
      </c>
      <c r="D187" s="93"/>
    </row>
    <row r="188" spans="1:4" ht="15.5" hidden="1" outlineLevel="1" x14ac:dyDescent="0.35">
      <c r="A188" s="23" t="s">
        <v>294</v>
      </c>
      <c r="B188" s="24" t="s">
        <v>36</v>
      </c>
      <c r="C188" s="23">
        <v>5.63</v>
      </c>
      <c r="D188" s="93"/>
    </row>
    <row r="189" spans="1:4" ht="15.5" hidden="1" outlineLevel="1" x14ac:dyDescent="0.35">
      <c r="A189" s="23" t="s">
        <v>294</v>
      </c>
      <c r="B189" s="24" t="s">
        <v>1720</v>
      </c>
      <c r="C189" s="23">
        <v>5.45</v>
      </c>
      <c r="D189" s="93"/>
    </row>
    <row r="190" spans="1:4" ht="15.5" hidden="1" outlineLevel="1" x14ac:dyDescent="0.35">
      <c r="A190" s="23" t="s">
        <v>294</v>
      </c>
      <c r="B190" s="24" t="s">
        <v>37</v>
      </c>
      <c r="C190" s="23">
        <v>5.47</v>
      </c>
      <c r="D190" s="93"/>
    </row>
    <row r="191" spans="1:4" ht="15.5" hidden="1" outlineLevel="1" x14ac:dyDescent="0.35">
      <c r="A191" s="23" t="s">
        <v>294</v>
      </c>
      <c r="B191" s="24" t="s">
        <v>38</v>
      </c>
      <c r="C191" s="23">
        <v>5.48</v>
      </c>
      <c r="D191" s="93"/>
    </row>
    <row r="192" spans="1:4" ht="15.5" collapsed="1" x14ac:dyDescent="0.35">
      <c r="A192" s="27" t="s">
        <v>294</v>
      </c>
      <c r="B192" s="24"/>
      <c r="C192" s="23"/>
      <c r="D192" s="93"/>
    </row>
    <row r="193" spans="1:4" ht="15.5" hidden="1" outlineLevel="1" x14ac:dyDescent="0.35">
      <c r="A193" s="23" t="s">
        <v>295</v>
      </c>
      <c r="B193" s="24" t="s">
        <v>14</v>
      </c>
      <c r="C193" s="23">
        <v>5.0999999999999996</v>
      </c>
      <c r="D193" s="93"/>
    </row>
    <row r="194" spans="1:4" ht="15.5" hidden="1" outlineLevel="1" x14ac:dyDescent="0.35">
      <c r="A194" s="23" t="s">
        <v>295</v>
      </c>
      <c r="B194" s="24" t="s">
        <v>15</v>
      </c>
      <c r="C194" s="23">
        <v>5.2</v>
      </c>
      <c r="D194" s="93"/>
    </row>
    <row r="195" spans="1:4" ht="15.5" hidden="1" outlineLevel="1" x14ac:dyDescent="0.35">
      <c r="A195" s="23" t="s">
        <v>295</v>
      </c>
      <c r="B195" s="24" t="s">
        <v>16</v>
      </c>
      <c r="C195" s="23">
        <v>5.3</v>
      </c>
      <c r="D195" s="93"/>
    </row>
    <row r="196" spans="1:4" ht="15.5" hidden="1" outlineLevel="1" x14ac:dyDescent="0.35">
      <c r="A196" s="23" t="s">
        <v>295</v>
      </c>
      <c r="B196" s="24" t="s">
        <v>17</v>
      </c>
      <c r="C196" s="23">
        <v>5.6</v>
      </c>
      <c r="D196" s="93"/>
    </row>
    <row r="197" spans="1:4" ht="15.5" hidden="1" outlineLevel="1" x14ac:dyDescent="0.35">
      <c r="A197" s="23" t="s">
        <v>295</v>
      </c>
      <c r="B197" s="24" t="s">
        <v>1721</v>
      </c>
      <c r="C197" s="25">
        <v>5.0999999999999996</v>
      </c>
      <c r="D197" s="93"/>
    </row>
    <row r="198" spans="1:4" ht="15.5" hidden="1" outlineLevel="1" x14ac:dyDescent="0.35">
      <c r="A198" s="23" t="s">
        <v>295</v>
      </c>
      <c r="B198" s="24" t="s">
        <v>1718</v>
      </c>
      <c r="C198" s="23">
        <v>5.14</v>
      </c>
      <c r="D198" s="93"/>
    </row>
    <row r="199" spans="1:4" ht="15.5" hidden="1" outlineLevel="1" x14ac:dyDescent="0.35">
      <c r="A199" s="23" t="s">
        <v>295</v>
      </c>
      <c r="B199" s="24" t="s">
        <v>20</v>
      </c>
      <c r="C199" s="23">
        <v>5.19</v>
      </c>
      <c r="D199" s="93"/>
    </row>
    <row r="200" spans="1:4" ht="15.5" hidden="1" outlineLevel="1" x14ac:dyDescent="0.35">
      <c r="A200" s="23" t="s">
        <v>295</v>
      </c>
      <c r="B200" s="24" t="s">
        <v>21</v>
      </c>
      <c r="C200" s="23">
        <v>5.24</v>
      </c>
      <c r="D200" s="93"/>
    </row>
    <row r="201" spans="1:4" ht="15.5" hidden="1" outlineLevel="1" x14ac:dyDescent="0.35">
      <c r="A201" s="23" t="s">
        <v>295</v>
      </c>
      <c r="B201" s="24" t="s">
        <v>22</v>
      </c>
      <c r="C201" s="23">
        <v>5.27</v>
      </c>
      <c r="D201" s="93"/>
    </row>
    <row r="202" spans="1:4" ht="15.5" hidden="1" outlineLevel="1" x14ac:dyDescent="0.35">
      <c r="A202" s="23" t="s">
        <v>295</v>
      </c>
      <c r="B202" s="24" t="s">
        <v>23</v>
      </c>
      <c r="C202" s="23">
        <v>5.28</v>
      </c>
      <c r="D202" s="93"/>
    </row>
    <row r="203" spans="1:4" ht="15.5" hidden="1" outlineLevel="1" x14ac:dyDescent="0.35">
      <c r="A203" s="23" t="s">
        <v>295</v>
      </c>
      <c r="B203" s="24" t="s">
        <v>24</v>
      </c>
      <c r="C203" s="23">
        <v>5.29</v>
      </c>
      <c r="D203" s="93"/>
    </row>
    <row r="204" spans="1:4" ht="15.5" hidden="1" outlineLevel="1" x14ac:dyDescent="0.35">
      <c r="A204" s="23" t="s">
        <v>295</v>
      </c>
      <c r="B204" s="24" t="s">
        <v>25</v>
      </c>
      <c r="C204" s="25">
        <v>5.3</v>
      </c>
      <c r="D204" s="93"/>
    </row>
    <row r="205" spans="1:4" ht="15.5" hidden="1" outlineLevel="1" x14ac:dyDescent="0.35">
      <c r="A205" s="23" t="s">
        <v>295</v>
      </c>
      <c r="B205" s="24" t="s">
        <v>26</v>
      </c>
      <c r="C205" s="23">
        <v>5.34</v>
      </c>
      <c r="D205" s="93"/>
    </row>
    <row r="206" spans="1:4" ht="15.5" hidden="1" outlineLevel="1" x14ac:dyDescent="0.35">
      <c r="A206" s="23" t="s">
        <v>295</v>
      </c>
      <c r="B206" s="24" t="s">
        <v>27</v>
      </c>
      <c r="C206" s="23">
        <v>5.31</v>
      </c>
      <c r="D206" s="93"/>
    </row>
    <row r="207" spans="1:4" ht="15.5" hidden="1" outlineLevel="1" x14ac:dyDescent="0.35">
      <c r="A207" s="23" t="s">
        <v>295</v>
      </c>
      <c r="B207" s="24" t="s">
        <v>28</v>
      </c>
      <c r="C207" s="23">
        <v>5.101</v>
      </c>
      <c r="D207" s="93"/>
    </row>
    <row r="208" spans="1:4" ht="15.5" hidden="1" outlineLevel="1" x14ac:dyDescent="0.35">
      <c r="A208" s="23" t="s">
        <v>295</v>
      </c>
      <c r="B208" s="24" t="s">
        <v>29</v>
      </c>
      <c r="C208" s="23">
        <v>5.36</v>
      </c>
      <c r="D208" s="93"/>
    </row>
    <row r="209" spans="1:4" ht="15.5" hidden="1" outlineLevel="1" x14ac:dyDescent="0.35">
      <c r="A209" s="23" t="s">
        <v>295</v>
      </c>
      <c r="B209" s="24" t="s">
        <v>30</v>
      </c>
      <c r="C209" s="23">
        <v>5.53</v>
      </c>
      <c r="D209" s="93"/>
    </row>
    <row r="210" spans="1:4" ht="15.5" hidden="1" outlineLevel="1" x14ac:dyDescent="0.35">
      <c r="A210" s="23" t="s">
        <v>295</v>
      </c>
      <c r="B210" s="24" t="s">
        <v>31</v>
      </c>
      <c r="C210" s="23">
        <v>5.1020000000000003</v>
      </c>
      <c r="D210" s="93"/>
    </row>
    <row r="211" spans="1:4" ht="15.5" hidden="1" outlineLevel="1" x14ac:dyDescent="0.35">
      <c r="A211" s="23" t="s">
        <v>295</v>
      </c>
      <c r="B211" s="24" t="s">
        <v>32</v>
      </c>
      <c r="C211" s="26">
        <v>5.0999999999999996</v>
      </c>
      <c r="D211" s="93"/>
    </row>
    <row r="212" spans="1:4" ht="15.5" hidden="1" outlineLevel="1" x14ac:dyDescent="0.35">
      <c r="A212" s="23" t="s">
        <v>295</v>
      </c>
      <c r="B212" s="24" t="s">
        <v>33</v>
      </c>
      <c r="C212" s="23">
        <v>5.58</v>
      </c>
      <c r="D212" s="93"/>
    </row>
    <row r="213" spans="1:4" ht="15.5" hidden="1" outlineLevel="1" x14ac:dyDescent="0.35">
      <c r="A213" s="23" t="s">
        <v>295</v>
      </c>
      <c r="B213" s="24" t="s">
        <v>34</v>
      </c>
      <c r="C213" s="23">
        <v>5.54</v>
      </c>
      <c r="D213" s="93"/>
    </row>
    <row r="214" spans="1:4" ht="15.5" hidden="1" outlineLevel="1" x14ac:dyDescent="0.35">
      <c r="A214" s="23" t="s">
        <v>295</v>
      </c>
      <c r="B214" s="24" t="s">
        <v>35</v>
      </c>
      <c r="C214" s="23">
        <v>5.55</v>
      </c>
      <c r="D214" s="93"/>
    </row>
    <row r="215" spans="1:4" ht="15.5" hidden="1" outlineLevel="1" x14ac:dyDescent="0.35">
      <c r="A215" s="23" t="s">
        <v>295</v>
      </c>
      <c r="B215" s="24" t="s">
        <v>36</v>
      </c>
      <c r="C215" s="23">
        <v>5.63</v>
      </c>
      <c r="D215" s="93"/>
    </row>
    <row r="216" spans="1:4" ht="15.5" hidden="1" outlineLevel="1" x14ac:dyDescent="0.35">
      <c r="A216" s="23" t="s">
        <v>295</v>
      </c>
      <c r="B216" s="24" t="s">
        <v>37</v>
      </c>
      <c r="C216" s="23">
        <v>5.47</v>
      </c>
      <c r="D216" s="93"/>
    </row>
    <row r="217" spans="1:4" ht="15.5" hidden="1" outlineLevel="1" x14ac:dyDescent="0.35">
      <c r="A217" s="23" t="s">
        <v>295</v>
      </c>
      <c r="B217" s="24" t="s">
        <v>38</v>
      </c>
      <c r="C217" s="23">
        <v>5.48</v>
      </c>
      <c r="D217" s="93"/>
    </row>
    <row r="218" spans="1:4" ht="15.5" collapsed="1" x14ac:dyDescent="0.35">
      <c r="A218" s="27" t="s">
        <v>295</v>
      </c>
      <c r="B218" s="24"/>
      <c r="C218" s="23"/>
      <c r="D218" s="93"/>
    </row>
    <row r="219" spans="1:4" ht="15.5" hidden="1" outlineLevel="1" x14ac:dyDescent="0.35">
      <c r="A219" s="23" t="s">
        <v>296</v>
      </c>
      <c r="B219" s="24" t="s">
        <v>14</v>
      </c>
      <c r="C219" s="23">
        <v>5.0999999999999996</v>
      </c>
      <c r="D219" s="93"/>
    </row>
    <row r="220" spans="1:4" ht="15.5" hidden="1" outlineLevel="1" x14ac:dyDescent="0.35">
      <c r="A220" s="23" t="s">
        <v>296</v>
      </c>
      <c r="B220" s="24" t="s">
        <v>15</v>
      </c>
      <c r="C220" s="23">
        <v>5.2</v>
      </c>
      <c r="D220" s="93"/>
    </row>
    <row r="221" spans="1:4" ht="15.5" hidden="1" outlineLevel="1" x14ac:dyDescent="0.35">
      <c r="A221" s="23" t="s">
        <v>296</v>
      </c>
      <c r="B221" s="24" t="s">
        <v>16</v>
      </c>
      <c r="C221" s="23">
        <v>5.3</v>
      </c>
      <c r="D221" s="93"/>
    </row>
    <row r="222" spans="1:4" ht="15.5" hidden="1" outlineLevel="1" x14ac:dyDescent="0.35">
      <c r="A222" s="23" t="s">
        <v>296</v>
      </c>
      <c r="B222" s="24" t="s">
        <v>17</v>
      </c>
      <c r="C222" s="23">
        <v>5.6</v>
      </c>
      <c r="D222" s="93"/>
    </row>
    <row r="223" spans="1:4" ht="15.5" hidden="1" outlineLevel="1" x14ac:dyDescent="0.35">
      <c r="A223" s="23" t="s">
        <v>296</v>
      </c>
      <c r="B223" s="24" t="s">
        <v>1721</v>
      </c>
      <c r="C223" s="25">
        <v>5.0999999999999996</v>
      </c>
      <c r="D223" s="93"/>
    </row>
    <row r="224" spans="1:4" ht="15.5" hidden="1" outlineLevel="1" x14ac:dyDescent="0.35">
      <c r="A224" s="23" t="s">
        <v>296</v>
      </c>
      <c r="B224" s="24" t="s">
        <v>1718</v>
      </c>
      <c r="C224" s="23">
        <v>5.14</v>
      </c>
      <c r="D224" s="93"/>
    </row>
    <row r="225" spans="1:4" ht="15.5" hidden="1" outlineLevel="1" x14ac:dyDescent="0.35">
      <c r="A225" s="23" t="s">
        <v>296</v>
      </c>
      <c r="B225" s="24" t="s">
        <v>20</v>
      </c>
      <c r="C225" s="23">
        <v>5.19</v>
      </c>
      <c r="D225" s="93"/>
    </row>
    <row r="226" spans="1:4" ht="15.5" hidden="1" outlineLevel="1" x14ac:dyDescent="0.35">
      <c r="A226" s="23" t="s">
        <v>296</v>
      </c>
      <c r="B226" s="24" t="s">
        <v>21</v>
      </c>
      <c r="C226" s="23">
        <v>5.24</v>
      </c>
      <c r="D226" s="93"/>
    </row>
    <row r="227" spans="1:4" ht="15.5" hidden="1" outlineLevel="1" x14ac:dyDescent="0.35">
      <c r="A227" s="23" t="s">
        <v>296</v>
      </c>
      <c r="B227" s="24" t="s">
        <v>60</v>
      </c>
      <c r="C227" s="23">
        <v>5.26</v>
      </c>
      <c r="D227" s="93"/>
    </row>
    <row r="228" spans="1:4" ht="15.5" hidden="1" outlineLevel="1" x14ac:dyDescent="0.35">
      <c r="A228" s="23" t="s">
        <v>296</v>
      </c>
      <c r="B228" s="24" t="s">
        <v>22</v>
      </c>
      <c r="C228" s="23">
        <v>5.27</v>
      </c>
      <c r="D228" s="93"/>
    </row>
    <row r="229" spans="1:4" ht="15.5" hidden="1" outlineLevel="1" x14ac:dyDescent="0.35">
      <c r="A229" s="23" t="s">
        <v>296</v>
      </c>
      <c r="B229" s="24" t="s">
        <v>23</v>
      </c>
      <c r="C229" s="23">
        <v>5.28</v>
      </c>
      <c r="D229" s="93"/>
    </row>
    <row r="230" spans="1:4" ht="15.5" hidden="1" outlineLevel="1" x14ac:dyDescent="0.35">
      <c r="A230" s="23" t="s">
        <v>296</v>
      </c>
      <c r="B230" s="24" t="s">
        <v>24</v>
      </c>
      <c r="C230" s="23">
        <v>5.29</v>
      </c>
      <c r="D230" s="93"/>
    </row>
    <row r="231" spans="1:4" ht="15.5" hidden="1" outlineLevel="1" x14ac:dyDescent="0.35">
      <c r="A231" s="23" t="s">
        <v>296</v>
      </c>
      <c r="B231" s="24" t="s">
        <v>25</v>
      </c>
      <c r="C231" s="25">
        <v>5.3</v>
      </c>
      <c r="D231" s="93"/>
    </row>
    <row r="232" spans="1:4" ht="15.5" hidden="1" outlineLevel="1" x14ac:dyDescent="0.35">
      <c r="A232" s="23" t="s">
        <v>296</v>
      </c>
      <c r="B232" s="24" t="s">
        <v>27</v>
      </c>
      <c r="C232" s="23">
        <v>5.31</v>
      </c>
      <c r="D232" s="93"/>
    </row>
    <row r="233" spans="1:4" ht="15.5" hidden="1" outlineLevel="1" x14ac:dyDescent="0.35">
      <c r="A233" s="23" t="s">
        <v>296</v>
      </c>
      <c r="B233" s="24" t="s">
        <v>61</v>
      </c>
      <c r="C233" s="23">
        <v>5.33</v>
      </c>
      <c r="D233" s="93"/>
    </row>
    <row r="234" spans="1:4" ht="15.5" hidden="1" outlineLevel="1" x14ac:dyDescent="0.35">
      <c r="A234" s="23" t="s">
        <v>296</v>
      </c>
      <c r="B234" s="24" t="s">
        <v>28</v>
      </c>
      <c r="C234" s="23">
        <v>5.101</v>
      </c>
      <c r="D234" s="93"/>
    </row>
    <row r="235" spans="1:4" ht="15.5" hidden="1" outlineLevel="1" x14ac:dyDescent="0.35">
      <c r="A235" s="23" t="s">
        <v>296</v>
      </c>
      <c r="B235" s="24" t="s">
        <v>29</v>
      </c>
      <c r="C235" s="23">
        <v>5.36</v>
      </c>
      <c r="D235" s="93"/>
    </row>
    <row r="236" spans="1:4" ht="15.5" hidden="1" outlineLevel="1" x14ac:dyDescent="0.35">
      <c r="A236" s="23" t="s">
        <v>296</v>
      </c>
      <c r="B236" s="24" t="s">
        <v>30</v>
      </c>
      <c r="C236" s="23">
        <v>5.53</v>
      </c>
      <c r="D236" s="93"/>
    </row>
    <row r="237" spans="1:4" ht="15.5" hidden="1" outlineLevel="1" x14ac:dyDescent="0.35">
      <c r="A237" s="23" t="s">
        <v>296</v>
      </c>
      <c r="B237" s="24" t="s">
        <v>31</v>
      </c>
      <c r="C237" s="23">
        <v>5.1020000000000003</v>
      </c>
      <c r="D237" s="93"/>
    </row>
    <row r="238" spans="1:4" ht="15.5" hidden="1" outlineLevel="1" x14ac:dyDescent="0.35">
      <c r="A238" s="23" t="s">
        <v>296</v>
      </c>
      <c r="B238" s="24" t="s">
        <v>33</v>
      </c>
      <c r="C238" s="23">
        <v>5.58</v>
      </c>
      <c r="D238" s="93"/>
    </row>
    <row r="239" spans="1:4" ht="15.5" hidden="1" outlineLevel="1" x14ac:dyDescent="0.35">
      <c r="A239" s="23" t="s">
        <v>296</v>
      </c>
      <c r="B239" s="24" t="s">
        <v>34</v>
      </c>
      <c r="C239" s="23">
        <v>5.54</v>
      </c>
      <c r="D239" s="93"/>
    </row>
    <row r="240" spans="1:4" ht="15.5" hidden="1" outlineLevel="1" x14ac:dyDescent="0.35">
      <c r="A240" s="23" t="s">
        <v>296</v>
      </c>
      <c r="B240" s="24" t="s">
        <v>35</v>
      </c>
      <c r="C240" s="23">
        <v>5.55</v>
      </c>
      <c r="D240" s="93"/>
    </row>
    <row r="241" spans="1:4" ht="15.5" hidden="1" outlineLevel="1" x14ac:dyDescent="0.35">
      <c r="A241" s="23" t="s">
        <v>296</v>
      </c>
      <c r="B241" s="24" t="s">
        <v>36</v>
      </c>
      <c r="C241" s="23">
        <v>5.63</v>
      </c>
      <c r="D241" s="93"/>
    </row>
    <row r="242" spans="1:4" ht="15.5" hidden="1" outlineLevel="1" x14ac:dyDescent="0.35">
      <c r="A242" s="23" t="s">
        <v>296</v>
      </c>
      <c r="B242" s="24" t="s">
        <v>37</v>
      </c>
      <c r="C242" s="23">
        <v>5.47</v>
      </c>
      <c r="D242" s="93"/>
    </row>
    <row r="243" spans="1:4" ht="15.5" hidden="1" outlineLevel="1" x14ac:dyDescent="0.35">
      <c r="A243" s="23" t="s">
        <v>296</v>
      </c>
      <c r="B243" s="24" t="s">
        <v>38</v>
      </c>
      <c r="C243" s="23">
        <v>5.48</v>
      </c>
      <c r="D243" s="93"/>
    </row>
    <row r="244" spans="1:4" ht="15.5" collapsed="1" x14ac:dyDescent="0.35">
      <c r="A244" s="27" t="s">
        <v>296</v>
      </c>
      <c r="B244" s="24"/>
      <c r="C244" s="23"/>
      <c r="D244" s="93"/>
    </row>
    <row r="245" spans="1:4" ht="15.5" hidden="1" outlineLevel="1" x14ac:dyDescent="0.35">
      <c r="A245" s="23" t="s">
        <v>297</v>
      </c>
      <c r="B245" s="24" t="s">
        <v>14</v>
      </c>
      <c r="C245" s="23">
        <v>5.0999999999999996</v>
      </c>
      <c r="D245" s="93"/>
    </row>
    <row r="246" spans="1:4" ht="15.5" hidden="1" outlineLevel="1" x14ac:dyDescent="0.35">
      <c r="A246" s="23" t="s">
        <v>297</v>
      </c>
      <c r="B246" s="24" t="s">
        <v>15</v>
      </c>
      <c r="C246" s="23">
        <v>5.2</v>
      </c>
      <c r="D246" s="93"/>
    </row>
    <row r="247" spans="1:4" ht="15.5" hidden="1" outlineLevel="1" x14ac:dyDescent="0.35">
      <c r="A247" s="23" t="s">
        <v>297</v>
      </c>
      <c r="B247" s="24" t="s">
        <v>16</v>
      </c>
      <c r="C247" s="23">
        <v>5.3</v>
      </c>
      <c r="D247" s="93"/>
    </row>
    <row r="248" spans="1:4" ht="15.5" hidden="1" outlineLevel="1" x14ac:dyDescent="0.35">
      <c r="A248" s="23" t="s">
        <v>297</v>
      </c>
      <c r="B248" s="24" t="s">
        <v>17</v>
      </c>
      <c r="C248" s="23">
        <v>5.6</v>
      </c>
      <c r="D248" s="93"/>
    </row>
    <row r="249" spans="1:4" ht="15.5" hidden="1" outlineLevel="1" x14ac:dyDescent="0.35">
      <c r="A249" s="23" t="s">
        <v>297</v>
      </c>
      <c r="B249" s="24" t="s">
        <v>1721</v>
      </c>
      <c r="C249" s="25">
        <v>5.0999999999999996</v>
      </c>
      <c r="D249" s="93"/>
    </row>
    <row r="250" spans="1:4" ht="15.5" hidden="1" outlineLevel="1" x14ac:dyDescent="0.35">
      <c r="A250" s="23" t="s">
        <v>297</v>
      </c>
      <c r="B250" s="24" t="s">
        <v>1718</v>
      </c>
      <c r="C250" s="23">
        <v>5.14</v>
      </c>
      <c r="D250" s="93"/>
    </row>
    <row r="251" spans="1:4" ht="15.5" hidden="1" outlineLevel="1" x14ac:dyDescent="0.35">
      <c r="A251" s="23" t="s">
        <v>297</v>
      </c>
      <c r="B251" s="24" t="s">
        <v>20</v>
      </c>
      <c r="C251" s="23">
        <v>5.19</v>
      </c>
      <c r="D251" s="93"/>
    </row>
    <row r="252" spans="1:4" ht="15.5" hidden="1" outlineLevel="1" x14ac:dyDescent="0.35">
      <c r="A252" s="23" t="s">
        <v>297</v>
      </c>
      <c r="B252" s="24" t="s">
        <v>21</v>
      </c>
      <c r="C252" s="23">
        <v>5.24</v>
      </c>
      <c r="D252" s="93"/>
    </row>
    <row r="253" spans="1:4" ht="15.5" hidden="1" outlineLevel="1" x14ac:dyDescent="0.35">
      <c r="A253" s="23" t="s">
        <v>297</v>
      </c>
      <c r="B253" s="24" t="s">
        <v>22</v>
      </c>
      <c r="C253" s="23">
        <v>5.27</v>
      </c>
      <c r="D253" s="93"/>
    </row>
    <row r="254" spans="1:4" ht="15.5" hidden="1" outlineLevel="1" x14ac:dyDescent="0.35">
      <c r="A254" s="23" t="s">
        <v>297</v>
      </c>
      <c r="B254" s="24" t="s">
        <v>23</v>
      </c>
      <c r="C254" s="23">
        <v>5.28</v>
      </c>
      <c r="D254" s="93"/>
    </row>
    <row r="255" spans="1:4" ht="15.5" hidden="1" outlineLevel="1" x14ac:dyDescent="0.35">
      <c r="A255" s="23" t="s">
        <v>297</v>
      </c>
      <c r="B255" s="24" t="s">
        <v>25</v>
      </c>
      <c r="C255" s="25">
        <v>5.3</v>
      </c>
      <c r="D255" s="93"/>
    </row>
    <row r="256" spans="1:4" ht="15.5" hidden="1" outlineLevel="1" x14ac:dyDescent="0.35">
      <c r="A256" s="23" t="s">
        <v>297</v>
      </c>
      <c r="B256" s="24" t="s">
        <v>61</v>
      </c>
      <c r="C256" s="23">
        <v>5.33</v>
      </c>
      <c r="D256" s="93"/>
    </row>
    <row r="257" spans="1:4" ht="15.5" hidden="1" outlineLevel="1" x14ac:dyDescent="0.35">
      <c r="A257" s="23" t="s">
        <v>297</v>
      </c>
      <c r="B257" s="24" t="s">
        <v>29</v>
      </c>
      <c r="C257" s="23">
        <v>5.36</v>
      </c>
      <c r="D257" s="93"/>
    </row>
    <row r="258" spans="1:4" ht="15.5" hidden="1" outlineLevel="1" x14ac:dyDescent="0.35">
      <c r="A258" s="23" t="s">
        <v>297</v>
      </c>
      <c r="B258" s="24" t="s">
        <v>30</v>
      </c>
      <c r="C258" s="23">
        <v>5.53</v>
      </c>
      <c r="D258" s="93"/>
    </row>
    <row r="259" spans="1:4" ht="15.5" hidden="1" outlineLevel="1" x14ac:dyDescent="0.35">
      <c r="A259" s="23" t="s">
        <v>297</v>
      </c>
      <c r="B259" s="24" t="s">
        <v>33</v>
      </c>
      <c r="C259" s="23">
        <v>5.58</v>
      </c>
      <c r="D259" s="93"/>
    </row>
    <row r="260" spans="1:4" ht="15.5" hidden="1" outlineLevel="1" x14ac:dyDescent="0.35">
      <c r="A260" s="23" t="s">
        <v>297</v>
      </c>
      <c r="B260" s="24" t="s">
        <v>34</v>
      </c>
      <c r="C260" s="23">
        <v>5.54</v>
      </c>
      <c r="D260" s="93"/>
    </row>
    <row r="261" spans="1:4" ht="15.5" hidden="1" outlineLevel="1" x14ac:dyDescent="0.35">
      <c r="A261" s="23" t="s">
        <v>297</v>
      </c>
      <c r="B261" s="24" t="s">
        <v>35</v>
      </c>
      <c r="C261" s="23">
        <v>5.55</v>
      </c>
      <c r="D261" s="93"/>
    </row>
    <row r="262" spans="1:4" ht="15.5" hidden="1" outlineLevel="1" x14ac:dyDescent="0.35">
      <c r="A262" s="23" t="s">
        <v>297</v>
      </c>
      <c r="B262" s="24" t="s">
        <v>36</v>
      </c>
      <c r="C262" s="23">
        <v>5.63</v>
      </c>
      <c r="D262" s="93"/>
    </row>
    <row r="263" spans="1:4" ht="15.5" hidden="1" outlineLevel="1" x14ac:dyDescent="0.35">
      <c r="A263" s="23" t="s">
        <v>297</v>
      </c>
      <c r="B263" s="24" t="s">
        <v>37</v>
      </c>
      <c r="C263" s="23">
        <v>5.47</v>
      </c>
      <c r="D263" s="93"/>
    </row>
    <row r="264" spans="1:4" ht="15.5" hidden="1" outlineLevel="1" x14ac:dyDescent="0.35">
      <c r="A264" s="23" t="s">
        <v>297</v>
      </c>
      <c r="B264" s="24" t="s">
        <v>38</v>
      </c>
      <c r="C264" s="23">
        <v>5.48</v>
      </c>
      <c r="D264" s="93"/>
    </row>
    <row r="265" spans="1:4" ht="15.5" collapsed="1" x14ac:dyDescent="0.35">
      <c r="A265" s="27" t="s">
        <v>297</v>
      </c>
      <c r="B265" s="24"/>
      <c r="C265" s="23"/>
      <c r="D265" s="93"/>
    </row>
    <row r="266" spans="1:4" ht="15.5" hidden="1" outlineLevel="1" x14ac:dyDescent="0.35">
      <c r="A266" s="23" t="s">
        <v>298</v>
      </c>
      <c r="B266" s="24" t="s">
        <v>14</v>
      </c>
      <c r="C266" s="23">
        <v>5.0999999999999996</v>
      </c>
      <c r="D266" s="93"/>
    </row>
    <row r="267" spans="1:4" ht="15.5" hidden="1" outlineLevel="1" x14ac:dyDescent="0.35">
      <c r="A267" s="23" t="s">
        <v>298</v>
      </c>
      <c r="B267" s="24" t="s">
        <v>15</v>
      </c>
      <c r="C267" s="23">
        <v>5.2</v>
      </c>
      <c r="D267" s="93"/>
    </row>
    <row r="268" spans="1:4" ht="15.5" hidden="1" outlineLevel="1" x14ac:dyDescent="0.35">
      <c r="A268" s="23" t="s">
        <v>298</v>
      </c>
      <c r="B268" s="24" t="s">
        <v>16</v>
      </c>
      <c r="C268" s="23">
        <v>5.3</v>
      </c>
      <c r="D268" s="93"/>
    </row>
    <row r="269" spans="1:4" ht="15.5" hidden="1" outlineLevel="1" x14ac:dyDescent="0.35">
      <c r="A269" s="23" t="s">
        <v>298</v>
      </c>
      <c r="B269" s="24" t="s">
        <v>17</v>
      </c>
      <c r="C269" s="23">
        <v>5.6</v>
      </c>
      <c r="D269" s="93"/>
    </row>
    <row r="270" spans="1:4" ht="15.5" hidden="1" outlineLevel="1" x14ac:dyDescent="0.35">
      <c r="A270" s="23" t="s">
        <v>298</v>
      </c>
      <c r="B270" s="24" t="s">
        <v>1721</v>
      </c>
      <c r="C270" s="25">
        <v>5.0999999999999996</v>
      </c>
      <c r="D270" s="93"/>
    </row>
    <row r="271" spans="1:4" ht="15.5" hidden="1" outlineLevel="1" x14ac:dyDescent="0.35">
      <c r="A271" s="23" t="s">
        <v>298</v>
      </c>
      <c r="B271" s="24" t="s">
        <v>1718</v>
      </c>
      <c r="C271" s="23">
        <v>5.14</v>
      </c>
      <c r="D271" s="93"/>
    </row>
    <row r="272" spans="1:4" ht="15.5" hidden="1" outlineLevel="1" x14ac:dyDescent="0.35">
      <c r="A272" s="23" t="s">
        <v>298</v>
      </c>
      <c r="B272" s="24" t="s">
        <v>20</v>
      </c>
      <c r="C272" s="23">
        <v>5.19</v>
      </c>
      <c r="D272" s="93"/>
    </row>
    <row r="273" spans="1:4" ht="15.5" hidden="1" outlineLevel="1" x14ac:dyDescent="0.35">
      <c r="A273" s="23" t="s">
        <v>298</v>
      </c>
      <c r="B273" s="24" t="s">
        <v>21</v>
      </c>
      <c r="C273" s="23">
        <v>5.24</v>
      </c>
      <c r="D273" s="93"/>
    </row>
    <row r="274" spans="1:4" ht="15.5" hidden="1" outlineLevel="1" x14ac:dyDescent="0.35">
      <c r="A274" s="23" t="s">
        <v>298</v>
      </c>
      <c r="B274" s="24" t="s">
        <v>60</v>
      </c>
      <c r="C274" s="23">
        <v>5.26</v>
      </c>
      <c r="D274" s="93"/>
    </row>
    <row r="275" spans="1:4" ht="15.5" hidden="1" outlineLevel="1" x14ac:dyDescent="0.35">
      <c r="A275" s="23" t="s">
        <v>298</v>
      </c>
      <c r="B275" s="24" t="s">
        <v>22</v>
      </c>
      <c r="C275" s="23">
        <v>5.27</v>
      </c>
      <c r="D275" s="93"/>
    </row>
    <row r="276" spans="1:4" ht="15.5" hidden="1" outlineLevel="1" x14ac:dyDescent="0.35">
      <c r="A276" s="23" t="s">
        <v>298</v>
      </c>
      <c r="B276" s="24" t="s">
        <v>23</v>
      </c>
      <c r="C276" s="23">
        <v>5.28</v>
      </c>
      <c r="D276" s="93"/>
    </row>
    <row r="277" spans="1:4" ht="15.5" hidden="1" outlineLevel="1" x14ac:dyDescent="0.35">
      <c r="A277" s="23" t="s">
        <v>298</v>
      </c>
      <c r="B277" s="24" t="s">
        <v>24</v>
      </c>
      <c r="C277" s="23">
        <v>5.29</v>
      </c>
      <c r="D277" s="93"/>
    </row>
    <row r="278" spans="1:4" ht="15.5" hidden="1" outlineLevel="1" x14ac:dyDescent="0.35">
      <c r="A278" s="23" t="s">
        <v>298</v>
      </c>
      <c r="B278" s="24" t="s">
        <v>25</v>
      </c>
      <c r="C278" s="25">
        <v>5.3</v>
      </c>
      <c r="D278" s="93"/>
    </row>
    <row r="279" spans="1:4" ht="15.5" hidden="1" outlineLevel="1" x14ac:dyDescent="0.35">
      <c r="A279" s="23" t="s">
        <v>298</v>
      </c>
      <c r="B279" s="24" t="s">
        <v>61</v>
      </c>
      <c r="C279" s="23">
        <v>5.33</v>
      </c>
      <c r="D279" s="93"/>
    </row>
    <row r="280" spans="1:4" ht="15.5" hidden="1" outlineLevel="1" x14ac:dyDescent="0.35">
      <c r="A280" s="23" t="s">
        <v>298</v>
      </c>
      <c r="B280" s="24" t="s">
        <v>29</v>
      </c>
      <c r="C280" s="23">
        <v>5.36</v>
      </c>
      <c r="D280" s="93"/>
    </row>
    <row r="281" spans="1:4" ht="15.5" hidden="1" outlineLevel="1" x14ac:dyDescent="0.35">
      <c r="A281" s="23" t="s">
        <v>298</v>
      </c>
      <c r="B281" s="24" t="s">
        <v>83</v>
      </c>
      <c r="C281" s="23">
        <v>5.69</v>
      </c>
      <c r="D281" s="93"/>
    </row>
    <row r="282" spans="1:4" ht="15.5" hidden="1" outlineLevel="1" x14ac:dyDescent="0.35">
      <c r="A282" s="23" t="s">
        <v>298</v>
      </c>
      <c r="B282" s="24" t="s">
        <v>84</v>
      </c>
      <c r="C282" s="25">
        <v>5.7</v>
      </c>
      <c r="D282" s="93"/>
    </row>
    <row r="283" spans="1:4" ht="15.5" hidden="1" outlineLevel="1" x14ac:dyDescent="0.35">
      <c r="A283" s="23" t="s">
        <v>298</v>
      </c>
      <c r="B283" s="24" t="s">
        <v>85</v>
      </c>
      <c r="C283" s="23">
        <v>5.74</v>
      </c>
      <c r="D283" s="93"/>
    </row>
    <row r="284" spans="1:4" ht="15.5" hidden="1" outlineLevel="1" x14ac:dyDescent="0.35">
      <c r="A284" s="23" t="s">
        <v>298</v>
      </c>
      <c r="B284" s="24" t="s">
        <v>86</v>
      </c>
      <c r="C284" s="23">
        <v>5.49</v>
      </c>
      <c r="D284" s="93"/>
    </row>
    <row r="285" spans="1:4" ht="15.5" hidden="1" outlineLevel="1" x14ac:dyDescent="0.35">
      <c r="A285" s="23" t="s">
        <v>298</v>
      </c>
      <c r="B285" s="24" t="s">
        <v>87</v>
      </c>
      <c r="C285" s="23">
        <v>5.51</v>
      </c>
      <c r="D285" s="93"/>
    </row>
    <row r="286" spans="1:4" ht="15.5" hidden="1" outlineLevel="1" x14ac:dyDescent="0.35">
      <c r="A286" s="23" t="s">
        <v>298</v>
      </c>
      <c r="B286" s="24" t="s">
        <v>1722</v>
      </c>
      <c r="C286" s="23">
        <v>5.52</v>
      </c>
      <c r="D286" s="93"/>
    </row>
    <row r="287" spans="1:4" ht="15.5" hidden="1" outlineLevel="1" x14ac:dyDescent="0.35">
      <c r="A287" s="23" t="s">
        <v>298</v>
      </c>
      <c r="B287" s="24" t="s">
        <v>30</v>
      </c>
      <c r="C287" s="23">
        <v>5.53</v>
      </c>
      <c r="D287" s="93"/>
    </row>
    <row r="288" spans="1:4" ht="15.5" hidden="1" outlineLevel="1" x14ac:dyDescent="0.35">
      <c r="A288" s="23" t="s">
        <v>298</v>
      </c>
      <c r="B288" s="24" t="s">
        <v>33</v>
      </c>
      <c r="C288" s="23">
        <v>5.58</v>
      </c>
      <c r="D288" s="93"/>
    </row>
    <row r="289" spans="1:4" ht="15.5" hidden="1" outlineLevel="1" x14ac:dyDescent="0.35">
      <c r="A289" s="23" t="s">
        <v>298</v>
      </c>
      <c r="B289" s="24" t="s">
        <v>34</v>
      </c>
      <c r="C289" s="23">
        <v>5.54</v>
      </c>
      <c r="D289" s="93"/>
    </row>
    <row r="290" spans="1:4" ht="15.5" hidden="1" outlineLevel="1" x14ac:dyDescent="0.35">
      <c r="A290" s="23" t="s">
        <v>298</v>
      </c>
      <c r="B290" s="24" t="s">
        <v>35</v>
      </c>
      <c r="C290" s="23">
        <v>5.55</v>
      </c>
      <c r="D290" s="93"/>
    </row>
    <row r="291" spans="1:4" ht="15.5" hidden="1" outlineLevel="1" x14ac:dyDescent="0.35">
      <c r="A291" s="23" t="s">
        <v>298</v>
      </c>
      <c r="B291" s="24" t="s">
        <v>36</v>
      </c>
      <c r="C291" s="23">
        <v>5.63</v>
      </c>
      <c r="D291" s="93"/>
    </row>
    <row r="292" spans="1:4" ht="15.5" hidden="1" outlineLevel="1" x14ac:dyDescent="0.35">
      <c r="A292" s="23" t="s">
        <v>298</v>
      </c>
      <c r="B292" s="24" t="s">
        <v>37</v>
      </c>
      <c r="C292" s="23">
        <v>5.47</v>
      </c>
      <c r="D292" s="93"/>
    </row>
    <row r="293" spans="1:4" ht="15.5" hidden="1" outlineLevel="1" x14ac:dyDescent="0.35">
      <c r="A293" s="23" t="s">
        <v>298</v>
      </c>
      <c r="B293" s="24" t="s">
        <v>38</v>
      </c>
      <c r="C293" s="23">
        <v>5.48</v>
      </c>
      <c r="D293" s="93"/>
    </row>
    <row r="294" spans="1:4" ht="15.5" collapsed="1" x14ac:dyDescent="0.35">
      <c r="A294" s="27" t="s">
        <v>298</v>
      </c>
      <c r="B294" s="24"/>
      <c r="C294" s="23"/>
      <c r="D294" s="93"/>
    </row>
    <row r="295" spans="1:4" ht="31" hidden="1" outlineLevel="1" x14ac:dyDescent="0.35">
      <c r="A295" s="23" t="s">
        <v>299</v>
      </c>
      <c r="B295" s="24" t="s">
        <v>14</v>
      </c>
      <c r="C295" s="23">
        <v>5.0999999999999996</v>
      </c>
      <c r="D295" s="93"/>
    </row>
    <row r="296" spans="1:4" ht="31" hidden="1" outlineLevel="1" x14ac:dyDescent="0.35">
      <c r="A296" s="23" t="s">
        <v>299</v>
      </c>
      <c r="B296" s="24" t="s">
        <v>15</v>
      </c>
      <c r="C296" s="23">
        <v>5.2</v>
      </c>
      <c r="D296" s="93"/>
    </row>
    <row r="297" spans="1:4" ht="31" hidden="1" outlineLevel="1" x14ac:dyDescent="0.35">
      <c r="A297" s="23" t="s">
        <v>299</v>
      </c>
      <c r="B297" s="24" t="s">
        <v>16</v>
      </c>
      <c r="C297" s="23">
        <v>5.3</v>
      </c>
      <c r="D297" s="93"/>
    </row>
    <row r="298" spans="1:4" ht="31" hidden="1" outlineLevel="1" x14ac:dyDescent="0.35">
      <c r="A298" s="23" t="s">
        <v>299</v>
      </c>
      <c r="B298" s="24" t="s">
        <v>1718</v>
      </c>
      <c r="C298" s="23">
        <v>5.14</v>
      </c>
      <c r="D298" s="93"/>
    </row>
    <row r="299" spans="1:4" ht="31" hidden="1" outlineLevel="1" x14ac:dyDescent="0.35">
      <c r="A299" s="23" t="s">
        <v>299</v>
      </c>
      <c r="B299" s="24" t="s">
        <v>20</v>
      </c>
      <c r="C299" s="23">
        <v>5.19</v>
      </c>
      <c r="D299" s="93"/>
    </row>
    <row r="300" spans="1:4" ht="31" hidden="1" outlineLevel="1" x14ac:dyDescent="0.35">
      <c r="A300" s="23" t="s">
        <v>299</v>
      </c>
      <c r="B300" s="24" t="s">
        <v>21</v>
      </c>
      <c r="C300" s="23">
        <v>5.24</v>
      </c>
      <c r="D300" s="93"/>
    </row>
    <row r="301" spans="1:4" ht="31" hidden="1" outlineLevel="1" x14ac:dyDescent="0.35">
      <c r="A301" s="23" t="s">
        <v>299</v>
      </c>
      <c r="B301" s="24" t="s">
        <v>60</v>
      </c>
      <c r="C301" s="23">
        <v>5.26</v>
      </c>
      <c r="D301" s="93"/>
    </row>
    <row r="302" spans="1:4" ht="31" hidden="1" outlineLevel="1" x14ac:dyDescent="0.35">
      <c r="A302" s="23" t="s">
        <v>299</v>
      </c>
      <c r="B302" s="24" t="s">
        <v>22</v>
      </c>
      <c r="C302" s="23">
        <v>5.27</v>
      </c>
      <c r="D302" s="93"/>
    </row>
    <row r="303" spans="1:4" ht="31" hidden="1" outlineLevel="1" x14ac:dyDescent="0.35">
      <c r="A303" s="23" t="s">
        <v>299</v>
      </c>
      <c r="B303" s="24" t="s">
        <v>23</v>
      </c>
      <c r="C303" s="23">
        <v>5.28</v>
      </c>
      <c r="D303" s="93"/>
    </row>
    <row r="304" spans="1:4" ht="31" hidden="1" outlineLevel="1" x14ac:dyDescent="0.35">
      <c r="A304" s="23" t="s">
        <v>299</v>
      </c>
      <c r="B304" s="24" t="s">
        <v>103</v>
      </c>
      <c r="C304" s="23">
        <v>5.37</v>
      </c>
      <c r="D304" s="93"/>
    </row>
    <row r="305" spans="1:4" ht="31" hidden="1" outlineLevel="1" x14ac:dyDescent="0.35">
      <c r="A305" s="23" t="s">
        <v>299</v>
      </c>
      <c r="B305" s="24" t="s">
        <v>86</v>
      </c>
      <c r="C305" s="23">
        <v>5.49</v>
      </c>
      <c r="D305" s="93"/>
    </row>
    <row r="306" spans="1:4" ht="31" hidden="1" outlineLevel="1" x14ac:dyDescent="0.35">
      <c r="A306" s="23" t="s">
        <v>299</v>
      </c>
      <c r="B306" s="24" t="s">
        <v>87</v>
      </c>
      <c r="C306" s="23">
        <v>5.51</v>
      </c>
      <c r="D306" s="93"/>
    </row>
    <row r="307" spans="1:4" ht="31" hidden="1" outlineLevel="1" x14ac:dyDescent="0.35">
      <c r="A307" s="23" t="s">
        <v>299</v>
      </c>
      <c r="B307" s="24" t="s">
        <v>30</v>
      </c>
      <c r="C307" s="23">
        <v>5.53</v>
      </c>
      <c r="D307" s="93"/>
    </row>
    <row r="308" spans="1:4" ht="31" hidden="1" outlineLevel="1" x14ac:dyDescent="0.35">
      <c r="A308" s="23" t="s">
        <v>299</v>
      </c>
      <c r="B308" s="24" t="s">
        <v>83</v>
      </c>
      <c r="C308" s="23">
        <v>5.69</v>
      </c>
      <c r="D308" s="93"/>
    </row>
    <row r="309" spans="1:4" ht="31" hidden="1" outlineLevel="1" x14ac:dyDescent="0.35">
      <c r="A309" s="23" t="s">
        <v>299</v>
      </c>
      <c r="B309" s="24" t="s">
        <v>104</v>
      </c>
      <c r="C309" s="23">
        <v>5.75</v>
      </c>
      <c r="D309" s="93"/>
    </row>
    <row r="310" spans="1:4" ht="31" hidden="1" outlineLevel="1" x14ac:dyDescent="0.35">
      <c r="A310" s="23" t="s">
        <v>299</v>
      </c>
      <c r="B310" s="24" t="s">
        <v>84</v>
      </c>
      <c r="C310" s="25">
        <v>5.7</v>
      </c>
      <c r="D310" s="93"/>
    </row>
    <row r="311" spans="1:4" ht="31" hidden="1" outlineLevel="1" x14ac:dyDescent="0.35">
      <c r="A311" s="23" t="s">
        <v>299</v>
      </c>
      <c r="B311" s="24" t="s">
        <v>85</v>
      </c>
      <c r="C311" s="23">
        <v>5.74</v>
      </c>
      <c r="D311" s="93"/>
    </row>
    <row r="312" spans="1:4" ht="31" hidden="1" outlineLevel="1" x14ac:dyDescent="0.35">
      <c r="A312" s="23" t="s">
        <v>299</v>
      </c>
      <c r="B312" s="24" t="s">
        <v>33</v>
      </c>
      <c r="C312" s="23">
        <v>5.58</v>
      </c>
      <c r="D312" s="93"/>
    </row>
    <row r="313" spans="1:4" ht="31" hidden="1" outlineLevel="1" x14ac:dyDescent="0.35">
      <c r="A313" s="23" t="s">
        <v>299</v>
      </c>
      <c r="B313" s="24" t="s">
        <v>34</v>
      </c>
      <c r="C313" s="23">
        <v>5.54</v>
      </c>
      <c r="D313" s="93"/>
    </row>
    <row r="314" spans="1:4" ht="31" hidden="1" outlineLevel="1" x14ac:dyDescent="0.35">
      <c r="A314" s="23" t="s">
        <v>299</v>
      </c>
      <c r="B314" s="24" t="s">
        <v>35</v>
      </c>
      <c r="C314" s="23">
        <v>5.55</v>
      </c>
      <c r="D314" s="93"/>
    </row>
    <row r="315" spans="1:4" ht="31" hidden="1" outlineLevel="1" x14ac:dyDescent="0.35">
      <c r="A315" s="23" t="s">
        <v>299</v>
      </c>
      <c r="B315" s="24" t="s">
        <v>36</v>
      </c>
      <c r="C315" s="23">
        <v>5.63</v>
      </c>
      <c r="D315" s="93"/>
    </row>
    <row r="316" spans="1:4" ht="31" hidden="1" outlineLevel="1" x14ac:dyDescent="0.35">
      <c r="A316" s="23" t="s">
        <v>299</v>
      </c>
      <c r="B316" s="24" t="s">
        <v>105</v>
      </c>
      <c r="C316" s="23">
        <v>5.65</v>
      </c>
      <c r="D316" s="93"/>
    </row>
    <row r="317" spans="1:4" ht="31" hidden="1" outlineLevel="1" x14ac:dyDescent="0.35">
      <c r="A317" s="23" t="s">
        <v>299</v>
      </c>
      <c r="B317" s="24" t="s">
        <v>106</v>
      </c>
      <c r="C317" s="23">
        <v>5.68</v>
      </c>
      <c r="D317" s="93"/>
    </row>
    <row r="318" spans="1:4" ht="31" hidden="1" outlineLevel="1" x14ac:dyDescent="0.35">
      <c r="A318" s="23" t="s">
        <v>299</v>
      </c>
      <c r="B318" s="24" t="s">
        <v>37</v>
      </c>
      <c r="C318" s="23">
        <v>5.47</v>
      </c>
      <c r="D318" s="93"/>
    </row>
    <row r="319" spans="1:4" ht="31" hidden="1" outlineLevel="1" x14ac:dyDescent="0.35">
      <c r="A319" s="23" t="s">
        <v>299</v>
      </c>
      <c r="B319" s="24" t="s">
        <v>38</v>
      </c>
      <c r="C319" s="23">
        <v>5.48</v>
      </c>
      <c r="D319" s="93"/>
    </row>
    <row r="320" spans="1:4" ht="31" collapsed="1" x14ac:dyDescent="0.35">
      <c r="A320" s="27" t="s">
        <v>299</v>
      </c>
      <c r="B320" s="24"/>
      <c r="C320" s="23"/>
      <c r="D320" s="93"/>
    </row>
    <row r="321" spans="1:4" ht="15.5" hidden="1" outlineLevel="1" x14ac:dyDescent="0.35">
      <c r="A321" s="23" t="s">
        <v>300</v>
      </c>
      <c r="B321" s="24" t="s">
        <v>14</v>
      </c>
      <c r="C321" s="23">
        <v>5.0999999999999996</v>
      </c>
      <c r="D321" s="93"/>
    </row>
    <row r="322" spans="1:4" ht="15.5" hidden="1" outlineLevel="1" x14ac:dyDescent="0.35">
      <c r="A322" s="23" t="s">
        <v>300</v>
      </c>
      <c r="B322" s="24" t="s">
        <v>15</v>
      </c>
      <c r="C322" s="23">
        <v>5.2</v>
      </c>
      <c r="D322" s="93"/>
    </row>
    <row r="323" spans="1:4" ht="15.5" hidden="1" outlineLevel="1" x14ac:dyDescent="0.35">
      <c r="A323" s="23" t="s">
        <v>300</v>
      </c>
      <c r="B323" s="24" t="s">
        <v>60</v>
      </c>
      <c r="C323" s="23">
        <v>5.26</v>
      </c>
      <c r="D323" s="93"/>
    </row>
    <row r="324" spans="1:4" ht="15.5" hidden="1" outlineLevel="1" x14ac:dyDescent="0.35">
      <c r="A324" s="23" t="s">
        <v>300</v>
      </c>
      <c r="B324" s="24" t="s">
        <v>1718</v>
      </c>
      <c r="C324" s="23">
        <v>5.14</v>
      </c>
      <c r="D324" s="93"/>
    </row>
    <row r="325" spans="1:4" ht="15.5" hidden="1" outlineLevel="1" x14ac:dyDescent="0.35">
      <c r="A325" s="23" t="s">
        <v>300</v>
      </c>
      <c r="B325" s="24" t="s">
        <v>20</v>
      </c>
      <c r="C325" s="23">
        <v>5.19</v>
      </c>
      <c r="D325" s="93"/>
    </row>
    <row r="326" spans="1:4" ht="15.5" hidden="1" outlineLevel="1" x14ac:dyDescent="0.35">
      <c r="A326" s="23" t="s">
        <v>300</v>
      </c>
      <c r="B326" s="24" t="s">
        <v>103</v>
      </c>
      <c r="C326" s="23">
        <v>5.37</v>
      </c>
      <c r="D326" s="93"/>
    </row>
    <row r="327" spans="1:4" ht="15.5" hidden="1" outlineLevel="1" x14ac:dyDescent="0.35">
      <c r="A327" s="23" t="s">
        <v>300</v>
      </c>
      <c r="B327" s="24" t="s">
        <v>83</v>
      </c>
      <c r="C327" s="23">
        <v>5.69</v>
      </c>
      <c r="D327" s="93"/>
    </row>
    <row r="328" spans="1:4" ht="15.5" hidden="1" outlineLevel="1" x14ac:dyDescent="0.35">
      <c r="A328" s="23" t="s">
        <v>300</v>
      </c>
      <c r="B328" s="24" t="s">
        <v>107</v>
      </c>
      <c r="C328" s="25">
        <v>5.8</v>
      </c>
      <c r="D328" s="93"/>
    </row>
    <row r="329" spans="1:4" ht="15.5" hidden="1" outlineLevel="1" x14ac:dyDescent="0.35">
      <c r="A329" s="23" t="s">
        <v>300</v>
      </c>
      <c r="B329" s="24" t="s">
        <v>104</v>
      </c>
      <c r="C329" s="23">
        <v>5.75</v>
      </c>
      <c r="D329" s="93"/>
    </row>
    <row r="330" spans="1:4" ht="15.5" hidden="1" outlineLevel="1" x14ac:dyDescent="0.35">
      <c r="A330" s="23" t="s">
        <v>300</v>
      </c>
      <c r="B330" s="24" t="s">
        <v>84</v>
      </c>
      <c r="C330" s="25">
        <v>5.7</v>
      </c>
      <c r="D330" s="93"/>
    </row>
    <row r="331" spans="1:4" ht="15.5" hidden="1" outlineLevel="1" x14ac:dyDescent="0.35">
      <c r="A331" s="23" t="s">
        <v>300</v>
      </c>
      <c r="B331" s="24" t="s">
        <v>85</v>
      </c>
      <c r="C331" s="23">
        <v>5.74</v>
      </c>
      <c r="D331" s="93"/>
    </row>
    <row r="332" spans="1:4" ht="15.5" hidden="1" outlineLevel="1" x14ac:dyDescent="0.35">
      <c r="A332" s="23" t="s">
        <v>300</v>
      </c>
      <c r="B332" s="24" t="s">
        <v>33</v>
      </c>
      <c r="C332" s="23">
        <v>5.58</v>
      </c>
      <c r="D332" s="93"/>
    </row>
    <row r="333" spans="1:4" ht="15.5" hidden="1" outlineLevel="1" x14ac:dyDescent="0.35">
      <c r="A333" s="23" t="s">
        <v>300</v>
      </c>
      <c r="B333" s="24" t="s">
        <v>35</v>
      </c>
      <c r="C333" s="23">
        <v>5.55</v>
      </c>
      <c r="D333" s="93"/>
    </row>
    <row r="334" spans="1:4" ht="15.5" hidden="1" outlineLevel="1" x14ac:dyDescent="0.35">
      <c r="A334" s="23" t="s">
        <v>300</v>
      </c>
      <c r="B334" s="24" t="s">
        <v>36</v>
      </c>
      <c r="C334" s="23">
        <v>5.63</v>
      </c>
      <c r="D334" s="93"/>
    </row>
    <row r="335" spans="1:4" ht="15.5" hidden="1" outlineLevel="1" x14ac:dyDescent="0.35">
      <c r="A335" s="23" t="s">
        <v>300</v>
      </c>
      <c r="B335" s="24" t="s">
        <v>105</v>
      </c>
      <c r="C335" s="23">
        <v>5.65</v>
      </c>
      <c r="D335" s="93"/>
    </row>
    <row r="336" spans="1:4" ht="15.5" hidden="1" outlineLevel="1" x14ac:dyDescent="0.35">
      <c r="A336" s="23" t="s">
        <v>300</v>
      </c>
      <c r="B336" s="24" t="s">
        <v>106</v>
      </c>
      <c r="C336" s="23">
        <v>5.68</v>
      </c>
      <c r="D336" s="93"/>
    </row>
    <row r="337" spans="1:4" ht="15.5" hidden="1" outlineLevel="1" x14ac:dyDescent="0.35">
      <c r="A337" s="23" t="s">
        <v>300</v>
      </c>
      <c r="B337" s="24" t="s">
        <v>37</v>
      </c>
      <c r="C337" s="23">
        <v>5.47</v>
      </c>
      <c r="D337" s="93"/>
    </row>
    <row r="338" spans="1:4" ht="15.5" hidden="1" outlineLevel="1" x14ac:dyDescent="0.35">
      <c r="A338" s="23" t="s">
        <v>300</v>
      </c>
      <c r="B338" s="24" t="s">
        <v>38</v>
      </c>
      <c r="C338" s="23">
        <v>5.48</v>
      </c>
      <c r="D338" s="93"/>
    </row>
    <row r="339" spans="1:4" ht="15.5" collapsed="1" x14ac:dyDescent="0.35">
      <c r="A339" s="27" t="s">
        <v>300</v>
      </c>
      <c r="B339" s="24"/>
      <c r="C339" s="23"/>
      <c r="D339" s="93"/>
    </row>
    <row r="340" spans="1:4" ht="15.5" hidden="1" outlineLevel="1" x14ac:dyDescent="0.35">
      <c r="A340" s="23" t="s">
        <v>301</v>
      </c>
      <c r="B340" s="24" t="s">
        <v>108</v>
      </c>
      <c r="C340" s="23">
        <v>5.0999999999999996</v>
      </c>
      <c r="D340" s="93"/>
    </row>
    <row r="341" spans="1:4" ht="15.5" hidden="1" outlineLevel="1" x14ac:dyDescent="0.35">
      <c r="A341" s="23" t="s">
        <v>301</v>
      </c>
      <c r="B341" s="24" t="s">
        <v>15</v>
      </c>
      <c r="C341" s="23">
        <v>5.2</v>
      </c>
      <c r="D341" s="93"/>
    </row>
    <row r="342" spans="1:4" ht="15.5" hidden="1" outlineLevel="1" x14ac:dyDescent="0.35">
      <c r="A342" s="23" t="s">
        <v>301</v>
      </c>
      <c r="B342" s="24" t="s">
        <v>60</v>
      </c>
      <c r="C342" s="23">
        <v>5.26</v>
      </c>
      <c r="D342" s="93"/>
    </row>
    <row r="343" spans="1:4" ht="15.5" hidden="1" outlineLevel="1" x14ac:dyDescent="0.35">
      <c r="A343" s="23" t="s">
        <v>301</v>
      </c>
      <c r="B343" s="24" t="s">
        <v>109</v>
      </c>
      <c r="C343" s="23">
        <v>5.38</v>
      </c>
      <c r="D343" s="93"/>
    </row>
    <row r="344" spans="1:4" ht="15.5" hidden="1" outlineLevel="1" x14ac:dyDescent="0.35">
      <c r="A344" s="23" t="s">
        <v>301</v>
      </c>
      <c r="B344" s="24" t="s">
        <v>110</v>
      </c>
      <c r="C344" s="23">
        <v>5.39</v>
      </c>
      <c r="D344" s="93"/>
    </row>
    <row r="345" spans="1:4" ht="15.5" hidden="1" outlineLevel="1" x14ac:dyDescent="0.35">
      <c r="A345" s="23" t="s">
        <v>301</v>
      </c>
      <c r="B345" s="24" t="s">
        <v>111</v>
      </c>
      <c r="C345" s="25">
        <v>5.6</v>
      </c>
      <c r="D345" s="93"/>
    </row>
    <row r="346" spans="1:4" ht="15.5" hidden="1" outlineLevel="1" x14ac:dyDescent="0.35">
      <c r="A346" s="23" t="s">
        <v>301</v>
      </c>
      <c r="B346" s="24" t="s">
        <v>38</v>
      </c>
      <c r="C346" s="23">
        <v>5.48</v>
      </c>
      <c r="D346" s="93"/>
    </row>
    <row r="347" spans="1:4" ht="15.5" collapsed="1" x14ac:dyDescent="0.35">
      <c r="A347" s="27" t="s">
        <v>301</v>
      </c>
      <c r="B347" s="24"/>
      <c r="C347" s="23"/>
      <c r="D347" s="93"/>
    </row>
    <row r="348" spans="1:4" ht="15.5" hidden="1" outlineLevel="1" x14ac:dyDescent="0.35">
      <c r="A348" s="23" t="s">
        <v>302</v>
      </c>
      <c r="B348" s="24" t="s">
        <v>14</v>
      </c>
      <c r="C348" s="23">
        <v>5.0999999999999996</v>
      </c>
      <c r="D348" s="93"/>
    </row>
    <row r="349" spans="1:4" ht="15.5" hidden="1" outlineLevel="1" x14ac:dyDescent="0.35">
      <c r="A349" s="23" t="s">
        <v>302</v>
      </c>
      <c r="B349" s="24" t="s">
        <v>15</v>
      </c>
      <c r="C349" s="23">
        <v>5.2</v>
      </c>
      <c r="D349" s="93"/>
    </row>
    <row r="350" spans="1:4" ht="15.5" hidden="1" outlineLevel="1" x14ac:dyDescent="0.35">
      <c r="A350" s="23" t="s">
        <v>302</v>
      </c>
      <c r="B350" s="24" t="s">
        <v>16</v>
      </c>
      <c r="C350" s="23">
        <v>5.3</v>
      </c>
      <c r="D350" s="93"/>
    </row>
    <row r="351" spans="1:4" ht="15.5" hidden="1" outlineLevel="1" x14ac:dyDescent="0.35">
      <c r="A351" s="23" t="s">
        <v>302</v>
      </c>
      <c r="B351" s="24" t="s">
        <v>17</v>
      </c>
      <c r="C351" s="23">
        <v>5.6</v>
      </c>
      <c r="D351" s="93"/>
    </row>
    <row r="352" spans="1:4" ht="15.5" hidden="1" outlineLevel="1" x14ac:dyDescent="0.35">
      <c r="A352" s="23" t="s">
        <v>302</v>
      </c>
      <c r="B352" s="24" t="s">
        <v>1721</v>
      </c>
      <c r="C352" s="25">
        <v>5.0999999999999996</v>
      </c>
      <c r="D352" s="93"/>
    </row>
    <row r="353" spans="1:4" ht="15.5" hidden="1" outlineLevel="1" x14ac:dyDescent="0.35">
      <c r="A353" s="23" t="s">
        <v>302</v>
      </c>
      <c r="B353" s="24" t="s">
        <v>1718</v>
      </c>
      <c r="C353" s="23">
        <v>5.14</v>
      </c>
      <c r="D353" s="93"/>
    </row>
    <row r="354" spans="1:4" ht="15.5" hidden="1" outlineLevel="1" x14ac:dyDescent="0.35">
      <c r="A354" s="23" t="s">
        <v>302</v>
      </c>
      <c r="B354" s="24" t="s">
        <v>20</v>
      </c>
      <c r="C354" s="23">
        <v>5.19</v>
      </c>
      <c r="D354" s="93"/>
    </row>
    <row r="355" spans="1:4" ht="15.5" hidden="1" outlineLevel="1" x14ac:dyDescent="0.35">
      <c r="A355" s="23" t="s">
        <v>302</v>
      </c>
      <c r="B355" s="24" t="s">
        <v>21</v>
      </c>
      <c r="C355" s="23">
        <v>5.24</v>
      </c>
      <c r="D355" s="93"/>
    </row>
    <row r="356" spans="1:4" ht="15.5" hidden="1" outlineLevel="1" x14ac:dyDescent="0.35">
      <c r="A356" s="23" t="s">
        <v>302</v>
      </c>
      <c r="B356" s="24" t="s">
        <v>60</v>
      </c>
      <c r="C356" s="23">
        <v>5.26</v>
      </c>
      <c r="D356" s="93"/>
    </row>
    <row r="357" spans="1:4" ht="15.5" hidden="1" outlineLevel="1" x14ac:dyDescent="0.35">
      <c r="A357" s="23" t="s">
        <v>302</v>
      </c>
      <c r="B357" s="24" t="s">
        <v>22</v>
      </c>
      <c r="C357" s="23">
        <v>5.27</v>
      </c>
      <c r="D357" s="93"/>
    </row>
    <row r="358" spans="1:4" ht="15.5" hidden="1" outlineLevel="1" x14ac:dyDescent="0.35">
      <c r="A358" s="23" t="s">
        <v>302</v>
      </c>
      <c r="B358" s="24" t="s">
        <v>23</v>
      </c>
      <c r="C358" s="23">
        <v>5.28</v>
      </c>
      <c r="D358" s="93"/>
    </row>
    <row r="359" spans="1:4" ht="15.5" hidden="1" outlineLevel="1" x14ac:dyDescent="0.35">
      <c r="A359" s="23" t="s">
        <v>302</v>
      </c>
      <c r="B359" s="24" t="s">
        <v>27</v>
      </c>
      <c r="C359" s="23">
        <v>5.31</v>
      </c>
      <c r="D359" s="93"/>
    </row>
    <row r="360" spans="1:4" ht="15.5" hidden="1" outlineLevel="1" x14ac:dyDescent="0.35">
      <c r="A360" s="23" t="s">
        <v>302</v>
      </c>
      <c r="B360" s="24" t="s">
        <v>29</v>
      </c>
      <c r="C360" s="23">
        <v>5.36</v>
      </c>
      <c r="D360" s="93"/>
    </row>
    <row r="361" spans="1:4" ht="15.5" hidden="1" outlineLevel="1" x14ac:dyDescent="0.35">
      <c r="A361" s="23" t="s">
        <v>302</v>
      </c>
      <c r="B361" s="24" t="s">
        <v>103</v>
      </c>
      <c r="C361" s="23">
        <v>5.37</v>
      </c>
      <c r="D361" s="93"/>
    </row>
    <row r="362" spans="1:4" ht="15.5" hidden="1" outlineLevel="1" x14ac:dyDescent="0.35">
      <c r="A362" s="23" t="s">
        <v>302</v>
      </c>
      <c r="B362" s="24" t="s">
        <v>86</v>
      </c>
      <c r="C362" s="23">
        <v>5.49</v>
      </c>
      <c r="D362" s="93"/>
    </row>
    <row r="363" spans="1:4" ht="15.5" hidden="1" outlineLevel="1" x14ac:dyDescent="0.35">
      <c r="A363" s="23" t="s">
        <v>302</v>
      </c>
      <c r="B363" s="24" t="s">
        <v>87</v>
      </c>
      <c r="C363" s="23">
        <v>5.51</v>
      </c>
      <c r="D363" s="93"/>
    </row>
    <row r="364" spans="1:4" ht="15.5" hidden="1" outlineLevel="1" x14ac:dyDescent="0.35">
      <c r="A364" s="23" t="s">
        <v>302</v>
      </c>
      <c r="B364" s="24" t="s">
        <v>1722</v>
      </c>
      <c r="C364" s="23">
        <v>5.52</v>
      </c>
      <c r="D364" s="93"/>
    </row>
    <row r="365" spans="1:4" ht="15.5" hidden="1" outlineLevel="1" x14ac:dyDescent="0.35">
      <c r="A365" s="23" t="s">
        <v>302</v>
      </c>
      <c r="B365" s="24" t="s">
        <v>30</v>
      </c>
      <c r="C365" s="23">
        <v>5.53</v>
      </c>
      <c r="D365" s="93"/>
    </row>
    <row r="366" spans="1:4" ht="15.5" hidden="1" outlineLevel="1" x14ac:dyDescent="0.35">
      <c r="A366" s="23" t="s">
        <v>302</v>
      </c>
      <c r="B366" s="24" t="s">
        <v>83</v>
      </c>
      <c r="C366" s="23">
        <v>5.69</v>
      </c>
      <c r="D366" s="93"/>
    </row>
    <row r="367" spans="1:4" ht="15.5" hidden="1" outlineLevel="1" x14ac:dyDescent="0.35">
      <c r="A367" s="23" t="s">
        <v>302</v>
      </c>
      <c r="B367" s="24" t="s">
        <v>107</v>
      </c>
      <c r="C367" s="25">
        <v>5.8</v>
      </c>
      <c r="D367" s="93"/>
    </row>
    <row r="368" spans="1:4" ht="15.5" hidden="1" outlineLevel="1" x14ac:dyDescent="0.35">
      <c r="A368" s="23" t="s">
        <v>302</v>
      </c>
      <c r="B368" s="24" t="s">
        <v>112</v>
      </c>
      <c r="C368" s="25">
        <v>5.72</v>
      </c>
      <c r="D368" s="93"/>
    </row>
    <row r="369" spans="1:4" ht="15.5" hidden="1" outlineLevel="1" x14ac:dyDescent="0.35">
      <c r="A369" s="23" t="s">
        <v>302</v>
      </c>
      <c r="B369" s="24" t="s">
        <v>104</v>
      </c>
      <c r="C369" s="23">
        <v>5.75</v>
      </c>
      <c r="D369" s="93"/>
    </row>
    <row r="370" spans="1:4" ht="15.5" hidden="1" outlineLevel="1" x14ac:dyDescent="0.35">
      <c r="A370" s="23" t="s">
        <v>302</v>
      </c>
      <c r="B370" s="24" t="s">
        <v>84</v>
      </c>
      <c r="C370" s="25">
        <v>5.7</v>
      </c>
      <c r="D370" s="93"/>
    </row>
    <row r="371" spans="1:4" ht="15.5" hidden="1" outlineLevel="1" x14ac:dyDescent="0.35">
      <c r="A371" s="23" t="s">
        <v>302</v>
      </c>
      <c r="B371" s="24" t="s">
        <v>85</v>
      </c>
      <c r="C371" s="23">
        <v>5.74</v>
      </c>
      <c r="D371" s="93"/>
    </row>
    <row r="372" spans="1:4" ht="15.5" hidden="1" outlineLevel="1" x14ac:dyDescent="0.35">
      <c r="A372" s="23" t="s">
        <v>302</v>
      </c>
      <c r="B372" s="24" t="s">
        <v>113</v>
      </c>
      <c r="C372" s="23">
        <v>5.76</v>
      </c>
      <c r="D372" s="93"/>
    </row>
    <row r="373" spans="1:4" ht="15.5" hidden="1" outlineLevel="1" x14ac:dyDescent="0.35">
      <c r="A373" s="23" t="s">
        <v>302</v>
      </c>
      <c r="B373" s="24" t="s">
        <v>114</v>
      </c>
      <c r="C373" s="23">
        <v>5.89</v>
      </c>
      <c r="D373" s="92" t="s">
        <v>1717</v>
      </c>
    </row>
    <row r="374" spans="1:4" ht="15.5" hidden="1" outlineLevel="1" x14ac:dyDescent="0.35">
      <c r="A374" s="23" t="s">
        <v>302</v>
      </c>
      <c r="B374" s="24" t="s">
        <v>115</v>
      </c>
      <c r="C374" s="23">
        <v>5.109</v>
      </c>
      <c r="D374" s="92"/>
    </row>
    <row r="375" spans="1:4" ht="15.5" hidden="1" outlineLevel="1" x14ac:dyDescent="0.35">
      <c r="A375" s="23" t="s">
        <v>302</v>
      </c>
      <c r="B375" s="24" t="s">
        <v>116</v>
      </c>
      <c r="C375" s="23">
        <v>5.1109999999999998</v>
      </c>
      <c r="D375" s="93"/>
    </row>
    <row r="376" spans="1:4" ht="15.5" hidden="1" outlineLevel="1" x14ac:dyDescent="0.35">
      <c r="A376" s="23" t="s">
        <v>302</v>
      </c>
      <c r="B376" s="24" t="s">
        <v>118</v>
      </c>
      <c r="C376" s="23">
        <v>5.1120000000000001</v>
      </c>
      <c r="D376" s="93"/>
    </row>
    <row r="377" spans="1:4" ht="15.5" hidden="1" outlineLevel="1" x14ac:dyDescent="0.35">
      <c r="A377" s="23" t="s">
        <v>302</v>
      </c>
      <c r="B377" s="24" t="s">
        <v>1723</v>
      </c>
      <c r="C377" s="23">
        <v>5.1130000000000004</v>
      </c>
      <c r="D377" s="93"/>
    </row>
    <row r="378" spans="1:4" ht="15.5" hidden="1" outlineLevel="1" x14ac:dyDescent="0.35">
      <c r="A378" s="23" t="s">
        <v>302</v>
      </c>
      <c r="B378" s="24" t="s">
        <v>33</v>
      </c>
      <c r="C378" s="23">
        <v>5.58</v>
      </c>
      <c r="D378" s="93"/>
    </row>
    <row r="379" spans="1:4" ht="15.5" hidden="1" outlineLevel="1" x14ac:dyDescent="0.35">
      <c r="A379" s="23" t="s">
        <v>302</v>
      </c>
      <c r="B379" s="24" t="s">
        <v>34</v>
      </c>
      <c r="C379" s="23">
        <v>5.54</v>
      </c>
      <c r="D379" s="93"/>
    </row>
    <row r="380" spans="1:4" ht="15.5" hidden="1" outlineLevel="1" x14ac:dyDescent="0.35">
      <c r="A380" s="23" t="s">
        <v>302</v>
      </c>
      <c r="B380" s="24" t="s">
        <v>35</v>
      </c>
      <c r="C380" s="23">
        <v>5.55</v>
      </c>
      <c r="D380" s="93"/>
    </row>
    <row r="381" spans="1:4" ht="15.5" hidden="1" outlineLevel="1" x14ac:dyDescent="0.35">
      <c r="A381" s="23" t="s">
        <v>302</v>
      </c>
      <c r="B381" s="24" t="s">
        <v>36</v>
      </c>
      <c r="C381" s="23">
        <v>5.63</v>
      </c>
      <c r="D381" s="93"/>
    </row>
    <row r="382" spans="1:4" ht="15.5" hidden="1" outlineLevel="1" x14ac:dyDescent="0.35">
      <c r="A382" s="23" t="s">
        <v>302</v>
      </c>
      <c r="B382" s="24" t="s">
        <v>105</v>
      </c>
      <c r="C382" s="23">
        <v>5.65</v>
      </c>
      <c r="D382" s="93"/>
    </row>
    <row r="383" spans="1:4" ht="15.5" hidden="1" outlineLevel="1" x14ac:dyDescent="0.35">
      <c r="A383" s="23" t="s">
        <v>302</v>
      </c>
      <c r="B383" s="24" t="s">
        <v>120</v>
      </c>
      <c r="C383" s="23">
        <v>5.66</v>
      </c>
      <c r="D383" s="93"/>
    </row>
    <row r="384" spans="1:4" ht="15.5" hidden="1" outlineLevel="1" x14ac:dyDescent="0.35">
      <c r="A384" s="23" t="s">
        <v>302</v>
      </c>
      <c r="B384" s="24" t="s">
        <v>106</v>
      </c>
      <c r="C384" s="23">
        <v>5.68</v>
      </c>
      <c r="D384" s="93"/>
    </row>
    <row r="385" spans="1:4" ht="15.5" hidden="1" outlineLevel="1" x14ac:dyDescent="0.35">
      <c r="A385" s="23" t="s">
        <v>302</v>
      </c>
      <c r="B385" s="24" t="s">
        <v>37</v>
      </c>
      <c r="C385" s="23">
        <v>5.47</v>
      </c>
      <c r="D385" s="93"/>
    </row>
    <row r="386" spans="1:4" ht="15.5" hidden="1" outlineLevel="1" x14ac:dyDescent="0.35">
      <c r="A386" s="23" t="s">
        <v>302</v>
      </c>
      <c r="B386" s="24" t="s">
        <v>38</v>
      </c>
      <c r="C386" s="23">
        <v>5.48</v>
      </c>
      <c r="D386" s="93"/>
    </row>
    <row r="387" spans="1:4" ht="15.5" collapsed="1" x14ac:dyDescent="0.35">
      <c r="A387" s="27" t="s">
        <v>302</v>
      </c>
      <c r="B387" s="24"/>
      <c r="C387" s="23"/>
      <c r="D387" s="93"/>
    </row>
    <row r="388" spans="1:4" ht="15.5" hidden="1" outlineLevel="1" x14ac:dyDescent="0.35">
      <c r="A388" s="23" t="s">
        <v>303</v>
      </c>
      <c r="B388" s="24" t="s">
        <v>14</v>
      </c>
      <c r="C388" s="23">
        <v>5.0999999999999996</v>
      </c>
      <c r="D388" s="93"/>
    </row>
    <row r="389" spans="1:4" ht="15.5" hidden="1" outlineLevel="1" x14ac:dyDescent="0.35">
      <c r="A389" s="23" t="s">
        <v>303</v>
      </c>
      <c r="B389" s="24" t="s">
        <v>15</v>
      </c>
      <c r="C389" s="23">
        <v>5.2</v>
      </c>
      <c r="D389" s="93"/>
    </row>
    <row r="390" spans="1:4" ht="15.5" hidden="1" outlineLevel="1" x14ac:dyDescent="0.35">
      <c r="A390" s="23" t="s">
        <v>303</v>
      </c>
      <c r="B390" s="24" t="s">
        <v>16</v>
      </c>
      <c r="C390" s="23">
        <v>5.3</v>
      </c>
      <c r="D390" s="93"/>
    </row>
    <row r="391" spans="1:4" ht="15.5" hidden="1" outlineLevel="1" x14ac:dyDescent="0.35">
      <c r="A391" s="23" t="s">
        <v>303</v>
      </c>
      <c r="B391" s="24" t="s">
        <v>17</v>
      </c>
      <c r="C391" s="23">
        <v>5.6</v>
      </c>
      <c r="D391" s="93"/>
    </row>
    <row r="392" spans="1:4" ht="15.5" hidden="1" outlineLevel="1" x14ac:dyDescent="0.35">
      <c r="A392" s="23" t="s">
        <v>303</v>
      </c>
      <c r="B392" s="24" t="s">
        <v>1721</v>
      </c>
      <c r="C392" s="25">
        <v>5.0999999999999996</v>
      </c>
      <c r="D392" s="93"/>
    </row>
    <row r="393" spans="1:4" ht="15.5" hidden="1" outlineLevel="1" x14ac:dyDescent="0.35">
      <c r="A393" s="23" t="s">
        <v>303</v>
      </c>
      <c r="B393" s="24" t="s">
        <v>1718</v>
      </c>
      <c r="C393" s="23">
        <v>5.14</v>
      </c>
      <c r="D393" s="93"/>
    </row>
    <row r="394" spans="1:4" ht="15.5" hidden="1" outlineLevel="1" x14ac:dyDescent="0.35">
      <c r="A394" s="23" t="s">
        <v>303</v>
      </c>
      <c r="B394" s="24" t="s">
        <v>20</v>
      </c>
      <c r="C394" s="23">
        <v>5.19</v>
      </c>
      <c r="D394" s="93"/>
    </row>
    <row r="395" spans="1:4" ht="15.5" hidden="1" outlineLevel="1" x14ac:dyDescent="0.35">
      <c r="A395" s="23" t="s">
        <v>303</v>
      </c>
      <c r="B395" s="24" t="s">
        <v>21</v>
      </c>
      <c r="C395" s="23">
        <v>5.24</v>
      </c>
      <c r="D395" s="93"/>
    </row>
    <row r="396" spans="1:4" ht="15.5" hidden="1" outlineLevel="1" x14ac:dyDescent="0.35">
      <c r="A396" s="23" t="s">
        <v>303</v>
      </c>
      <c r="B396" s="24" t="s">
        <v>60</v>
      </c>
      <c r="C396" s="23">
        <v>5.26</v>
      </c>
      <c r="D396" s="93"/>
    </row>
    <row r="397" spans="1:4" ht="15.5" hidden="1" outlineLevel="1" x14ac:dyDescent="0.35">
      <c r="A397" s="23" t="s">
        <v>303</v>
      </c>
      <c r="B397" s="24" t="s">
        <v>22</v>
      </c>
      <c r="C397" s="23">
        <v>5.27</v>
      </c>
      <c r="D397" s="93"/>
    </row>
    <row r="398" spans="1:4" ht="15.5" hidden="1" outlineLevel="1" x14ac:dyDescent="0.35">
      <c r="A398" s="23" t="s">
        <v>303</v>
      </c>
      <c r="B398" s="24" t="s">
        <v>23</v>
      </c>
      <c r="C398" s="23">
        <v>5.28</v>
      </c>
      <c r="D398" s="93"/>
    </row>
    <row r="399" spans="1:4" ht="15.5" hidden="1" outlineLevel="1" x14ac:dyDescent="0.35">
      <c r="A399" s="23" t="s">
        <v>303</v>
      </c>
      <c r="B399" s="24" t="s">
        <v>24</v>
      </c>
      <c r="C399" s="23">
        <v>5.29</v>
      </c>
      <c r="D399" s="93"/>
    </row>
    <row r="400" spans="1:4" ht="15.5" hidden="1" outlineLevel="1" x14ac:dyDescent="0.35">
      <c r="A400" s="23" t="s">
        <v>303</v>
      </c>
      <c r="B400" s="24" t="s">
        <v>27</v>
      </c>
      <c r="C400" s="23">
        <v>5.31</v>
      </c>
      <c r="D400" s="93"/>
    </row>
    <row r="401" spans="1:4" ht="15.5" hidden="1" outlineLevel="1" x14ac:dyDescent="0.35">
      <c r="A401" s="23" t="s">
        <v>303</v>
      </c>
      <c r="B401" s="24" t="s">
        <v>29</v>
      </c>
      <c r="C401" s="23">
        <v>5.36</v>
      </c>
      <c r="D401" s="93"/>
    </row>
    <row r="402" spans="1:4" ht="15.5" hidden="1" outlineLevel="1" x14ac:dyDescent="0.35">
      <c r="A402" s="23" t="s">
        <v>303</v>
      </c>
      <c r="B402" s="24" t="s">
        <v>103</v>
      </c>
      <c r="C402" s="23">
        <v>5.37</v>
      </c>
      <c r="D402" s="93"/>
    </row>
    <row r="403" spans="1:4" ht="15.5" hidden="1" outlineLevel="1" x14ac:dyDescent="0.35">
      <c r="A403" s="23" t="s">
        <v>303</v>
      </c>
      <c r="B403" s="24" t="s">
        <v>86</v>
      </c>
      <c r="C403" s="23">
        <v>5.49</v>
      </c>
      <c r="D403" s="93"/>
    </row>
    <row r="404" spans="1:4" ht="15.5" hidden="1" outlineLevel="1" x14ac:dyDescent="0.35">
      <c r="A404" s="23" t="s">
        <v>303</v>
      </c>
      <c r="B404" s="24" t="s">
        <v>87</v>
      </c>
      <c r="C404" s="23">
        <v>5.51</v>
      </c>
      <c r="D404" s="93"/>
    </row>
    <row r="405" spans="1:4" ht="15.5" hidden="1" outlineLevel="1" x14ac:dyDescent="0.35">
      <c r="A405" s="23" t="s">
        <v>303</v>
      </c>
      <c r="B405" s="24" t="s">
        <v>1722</v>
      </c>
      <c r="C405" s="23">
        <v>5.52</v>
      </c>
      <c r="D405" s="93"/>
    </row>
    <row r="406" spans="1:4" ht="15.5" hidden="1" outlineLevel="1" x14ac:dyDescent="0.35">
      <c r="A406" s="23" t="s">
        <v>303</v>
      </c>
      <c r="B406" s="24" t="s">
        <v>30</v>
      </c>
      <c r="C406" s="23">
        <v>5.53</v>
      </c>
      <c r="D406" s="93"/>
    </row>
    <row r="407" spans="1:4" ht="15.5" hidden="1" outlineLevel="1" x14ac:dyDescent="0.35">
      <c r="A407" s="23" t="s">
        <v>303</v>
      </c>
      <c r="B407" s="24" t="s">
        <v>83</v>
      </c>
      <c r="C407" s="23">
        <v>5.69</v>
      </c>
      <c r="D407" s="93"/>
    </row>
    <row r="408" spans="1:4" ht="15.5" hidden="1" outlineLevel="1" x14ac:dyDescent="0.35">
      <c r="A408" s="23" t="s">
        <v>303</v>
      </c>
      <c r="B408" s="24" t="s">
        <v>104</v>
      </c>
      <c r="C408" s="23">
        <v>5.75</v>
      </c>
      <c r="D408" s="93"/>
    </row>
    <row r="409" spans="1:4" ht="15.5" hidden="1" outlineLevel="1" x14ac:dyDescent="0.35">
      <c r="A409" s="23" t="s">
        <v>303</v>
      </c>
      <c r="B409" s="24" t="s">
        <v>85</v>
      </c>
      <c r="C409" s="23">
        <v>5.74</v>
      </c>
      <c r="D409" s="93"/>
    </row>
    <row r="410" spans="1:4" ht="15.5" hidden="1" outlineLevel="1" x14ac:dyDescent="0.35">
      <c r="A410" s="23" t="s">
        <v>303</v>
      </c>
      <c r="B410" s="24" t="s">
        <v>84</v>
      </c>
      <c r="C410" s="25">
        <v>5.7</v>
      </c>
      <c r="D410" s="93"/>
    </row>
    <row r="411" spans="1:4" ht="15.5" hidden="1" outlineLevel="1" x14ac:dyDescent="0.35">
      <c r="A411" s="23" t="s">
        <v>303</v>
      </c>
      <c r="B411" s="24" t="s">
        <v>113</v>
      </c>
      <c r="C411" s="23">
        <v>5.76</v>
      </c>
      <c r="D411" s="93"/>
    </row>
    <row r="412" spans="1:4" ht="15.5" hidden="1" outlineLevel="1" x14ac:dyDescent="0.35">
      <c r="A412" s="23" t="s">
        <v>303</v>
      </c>
      <c r="B412" s="24" t="s">
        <v>114</v>
      </c>
      <c r="C412" s="23">
        <v>5.89</v>
      </c>
      <c r="D412" s="92" t="s">
        <v>1717</v>
      </c>
    </row>
    <row r="413" spans="1:4" ht="15.5" hidden="1" outlineLevel="1" x14ac:dyDescent="0.35">
      <c r="A413" s="23" t="s">
        <v>303</v>
      </c>
      <c r="B413" s="24" t="s">
        <v>115</v>
      </c>
      <c r="C413" s="23">
        <v>5.109</v>
      </c>
      <c r="D413" s="93"/>
    </row>
    <row r="414" spans="1:4" ht="15.5" hidden="1" outlineLevel="1" x14ac:dyDescent="0.35">
      <c r="A414" s="23" t="s">
        <v>303</v>
      </c>
      <c r="B414" s="24" t="s">
        <v>116</v>
      </c>
      <c r="C414" s="23">
        <v>5.1109999999999998</v>
      </c>
      <c r="D414" s="93"/>
    </row>
    <row r="415" spans="1:4" ht="15.5" hidden="1" outlineLevel="1" x14ac:dyDescent="0.35">
      <c r="A415" s="23" t="s">
        <v>303</v>
      </c>
      <c r="B415" s="24" t="s">
        <v>118</v>
      </c>
      <c r="C415" s="23">
        <v>5.1120000000000001</v>
      </c>
      <c r="D415" s="93"/>
    </row>
    <row r="416" spans="1:4" ht="15.5" hidden="1" outlineLevel="1" x14ac:dyDescent="0.35">
      <c r="A416" s="23" t="s">
        <v>303</v>
      </c>
      <c r="B416" s="24" t="s">
        <v>1723</v>
      </c>
      <c r="C416" s="23">
        <v>5.1130000000000004</v>
      </c>
      <c r="D416" s="93"/>
    </row>
    <row r="417" spans="1:4" ht="15.5" hidden="1" outlineLevel="1" x14ac:dyDescent="0.35">
      <c r="A417" s="23" t="s">
        <v>303</v>
      </c>
      <c r="B417" s="24" t="s">
        <v>33</v>
      </c>
      <c r="C417" s="23">
        <v>5.58</v>
      </c>
      <c r="D417" s="93"/>
    </row>
    <row r="418" spans="1:4" ht="15.5" hidden="1" outlineLevel="1" x14ac:dyDescent="0.35">
      <c r="A418" s="23" t="s">
        <v>303</v>
      </c>
      <c r="B418" s="24" t="s">
        <v>34</v>
      </c>
      <c r="C418" s="23">
        <v>5.54</v>
      </c>
      <c r="D418" s="93"/>
    </row>
    <row r="419" spans="1:4" ht="15.5" hidden="1" outlineLevel="1" x14ac:dyDescent="0.35">
      <c r="A419" s="23" t="s">
        <v>303</v>
      </c>
      <c r="B419" s="24" t="s">
        <v>35</v>
      </c>
      <c r="C419" s="23">
        <v>5.55</v>
      </c>
      <c r="D419" s="93"/>
    </row>
    <row r="420" spans="1:4" ht="15.5" hidden="1" outlineLevel="1" x14ac:dyDescent="0.35">
      <c r="A420" s="23" t="s">
        <v>303</v>
      </c>
      <c r="B420" s="24" t="s">
        <v>36</v>
      </c>
      <c r="C420" s="23">
        <v>5.63</v>
      </c>
      <c r="D420" s="93"/>
    </row>
    <row r="421" spans="1:4" ht="15.5" hidden="1" outlineLevel="1" x14ac:dyDescent="0.35">
      <c r="A421" s="23" t="s">
        <v>303</v>
      </c>
      <c r="B421" s="24" t="s">
        <v>105</v>
      </c>
      <c r="C421" s="23">
        <v>5.65</v>
      </c>
      <c r="D421" s="93"/>
    </row>
    <row r="422" spans="1:4" ht="15.5" hidden="1" outlineLevel="1" x14ac:dyDescent="0.35">
      <c r="A422" s="23" t="s">
        <v>303</v>
      </c>
      <c r="B422" s="24" t="s">
        <v>120</v>
      </c>
      <c r="C422" s="23">
        <v>5.66</v>
      </c>
      <c r="D422" s="93"/>
    </row>
    <row r="423" spans="1:4" ht="15.5" hidden="1" outlineLevel="1" x14ac:dyDescent="0.35">
      <c r="A423" s="23" t="s">
        <v>303</v>
      </c>
      <c r="B423" s="24" t="s">
        <v>106</v>
      </c>
      <c r="C423" s="23">
        <v>5.68</v>
      </c>
      <c r="D423" s="93"/>
    </row>
    <row r="424" spans="1:4" ht="15.5" hidden="1" outlineLevel="1" x14ac:dyDescent="0.35">
      <c r="A424" s="23" t="s">
        <v>303</v>
      </c>
      <c r="B424" s="24" t="s">
        <v>37</v>
      </c>
      <c r="C424" s="23">
        <v>5.47</v>
      </c>
      <c r="D424" s="93"/>
    </row>
    <row r="425" spans="1:4" ht="15.5" hidden="1" outlineLevel="1" x14ac:dyDescent="0.35">
      <c r="A425" s="23" t="s">
        <v>303</v>
      </c>
      <c r="B425" s="24" t="s">
        <v>38</v>
      </c>
      <c r="C425" s="23">
        <v>5.48</v>
      </c>
      <c r="D425" s="93"/>
    </row>
    <row r="426" spans="1:4" ht="15.5" collapsed="1" x14ac:dyDescent="0.35">
      <c r="A426" s="27" t="s">
        <v>303</v>
      </c>
      <c r="B426" s="24"/>
      <c r="C426" s="23"/>
      <c r="D426" s="93"/>
    </row>
    <row r="427" spans="1:4" ht="15.5" hidden="1" outlineLevel="1" x14ac:dyDescent="0.35">
      <c r="A427" s="23" t="s">
        <v>304</v>
      </c>
      <c r="B427" s="24" t="s">
        <v>14</v>
      </c>
      <c r="C427" s="23">
        <v>5.0999999999999996</v>
      </c>
      <c r="D427" s="93"/>
    </row>
    <row r="428" spans="1:4" ht="15.5" hidden="1" outlineLevel="1" x14ac:dyDescent="0.35">
      <c r="A428" s="23" t="s">
        <v>304</v>
      </c>
      <c r="B428" s="24" t="s">
        <v>15</v>
      </c>
      <c r="C428" s="23">
        <v>5.2</v>
      </c>
      <c r="D428" s="93"/>
    </row>
    <row r="429" spans="1:4" ht="15.5" hidden="1" outlineLevel="1" x14ac:dyDescent="0.35">
      <c r="A429" s="23" t="s">
        <v>304</v>
      </c>
      <c r="B429" s="24" t="s">
        <v>16</v>
      </c>
      <c r="C429" s="23">
        <v>5.3</v>
      </c>
      <c r="D429" s="93"/>
    </row>
    <row r="430" spans="1:4" ht="15.5" hidden="1" outlineLevel="1" x14ac:dyDescent="0.35">
      <c r="A430" s="23" t="s">
        <v>304</v>
      </c>
      <c r="B430" s="24" t="s">
        <v>17</v>
      </c>
      <c r="C430" s="23">
        <v>5.6</v>
      </c>
      <c r="D430" s="93"/>
    </row>
    <row r="431" spans="1:4" ht="15.5" hidden="1" outlineLevel="1" x14ac:dyDescent="0.35">
      <c r="A431" s="23" t="s">
        <v>304</v>
      </c>
      <c r="B431" s="24" t="s">
        <v>1721</v>
      </c>
      <c r="C431" s="25">
        <v>5.0999999999999996</v>
      </c>
      <c r="D431" s="93"/>
    </row>
    <row r="432" spans="1:4" ht="15.5" hidden="1" outlineLevel="1" x14ac:dyDescent="0.35">
      <c r="A432" s="23" t="s">
        <v>304</v>
      </c>
      <c r="B432" s="24" t="s">
        <v>1718</v>
      </c>
      <c r="C432" s="23">
        <v>5.14</v>
      </c>
      <c r="D432" s="93"/>
    </row>
    <row r="433" spans="1:4" ht="15.5" hidden="1" outlineLevel="1" x14ac:dyDescent="0.35">
      <c r="A433" s="23" t="s">
        <v>304</v>
      </c>
      <c r="B433" s="24" t="s">
        <v>20</v>
      </c>
      <c r="C433" s="23">
        <v>5.19</v>
      </c>
      <c r="D433" s="93"/>
    </row>
    <row r="434" spans="1:4" ht="15.5" hidden="1" outlineLevel="1" x14ac:dyDescent="0.35">
      <c r="A434" s="23" t="s">
        <v>304</v>
      </c>
      <c r="B434" s="24" t="s">
        <v>21</v>
      </c>
      <c r="C434" s="23">
        <v>5.24</v>
      </c>
      <c r="D434" s="93"/>
    </row>
    <row r="435" spans="1:4" ht="15.5" hidden="1" outlineLevel="1" x14ac:dyDescent="0.35">
      <c r="A435" s="23" t="s">
        <v>304</v>
      </c>
      <c r="B435" s="24" t="s">
        <v>60</v>
      </c>
      <c r="C435" s="23">
        <v>5.26</v>
      </c>
      <c r="D435" s="93"/>
    </row>
    <row r="436" spans="1:4" ht="15.5" hidden="1" outlineLevel="1" x14ac:dyDescent="0.35">
      <c r="A436" s="23" t="s">
        <v>304</v>
      </c>
      <c r="B436" s="24" t="s">
        <v>22</v>
      </c>
      <c r="C436" s="23">
        <v>5.27</v>
      </c>
      <c r="D436" s="93"/>
    </row>
    <row r="437" spans="1:4" ht="15.5" hidden="1" outlineLevel="1" x14ac:dyDescent="0.35">
      <c r="A437" s="23" t="s">
        <v>304</v>
      </c>
      <c r="B437" s="24" t="s">
        <v>23</v>
      </c>
      <c r="C437" s="23">
        <v>5.28</v>
      </c>
      <c r="D437" s="93"/>
    </row>
    <row r="438" spans="1:4" ht="15.5" hidden="1" outlineLevel="1" x14ac:dyDescent="0.35">
      <c r="A438" s="23" t="s">
        <v>304</v>
      </c>
      <c r="B438" s="24" t="s">
        <v>24</v>
      </c>
      <c r="C438" s="23">
        <v>5.29</v>
      </c>
      <c r="D438" s="93"/>
    </row>
    <row r="439" spans="1:4" ht="15.5" hidden="1" outlineLevel="1" x14ac:dyDescent="0.35">
      <c r="A439" s="23" t="s">
        <v>304</v>
      </c>
      <c r="B439" s="24" t="s">
        <v>27</v>
      </c>
      <c r="C439" s="23">
        <v>5.31</v>
      </c>
      <c r="D439" s="93"/>
    </row>
    <row r="440" spans="1:4" ht="15.5" hidden="1" outlineLevel="1" x14ac:dyDescent="0.35">
      <c r="A440" s="23" t="s">
        <v>304</v>
      </c>
      <c r="B440" s="24" t="s">
        <v>29</v>
      </c>
      <c r="C440" s="23">
        <v>5.36</v>
      </c>
      <c r="D440" s="93"/>
    </row>
    <row r="441" spans="1:4" ht="15.5" hidden="1" outlineLevel="1" x14ac:dyDescent="0.35">
      <c r="A441" s="23" t="s">
        <v>304</v>
      </c>
      <c r="B441" s="24" t="s">
        <v>103</v>
      </c>
      <c r="C441" s="23">
        <v>5.37</v>
      </c>
      <c r="D441" s="93"/>
    </row>
    <row r="442" spans="1:4" ht="15.5" hidden="1" outlineLevel="1" x14ac:dyDescent="0.35">
      <c r="A442" s="23" t="s">
        <v>304</v>
      </c>
      <c r="B442" s="24" t="s">
        <v>30</v>
      </c>
      <c r="C442" s="23">
        <v>5.53</v>
      </c>
      <c r="D442" s="93"/>
    </row>
    <row r="443" spans="1:4" ht="15.5" hidden="1" outlineLevel="1" x14ac:dyDescent="0.35">
      <c r="A443" s="23" t="s">
        <v>304</v>
      </c>
      <c r="B443" s="24" t="s">
        <v>115</v>
      </c>
      <c r="C443" s="23">
        <v>5.109</v>
      </c>
      <c r="D443" s="93"/>
    </row>
    <row r="444" spans="1:4" ht="15.5" hidden="1" outlineLevel="1" x14ac:dyDescent="0.35">
      <c r="A444" s="23" t="s">
        <v>304</v>
      </c>
      <c r="B444" s="24" t="s">
        <v>116</v>
      </c>
      <c r="C444" s="23">
        <v>5.1109999999999998</v>
      </c>
      <c r="D444" s="93"/>
    </row>
    <row r="445" spans="1:4" ht="15.5" hidden="1" outlineLevel="1" x14ac:dyDescent="0.35">
      <c r="A445" s="23" t="s">
        <v>304</v>
      </c>
      <c r="B445" s="24" t="s">
        <v>118</v>
      </c>
      <c r="C445" s="23">
        <v>5.1120000000000001</v>
      </c>
      <c r="D445" s="93"/>
    </row>
    <row r="446" spans="1:4" ht="15.5" hidden="1" outlineLevel="1" x14ac:dyDescent="0.35">
      <c r="A446" s="23" t="s">
        <v>304</v>
      </c>
      <c r="B446" s="24" t="s">
        <v>1723</v>
      </c>
      <c r="C446" s="23">
        <v>5.1130000000000004</v>
      </c>
      <c r="D446" s="93"/>
    </row>
    <row r="447" spans="1:4" ht="15.5" hidden="1" outlineLevel="1" x14ac:dyDescent="0.35">
      <c r="A447" s="23" t="s">
        <v>304</v>
      </c>
      <c r="B447" s="24" t="s">
        <v>33</v>
      </c>
      <c r="C447" s="23">
        <v>5.58</v>
      </c>
      <c r="D447" s="93"/>
    </row>
    <row r="448" spans="1:4" ht="15.5" hidden="1" outlineLevel="1" x14ac:dyDescent="0.35">
      <c r="A448" s="23" t="s">
        <v>304</v>
      </c>
      <c r="B448" s="24" t="s">
        <v>34</v>
      </c>
      <c r="C448" s="23">
        <v>5.54</v>
      </c>
      <c r="D448" s="93"/>
    </row>
    <row r="449" spans="1:4" ht="15.5" hidden="1" outlineLevel="1" x14ac:dyDescent="0.35">
      <c r="A449" s="23" t="s">
        <v>304</v>
      </c>
      <c r="B449" s="24" t="s">
        <v>35</v>
      </c>
      <c r="C449" s="23">
        <v>5.55</v>
      </c>
      <c r="D449" s="93"/>
    </row>
    <row r="450" spans="1:4" ht="15.5" hidden="1" outlineLevel="1" x14ac:dyDescent="0.35">
      <c r="A450" s="23" t="s">
        <v>304</v>
      </c>
      <c r="B450" s="24" t="s">
        <v>36</v>
      </c>
      <c r="C450" s="23">
        <v>5.63</v>
      </c>
      <c r="D450" s="93"/>
    </row>
    <row r="451" spans="1:4" ht="15.5" hidden="1" outlineLevel="1" x14ac:dyDescent="0.35">
      <c r="A451" s="23" t="s">
        <v>304</v>
      </c>
      <c r="B451" s="24" t="s">
        <v>37</v>
      </c>
      <c r="C451" s="23">
        <v>5.47</v>
      </c>
      <c r="D451" s="93"/>
    </row>
    <row r="452" spans="1:4" ht="15.5" hidden="1" outlineLevel="1" x14ac:dyDescent="0.35">
      <c r="A452" s="23" t="s">
        <v>304</v>
      </c>
      <c r="B452" s="24" t="s">
        <v>38</v>
      </c>
      <c r="C452" s="23">
        <v>5.48</v>
      </c>
      <c r="D452" s="93"/>
    </row>
    <row r="453" spans="1:4" ht="15.5" collapsed="1" x14ac:dyDescent="0.35">
      <c r="A453" s="27" t="s">
        <v>304</v>
      </c>
      <c r="B453" s="24"/>
      <c r="C453" s="23"/>
      <c r="D453" s="93"/>
    </row>
    <row r="454" spans="1:4" ht="15.5" hidden="1" outlineLevel="1" x14ac:dyDescent="0.35">
      <c r="A454" s="23" t="s">
        <v>305</v>
      </c>
      <c r="B454" s="24" t="s">
        <v>14</v>
      </c>
      <c r="C454" s="23">
        <v>5.0999999999999996</v>
      </c>
      <c r="D454" s="93"/>
    </row>
    <row r="455" spans="1:4" ht="15.5" hidden="1" outlineLevel="1" x14ac:dyDescent="0.35">
      <c r="A455" s="23" t="s">
        <v>305</v>
      </c>
      <c r="B455" s="24" t="s">
        <v>15</v>
      </c>
      <c r="C455" s="23">
        <v>5.2</v>
      </c>
      <c r="D455" s="93"/>
    </row>
    <row r="456" spans="1:4" ht="15.5" hidden="1" outlineLevel="1" x14ac:dyDescent="0.35">
      <c r="A456" s="23" t="s">
        <v>305</v>
      </c>
      <c r="B456" s="24" t="s">
        <v>318</v>
      </c>
      <c r="C456" s="23">
        <v>5.5</v>
      </c>
      <c r="D456" s="93"/>
    </row>
    <row r="457" spans="1:4" ht="15.5" hidden="1" outlineLevel="1" x14ac:dyDescent="0.35">
      <c r="A457" s="23" t="s">
        <v>305</v>
      </c>
      <c r="B457" s="24" t="s">
        <v>319</v>
      </c>
      <c r="C457" s="23">
        <v>5.8</v>
      </c>
      <c r="D457" s="92" t="s">
        <v>1717</v>
      </c>
    </row>
    <row r="458" spans="1:4" ht="15.5" hidden="1" outlineLevel="1" x14ac:dyDescent="0.35">
      <c r="A458" s="23" t="s">
        <v>305</v>
      </c>
      <c r="B458" s="24" t="s">
        <v>320</v>
      </c>
      <c r="C458" s="23">
        <v>5.12</v>
      </c>
      <c r="D458" s="92" t="s">
        <v>1717</v>
      </c>
    </row>
    <row r="459" spans="1:4" ht="15.5" hidden="1" outlineLevel="1" x14ac:dyDescent="0.35">
      <c r="A459" s="23" t="s">
        <v>305</v>
      </c>
      <c r="B459" s="24" t="s">
        <v>321</v>
      </c>
      <c r="C459" s="23">
        <v>5.15</v>
      </c>
      <c r="D459" s="93"/>
    </row>
    <row r="460" spans="1:4" ht="15.5" hidden="1" outlineLevel="1" x14ac:dyDescent="0.35">
      <c r="A460" s="23" t="s">
        <v>305</v>
      </c>
      <c r="B460" s="24" t="s">
        <v>322</v>
      </c>
      <c r="C460" s="25">
        <v>5.2</v>
      </c>
      <c r="D460" s="92"/>
    </row>
    <row r="461" spans="1:4" ht="15.5" hidden="1" outlineLevel="1" x14ac:dyDescent="0.35">
      <c r="A461" s="23" t="s">
        <v>305</v>
      </c>
      <c r="B461" s="24" t="s">
        <v>323</v>
      </c>
      <c r="C461" s="23">
        <v>5.25</v>
      </c>
      <c r="D461" s="93"/>
    </row>
    <row r="462" spans="1:4" ht="15.5" hidden="1" outlineLevel="1" x14ac:dyDescent="0.35">
      <c r="A462" s="23" t="s">
        <v>305</v>
      </c>
      <c r="B462" s="24" t="s">
        <v>60</v>
      </c>
      <c r="C462" s="23">
        <v>5.26</v>
      </c>
      <c r="D462" s="93"/>
    </row>
    <row r="463" spans="1:4" ht="15.5" hidden="1" outlineLevel="1" x14ac:dyDescent="0.35">
      <c r="A463" s="23" t="s">
        <v>305</v>
      </c>
      <c r="B463" s="24" t="s">
        <v>324</v>
      </c>
      <c r="C463" s="23">
        <v>5.1139999999999999</v>
      </c>
      <c r="D463" s="92" t="s">
        <v>1717</v>
      </c>
    </row>
    <row r="464" spans="1:4" ht="15.5" hidden="1" outlineLevel="1" x14ac:dyDescent="0.35">
      <c r="A464" s="23" t="s">
        <v>305</v>
      </c>
      <c r="B464" s="24" t="s">
        <v>22</v>
      </c>
      <c r="C464" s="23">
        <v>5.27</v>
      </c>
      <c r="D464" s="93"/>
    </row>
    <row r="465" spans="1:4" ht="15.5" hidden="1" outlineLevel="1" x14ac:dyDescent="0.35">
      <c r="A465" s="23" t="s">
        <v>305</v>
      </c>
      <c r="B465" s="24" t="s">
        <v>325</v>
      </c>
      <c r="C465" s="23">
        <v>5.1150000000000002</v>
      </c>
      <c r="D465" s="92" t="s">
        <v>1717</v>
      </c>
    </row>
    <row r="466" spans="1:4" ht="15.5" hidden="1" outlineLevel="1" x14ac:dyDescent="0.35">
      <c r="A466" s="23" t="s">
        <v>305</v>
      </c>
      <c r="B466" s="24" t="s">
        <v>326</v>
      </c>
      <c r="C466" s="23">
        <v>5.1159999999999997</v>
      </c>
      <c r="D466" s="92" t="s">
        <v>1717</v>
      </c>
    </row>
    <row r="467" spans="1:4" ht="15.5" hidden="1" outlineLevel="1" x14ac:dyDescent="0.35">
      <c r="A467" s="23" t="s">
        <v>305</v>
      </c>
      <c r="B467" s="24" t="s">
        <v>23</v>
      </c>
      <c r="C467" s="23">
        <v>5.28</v>
      </c>
      <c r="D467" s="93"/>
    </row>
    <row r="468" spans="1:4" ht="15.5" hidden="1" outlineLevel="1" x14ac:dyDescent="0.35">
      <c r="A468" s="23" t="s">
        <v>305</v>
      </c>
      <c r="B468" s="24" t="s">
        <v>29</v>
      </c>
      <c r="C468" s="23">
        <v>5.36</v>
      </c>
      <c r="D468" s="93"/>
    </row>
    <row r="469" spans="1:4" ht="15.5" hidden="1" outlineLevel="1" x14ac:dyDescent="0.35">
      <c r="A469" s="23" t="s">
        <v>305</v>
      </c>
      <c r="B469" s="24" t="s">
        <v>103</v>
      </c>
      <c r="C469" s="23">
        <v>5.37</v>
      </c>
      <c r="D469" s="93"/>
    </row>
    <row r="470" spans="1:4" ht="15.5" hidden="1" outlineLevel="1" x14ac:dyDescent="0.35">
      <c r="A470" s="23" t="s">
        <v>305</v>
      </c>
      <c r="B470" s="24" t="s">
        <v>30</v>
      </c>
      <c r="C470" s="23">
        <v>5.53</v>
      </c>
      <c r="D470" s="93"/>
    </row>
    <row r="471" spans="1:4" ht="15.5" hidden="1" outlineLevel="1" x14ac:dyDescent="0.35">
      <c r="A471" s="23" t="s">
        <v>305</v>
      </c>
      <c r="B471" s="24" t="s">
        <v>115</v>
      </c>
      <c r="C471" s="23">
        <v>5.109</v>
      </c>
      <c r="D471" s="93"/>
    </row>
    <row r="472" spans="1:4" ht="15.5" hidden="1" outlineLevel="1" x14ac:dyDescent="0.35">
      <c r="A472" s="23" t="s">
        <v>305</v>
      </c>
      <c r="B472" s="24" t="s">
        <v>116</v>
      </c>
      <c r="C472" s="23">
        <v>5.1109999999999998</v>
      </c>
      <c r="D472" s="93"/>
    </row>
    <row r="473" spans="1:4" ht="15.5" hidden="1" outlineLevel="1" x14ac:dyDescent="0.35">
      <c r="A473" s="23" t="s">
        <v>305</v>
      </c>
      <c r="B473" s="24" t="s">
        <v>118</v>
      </c>
      <c r="C473" s="23">
        <v>5.1120000000000001</v>
      </c>
      <c r="D473" s="93"/>
    </row>
    <row r="474" spans="1:4" ht="15.5" hidden="1" outlineLevel="1" x14ac:dyDescent="0.35">
      <c r="A474" s="23" t="s">
        <v>305</v>
      </c>
      <c r="B474" s="24" t="s">
        <v>34</v>
      </c>
      <c r="C474" s="23">
        <v>5.54</v>
      </c>
      <c r="D474" s="93"/>
    </row>
    <row r="475" spans="1:4" ht="15.5" hidden="1" outlineLevel="1" x14ac:dyDescent="0.35">
      <c r="A475" s="23" t="s">
        <v>305</v>
      </c>
      <c r="B475" s="24" t="s">
        <v>327</v>
      </c>
      <c r="C475" s="23">
        <v>5.61</v>
      </c>
      <c r="D475" s="93"/>
    </row>
    <row r="476" spans="1:4" ht="15.5" hidden="1" outlineLevel="1" x14ac:dyDescent="0.35">
      <c r="A476" s="23" t="s">
        <v>305</v>
      </c>
      <c r="B476" s="24" t="s">
        <v>36</v>
      </c>
      <c r="C476" s="23">
        <v>5.63</v>
      </c>
      <c r="D476" s="93"/>
    </row>
    <row r="477" spans="1:4" ht="15.5" hidden="1" outlineLevel="1" x14ac:dyDescent="0.35">
      <c r="A477" s="23" t="s">
        <v>305</v>
      </c>
      <c r="B477" s="24" t="s">
        <v>328</v>
      </c>
      <c r="C477" s="23">
        <v>5.46</v>
      </c>
      <c r="D477" s="93"/>
    </row>
    <row r="478" spans="1:4" ht="15.5" hidden="1" outlineLevel="1" x14ac:dyDescent="0.35">
      <c r="A478" s="23" t="s">
        <v>305</v>
      </c>
      <c r="B478" s="24" t="s">
        <v>37</v>
      </c>
      <c r="C478" s="23">
        <v>5.47</v>
      </c>
      <c r="D478" s="93"/>
    </row>
    <row r="479" spans="1:4" ht="15.5" hidden="1" outlineLevel="1" x14ac:dyDescent="0.35">
      <c r="A479" s="23" t="s">
        <v>305</v>
      </c>
      <c r="B479" s="24" t="s">
        <v>38</v>
      </c>
      <c r="C479" s="23">
        <v>5.48</v>
      </c>
      <c r="D479" s="93"/>
    </row>
    <row r="480" spans="1:4" ht="15.5" collapsed="1" x14ac:dyDescent="0.35">
      <c r="A480" s="27" t="s">
        <v>305</v>
      </c>
      <c r="B480" s="24"/>
      <c r="C480" s="23"/>
      <c r="D480" s="93"/>
    </row>
    <row r="481" spans="1:4" ht="15.5" hidden="1" outlineLevel="1" x14ac:dyDescent="0.35">
      <c r="A481" s="23" t="s">
        <v>306</v>
      </c>
      <c r="B481" s="24" t="s">
        <v>14</v>
      </c>
      <c r="C481" s="23">
        <v>5.0999999999999996</v>
      </c>
      <c r="D481" s="93"/>
    </row>
    <row r="482" spans="1:4" ht="15.5" hidden="1" outlineLevel="1" x14ac:dyDescent="0.35">
      <c r="A482" s="23" t="s">
        <v>306</v>
      </c>
      <c r="B482" s="24" t="s">
        <v>15</v>
      </c>
      <c r="C482" s="23">
        <v>5.2</v>
      </c>
      <c r="D482" s="93"/>
    </row>
    <row r="483" spans="1:4" ht="15.5" hidden="1" outlineLevel="1" x14ac:dyDescent="0.35">
      <c r="A483" s="23" t="s">
        <v>306</v>
      </c>
      <c r="B483" s="24" t="s">
        <v>16</v>
      </c>
      <c r="C483" s="23">
        <v>5.3</v>
      </c>
      <c r="D483" s="93"/>
    </row>
    <row r="484" spans="1:4" ht="15.5" hidden="1" outlineLevel="1" x14ac:dyDescent="0.35">
      <c r="A484" s="23" t="s">
        <v>306</v>
      </c>
      <c r="B484" s="24" t="s">
        <v>17</v>
      </c>
      <c r="C484" s="23">
        <v>5.6</v>
      </c>
      <c r="D484" s="93"/>
    </row>
    <row r="485" spans="1:4" ht="15.5" hidden="1" outlineLevel="1" x14ac:dyDescent="0.35">
      <c r="A485" s="23" t="s">
        <v>306</v>
      </c>
      <c r="B485" s="24" t="s">
        <v>1721</v>
      </c>
      <c r="C485" s="25">
        <v>5.0999999999999996</v>
      </c>
      <c r="D485" s="93"/>
    </row>
    <row r="486" spans="1:4" ht="15.5" hidden="1" outlineLevel="1" x14ac:dyDescent="0.35">
      <c r="A486" s="23" t="s">
        <v>306</v>
      </c>
      <c r="B486" s="24" t="s">
        <v>1718</v>
      </c>
      <c r="C486" s="23">
        <v>5.14</v>
      </c>
      <c r="D486" s="93"/>
    </row>
    <row r="487" spans="1:4" ht="15.5" hidden="1" outlineLevel="1" x14ac:dyDescent="0.35">
      <c r="A487" s="23" t="s">
        <v>306</v>
      </c>
      <c r="B487" s="24" t="s">
        <v>20</v>
      </c>
      <c r="C487" s="23">
        <v>5.19</v>
      </c>
      <c r="D487" s="93"/>
    </row>
    <row r="488" spans="1:4" ht="15.5" hidden="1" outlineLevel="1" x14ac:dyDescent="0.35">
      <c r="A488" s="23" t="s">
        <v>306</v>
      </c>
      <c r="B488" s="24" t="s">
        <v>21</v>
      </c>
      <c r="C488" s="23">
        <v>5.24</v>
      </c>
      <c r="D488" s="93"/>
    </row>
    <row r="489" spans="1:4" ht="15.5" hidden="1" outlineLevel="1" x14ac:dyDescent="0.35">
      <c r="A489" s="23" t="s">
        <v>306</v>
      </c>
      <c r="B489" s="24" t="s">
        <v>22</v>
      </c>
      <c r="C489" s="23">
        <v>5.27</v>
      </c>
      <c r="D489" s="93"/>
    </row>
    <row r="490" spans="1:4" ht="15.5" hidden="1" outlineLevel="1" x14ac:dyDescent="0.35">
      <c r="A490" s="23" t="s">
        <v>306</v>
      </c>
      <c r="B490" s="24" t="s">
        <v>23</v>
      </c>
      <c r="C490" s="23">
        <v>5.28</v>
      </c>
      <c r="D490" s="93"/>
    </row>
    <row r="491" spans="1:4" ht="15.5" hidden="1" outlineLevel="1" x14ac:dyDescent="0.35">
      <c r="A491" s="23" t="s">
        <v>306</v>
      </c>
      <c r="B491" s="24" t="s">
        <v>24</v>
      </c>
      <c r="C491" s="23">
        <v>5.29</v>
      </c>
      <c r="D491" s="93"/>
    </row>
    <row r="492" spans="1:4" ht="15.5" hidden="1" outlineLevel="1" x14ac:dyDescent="0.35">
      <c r="A492" s="23" t="s">
        <v>306</v>
      </c>
      <c r="B492" s="24" t="s">
        <v>26</v>
      </c>
      <c r="C492" s="23">
        <v>5.34</v>
      </c>
      <c r="D492" s="93"/>
    </row>
    <row r="493" spans="1:4" ht="15.5" hidden="1" outlineLevel="1" x14ac:dyDescent="0.35">
      <c r="A493" s="23" t="s">
        <v>306</v>
      </c>
      <c r="B493" s="24" t="s">
        <v>27</v>
      </c>
      <c r="C493" s="23">
        <v>5.31</v>
      </c>
      <c r="D493" s="93"/>
    </row>
    <row r="494" spans="1:4" ht="15.5" hidden="1" outlineLevel="1" x14ac:dyDescent="0.35">
      <c r="A494" s="23" t="s">
        <v>306</v>
      </c>
      <c r="B494" s="24" t="s">
        <v>28</v>
      </c>
      <c r="C494" s="23">
        <v>5.101</v>
      </c>
      <c r="D494" s="93"/>
    </row>
    <row r="495" spans="1:4" ht="15.5" hidden="1" outlineLevel="1" x14ac:dyDescent="0.35">
      <c r="A495" s="23" t="s">
        <v>306</v>
      </c>
      <c r="B495" s="24" t="s">
        <v>29</v>
      </c>
      <c r="C495" s="23">
        <v>5.36</v>
      </c>
      <c r="D495" s="93"/>
    </row>
    <row r="496" spans="1:4" ht="15.5" hidden="1" outlineLevel="1" x14ac:dyDescent="0.35">
      <c r="A496" s="23" t="s">
        <v>306</v>
      </c>
      <c r="B496" s="24" t="s">
        <v>103</v>
      </c>
      <c r="C496" s="23">
        <v>5.37</v>
      </c>
      <c r="D496" s="93"/>
    </row>
    <row r="497" spans="1:4" ht="15.5" hidden="1" outlineLevel="1" x14ac:dyDescent="0.35">
      <c r="A497" s="23" t="s">
        <v>306</v>
      </c>
      <c r="B497" s="24" t="s">
        <v>30</v>
      </c>
      <c r="C497" s="23">
        <v>5.53</v>
      </c>
      <c r="D497" s="93"/>
    </row>
    <row r="498" spans="1:4" ht="15.5" hidden="1" outlineLevel="1" x14ac:dyDescent="0.35">
      <c r="A498" s="23" t="s">
        <v>306</v>
      </c>
      <c r="B498" s="24" t="s">
        <v>115</v>
      </c>
      <c r="C498" s="23">
        <v>5.109</v>
      </c>
      <c r="D498" s="93"/>
    </row>
    <row r="499" spans="1:4" ht="15.5" hidden="1" outlineLevel="1" x14ac:dyDescent="0.35">
      <c r="A499" s="23" t="s">
        <v>306</v>
      </c>
      <c r="B499" s="24" t="s">
        <v>116</v>
      </c>
      <c r="C499" s="23">
        <v>5.1109999999999998</v>
      </c>
      <c r="D499" s="93"/>
    </row>
    <row r="500" spans="1:4" ht="15.5" hidden="1" outlineLevel="1" x14ac:dyDescent="0.35">
      <c r="A500" s="23" t="s">
        <v>306</v>
      </c>
      <c r="B500" s="24" t="s">
        <v>118</v>
      </c>
      <c r="C500" s="23">
        <v>5.1120000000000001</v>
      </c>
      <c r="D500" s="93"/>
    </row>
    <row r="501" spans="1:4" ht="15.5" hidden="1" outlineLevel="1" x14ac:dyDescent="0.35">
      <c r="A501" s="23" t="s">
        <v>306</v>
      </c>
      <c r="B501" s="24" t="s">
        <v>31</v>
      </c>
      <c r="C501" s="23">
        <v>5.1020000000000003</v>
      </c>
      <c r="D501" s="93"/>
    </row>
    <row r="502" spans="1:4" ht="15.5" hidden="1" outlineLevel="1" x14ac:dyDescent="0.35">
      <c r="A502" s="23" t="s">
        <v>306</v>
      </c>
      <c r="B502" s="24" t="s">
        <v>32</v>
      </c>
      <c r="C502" s="26">
        <v>5.0999999999999996</v>
      </c>
      <c r="D502" s="93"/>
    </row>
    <row r="503" spans="1:4" ht="15.5" hidden="1" outlineLevel="1" x14ac:dyDescent="0.35">
      <c r="A503" s="23" t="s">
        <v>306</v>
      </c>
      <c r="B503" s="24" t="s">
        <v>33</v>
      </c>
      <c r="C503" s="23">
        <v>5.58</v>
      </c>
      <c r="D503" s="93"/>
    </row>
    <row r="504" spans="1:4" ht="15.5" hidden="1" outlineLevel="1" x14ac:dyDescent="0.35">
      <c r="A504" s="23" t="s">
        <v>306</v>
      </c>
      <c r="B504" s="24" t="s">
        <v>35</v>
      </c>
      <c r="C504" s="23">
        <v>5.55</v>
      </c>
      <c r="D504" s="93"/>
    </row>
    <row r="505" spans="1:4" ht="15.5" hidden="1" outlineLevel="1" x14ac:dyDescent="0.35">
      <c r="A505" s="23" t="s">
        <v>306</v>
      </c>
      <c r="B505" s="24" t="s">
        <v>34</v>
      </c>
      <c r="C505" s="23">
        <v>5.54</v>
      </c>
      <c r="D505" s="93"/>
    </row>
    <row r="506" spans="1:4" ht="15.5" hidden="1" outlineLevel="1" x14ac:dyDescent="0.35">
      <c r="A506" s="23" t="s">
        <v>306</v>
      </c>
      <c r="B506" s="24" t="s">
        <v>36</v>
      </c>
      <c r="C506" s="23">
        <v>5.63</v>
      </c>
      <c r="D506" s="93"/>
    </row>
    <row r="507" spans="1:4" ht="15.5" hidden="1" outlineLevel="1" x14ac:dyDescent="0.35">
      <c r="A507" s="23" t="s">
        <v>306</v>
      </c>
      <c r="B507" s="24" t="s">
        <v>37</v>
      </c>
      <c r="C507" s="23">
        <v>5.47</v>
      </c>
      <c r="D507" s="93"/>
    </row>
    <row r="508" spans="1:4" ht="15.5" hidden="1" outlineLevel="1" x14ac:dyDescent="0.35">
      <c r="A508" s="23" t="s">
        <v>306</v>
      </c>
      <c r="B508" s="24" t="s">
        <v>38</v>
      </c>
      <c r="C508" s="23">
        <v>5.48</v>
      </c>
      <c r="D508" s="93"/>
    </row>
    <row r="509" spans="1:4" ht="15.5" collapsed="1" x14ac:dyDescent="0.35">
      <c r="A509" s="27" t="s">
        <v>306</v>
      </c>
      <c r="B509" s="24"/>
      <c r="C509" s="23"/>
      <c r="D509" s="93"/>
    </row>
    <row r="510" spans="1:4" ht="15.5" hidden="1" outlineLevel="1" x14ac:dyDescent="0.35">
      <c r="A510" s="23" t="s">
        <v>307</v>
      </c>
      <c r="B510" s="24" t="s">
        <v>14</v>
      </c>
      <c r="C510" s="23">
        <v>5.0999999999999996</v>
      </c>
      <c r="D510" s="93"/>
    </row>
    <row r="511" spans="1:4" ht="15.5" hidden="1" outlineLevel="1" x14ac:dyDescent="0.35">
      <c r="A511" s="23" t="s">
        <v>307</v>
      </c>
      <c r="B511" s="24" t="s">
        <v>15</v>
      </c>
      <c r="C511" s="23">
        <v>5.2</v>
      </c>
      <c r="D511" s="93"/>
    </row>
    <row r="512" spans="1:4" ht="15.5" hidden="1" outlineLevel="1" x14ac:dyDescent="0.35">
      <c r="A512" s="23" t="s">
        <v>307</v>
      </c>
      <c r="B512" s="24" t="s">
        <v>16</v>
      </c>
      <c r="C512" s="23">
        <v>5.3</v>
      </c>
      <c r="D512" s="93"/>
    </row>
    <row r="513" spans="1:4" ht="15.5" hidden="1" outlineLevel="1" x14ac:dyDescent="0.35">
      <c r="A513" s="23" t="s">
        <v>307</v>
      </c>
      <c r="B513" s="24" t="s">
        <v>17</v>
      </c>
      <c r="C513" s="23">
        <v>5.6</v>
      </c>
      <c r="D513" s="93"/>
    </row>
    <row r="514" spans="1:4" ht="15.5" hidden="1" outlineLevel="1" x14ac:dyDescent="0.35">
      <c r="A514" s="23" t="s">
        <v>307</v>
      </c>
      <c r="B514" s="24" t="s">
        <v>1721</v>
      </c>
      <c r="C514" s="25">
        <v>5.0999999999999996</v>
      </c>
      <c r="D514" s="93"/>
    </row>
    <row r="515" spans="1:4" ht="15.5" hidden="1" outlineLevel="1" x14ac:dyDescent="0.35">
      <c r="A515" s="23" t="s">
        <v>307</v>
      </c>
      <c r="B515" s="24" t="s">
        <v>1718</v>
      </c>
      <c r="C515" s="23">
        <v>5.14</v>
      </c>
      <c r="D515" s="93"/>
    </row>
    <row r="516" spans="1:4" ht="15.5" hidden="1" outlineLevel="1" x14ac:dyDescent="0.35">
      <c r="A516" s="23" t="s">
        <v>307</v>
      </c>
      <c r="B516" s="24" t="s">
        <v>20</v>
      </c>
      <c r="C516" s="23">
        <v>5.19</v>
      </c>
      <c r="D516" s="93"/>
    </row>
    <row r="517" spans="1:4" ht="15.5" hidden="1" outlineLevel="1" x14ac:dyDescent="0.35">
      <c r="A517" s="23" t="s">
        <v>307</v>
      </c>
      <c r="B517" s="24" t="s">
        <v>21</v>
      </c>
      <c r="C517" s="23">
        <v>5.24</v>
      </c>
      <c r="D517" s="93"/>
    </row>
    <row r="518" spans="1:4" ht="15.5" hidden="1" outlineLevel="1" x14ac:dyDescent="0.35">
      <c r="A518" s="23" t="s">
        <v>307</v>
      </c>
      <c r="B518" s="24" t="s">
        <v>60</v>
      </c>
      <c r="C518" s="23">
        <v>5.26</v>
      </c>
      <c r="D518" s="93"/>
    </row>
    <row r="519" spans="1:4" ht="15.5" hidden="1" outlineLevel="1" x14ac:dyDescent="0.35">
      <c r="A519" s="23" t="s">
        <v>307</v>
      </c>
      <c r="B519" s="24" t="s">
        <v>22</v>
      </c>
      <c r="C519" s="23">
        <v>5.27</v>
      </c>
      <c r="D519" s="93"/>
    </row>
    <row r="520" spans="1:4" ht="15.5" hidden="1" outlineLevel="1" x14ac:dyDescent="0.35">
      <c r="A520" s="23" t="s">
        <v>307</v>
      </c>
      <c r="B520" s="24" t="s">
        <v>23</v>
      </c>
      <c r="C520" s="23">
        <v>5.28</v>
      </c>
      <c r="D520" s="93"/>
    </row>
    <row r="521" spans="1:4" ht="15.5" hidden="1" outlineLevel="1" x14ac:dyDescent="0.35">
      <c r="A521" s="23" t="s">
        <v>307</v>
      </c>
      <c r="B521" s="24" t="s">
        <v>27</v>
      </c>
      <c r="C521" s="23">
        <v>5.31</v>
      </c>
      <c r="D521" s="93"/>
    </row>
    <row r="522" spans="1:4" ht="15.5" hidden="1" outlineLevel="1" x14ac:dyDescent="0.35">
      <c r="A522" s="23" t="s">
        <v>307</v>
      </c>
      <c r="B522" s="24" t="s">
        <v>61</v>
      </c>
      <c r="C522" s="23">
        <v>5.33</v>
      </c>
      <c r="D522" s="93"/>
    </row>
    <row r="523" spans="1:4" ht="15.5" hidden="1" outlineLevel="1" x14ac:dyDescent="0.35">
      <c r="A523" s="23" t="s">
        <v>307</v>
      </c>
      <c r="B523" s="24" t="s">
        <v>28</v>
      </c>
      <c r="C523" s="23">
        <v>5.101</v>
      </c>
      <c r="D523" s="93"/>
    </row>
    <row r="524" spans="1:4" ht="15.5" hidden="1" outlineLevel="1" x14ac:dyDescent="0.35">
      <c r="A524" s="23" t="s">
        <v>307</v>
      </c>
      <c r="B524" s="24" t="s">
        <v>29</v>
      </c>
      <c r="C524" s="23">
        <v>5.36</v>
      </c>
      <c r="D524" s="93"/>
    </row>
    <row r="525" spans="1:4" ht="15.5" hidden="1" outlineLevel="1" x14ac:dyDescent="0.35">
      <c r="A525" s="23" t="s">
        <v>307</v>
      </c>
      <c r="B525" s="24" t="s">
        <v>103</v>
      </c>
      <c r="C525" s="23">
        <v>5.37</v>
      </c>
      <c r="D525" s="93"/>
    </row>
    <row r="526" spans="1:4" ht="15.5" hidden="1" outlineLevel="1" x14ac:dyDescent="0.35">
      <c r="A526" s="23" t="s">
        <v>307</v>
      </c>
      <c r="B526" s="24" t="s">
        <v>30</v>
      </c>
      <c r="C526" s="23">
        <v>5.53</v>
      </c>
      <c r="D526" s="93"/>
    </row>
    <row r="527" spans="1:4" ht="15.5" hidden="1" outlineLevel="1" x14ac:dyDescent="0.35">
      <c r="A527" s="23" t="s">
        <v>307</v>
      </c>
      <c r="B527" s="24" t="s">
        <v>115</v>
      </c>
      <c r="C527" s="23">
        <v>5.109</v>
      </c>
      <c r="D527" s="93"/>
    </row>
    <row r="528" spans="1:4" ht="15.5" hidden="1" outlineLevel="1" x14ac:dyDescent="0.35">
      <c r="A528" s="23" t="s">
        <v>307</v>
      </c>
      <c r="B528" s="24" t="s">
        <v>116</v>
      </c>
      <c r="C528" s="23">
        <v>5.1109999999999998</v>
      </c>
      <c r="D528" s="93"/>
    </row>
    <row r="529" spans="1:4" ht="15.5" hidden="1" outlineLevel="1" x14ac:dyDescent="0.35">
      <c r="A529" s="23" t="s">
        <v>307</v>
      </c>
      <c r="B529" s="24" t="s">
        <v>118</v>
      </c>
      <c r="C529" s="23">
        <v>5.1120000000000001</v>
      </c>
      <c r="D529" s="93"/>
    </row>
    <row r="530" spans="1:4" ht="15.5" hidden="1" outlineLevel="1" x14ac:dyDescent="0.35">
      <c r="A530" s="23" t="s">
        <v>307</v>
      </c>
      <c r="B530" s="24" t="s">
        <v>31</v>
      </c>
      <c r="C530" s="23">
        <v>5.1020000000000003</v>
      </c>
      <c r="D530" s="93"/>
    </row>
    <row r="531" spans="1:4" ht="15.5" hidden="1" outlineLevel="1" x14ac:dyDescent="0.35">
      <c r="A531" s="23" t="s">
        <v>307</v>
      </c>
      <c r="B531" s="24" t="s">
        <v>32</v>
      </c>
      <c r="C531" s="26">
        <v>5.0999999999999996</v>
      </c>
      <c r="D531" s="93"/>
    </row>
    <row r="532" spans="1:4" ht="15.5" hidden="1" outlineLevel="1" x14ac:dyDescent="0.35">
      <c r="A532" s="23" t="s">
        <v>307</v>
      </c>
      <c r="B532" s="24" t="s">
        <v>33</v>
      </c>
      <c r="C532" s="23">
        <v>5.58</v>
      </c>
      <c r="D532" s="93"/>
    </row>
    <row r="533" spans="1:4" ht="15.5" hidden="1" outlineLevel="1" x14ac:dyDescent="0.35">
      <c r="A533" s="23" t="s">
        <v>307</v>
      </c>
      <c r="B533" s="24" t="s">
        <v>35</v>
      </c>
      <c r="C533" s="23">
        <v>5.55</v>
      </c>
      <c r="D533" s="93"/>
    </row>
    <row r="534" spans="1:4" ht="15.5" hidden="1" outlineLevel="1" x14ac:dyDescent="0.35">
      <c r="A534" s="23" t="s">
        <v>307</v>
      </c>
      <c r="B534" s="24" t="s">
        <v>34</v>
      </c>
      <c r="C534" s="23">
        <v>5.54</v>
      </c>
      <c r="D534" s="93"/>
    </row>
    <row r="535" spans="1:4" ht="15.5" hidden="1" outlineLevel="1" x14ac:dyDescent="0.35">
      <c r="A535" s="23" t="s">
        <v>307</v>
      </c>
      <c r="B535" s="24" t="s">
        <v>36</v>
      </c>
      <c r="C535" s="23">
        <v>5.63</v>
      </c>
      <c r="D535" s="93"/>
    </row>
    <row r="536" spans="1:4" ht="15.5" hidden="1" outlineLevel="1" x14ac:dyDescent="0.35">
      <c r="A536" s="23" t="s">
        <v>307</v>
      </c>
      <c r="B536" s="24" t="s">
        <v>37</v>
      </c>
      <c r="C536" s="23">
        <v>5.47</v>
      </c>
      <c r="D536" s="93"/>
    </row>
    <row r="537" spans="1:4" ht="15.5" hidden="1" outlineLevel="1" x14ac:dyDescent="0.35">
      <c r="A537" s="23" t="s">
        <v>307</v>
      </c>
      <c r="B537" s="24" t="s">
        <v>38</v>
      </c>
      <c r="C537" s="23">
        <v>5.48</v>
      </c>
      <c r="D537" s="93"/>
    </row>
    <row r="538" spans="1:4" ht="15.5" collapsed="1" x14ac:dyDescent="0.35">
      <c r="A538" s="27" t="s">
        <v>307</v>
      </c>
      <c r="B538" s="24"/>
      <c r="C538" s="23"/>
      <c r="D538" s="93"/>
    </row>
    <row r="539" spans="1:4" ht="15.5" hidden="1" outlineLevel="1" x14ac:dyDescent="0.35">
      <c r="A539" s="23" t="s">
        <v>308</v>
      </c>
      <c r="B539" s="24" t="s">
        <v>14</v>
      </c>
      <c r="C539" s="23">
        <v>5.0999999999999996</v>
      </c>
      <c r="D539" s="93"/>
    </row>
    <row r="540" spans="1:4" ht="15.5" hidden="1" outlineLevel="1" x14ac:dyDescent="0.35">
      <c r="A540" s="23" t="s">
        <v>308</v>
      </c>
      <c r="B540" s="24" t="s">
        <v>15</v>
      </c>
      <c r="C540" s="23">
        <v>5.2</v>
      </c>
      <c r="D540" s="93"/>
    </row>
    <row r="541" spans="1:4" ht="15.5" hidden="1" outlineLevel="1" x14ac:dyDescent="0.35">
      <c r="A541" s="23" t="s">
        <v>308</v>
      </c>
      <c r="B541" s="24" t="s">
        <v>60</v>
      </c>
      <c r="C541" s="23">
        <v>5.26</v>
      </c>
      <c r="D541" s="93"/>
    </row>
    <row r="542" spans="1:4" ht="15.5" hidden="1" outlineLevel="1" x14ac:dyDescent="0.35">
      <c r="A542" s="23" t="s">
        <v>308</v>
      </c>
      <c r="B542" s="24" t="s">
        <v>608</v>
      </c>
      <c r="C542" s="23">
        <v>5.21</v>
      </c>
      <c r="D542" s="93"/>
    </row>
    <row r="543" spans="1:4" ht="15.5" hidden="1" outlineLevel="1" x14ac:dyDescent="0.35">
      <c r="A543" s="23" t="s">
        <v>308</v>
      </c>
      <c r="B543" s="24" t="s">
        <v>609</v>
      </c>
      <c r="C543" s="23">
        <v>5.53</v>
      </c>
      <c r="D543" s="93"/>
    </row>
    <row r="544" spans="1:4" ht="15.5" hidden="1" outlineLevel="1" x14ac:dyDescent="0.35">
      <c r="A544" s="23" t="s">
        <v>308</v>
      </c>
      <c r="B544" s="24" t="s">
        <v>610</v>
      </c>
      <c r="C544" s="23">
        <v>5.54</v>
      </c>
      <c r="D544" s="93"/>
    </row>
    <row r="545" spans="1:4" ht="15.5" hidden="1" outlineLevel="1" x14ac:dyDescent="0.35">
      <c r="A545" s="23" t="s">
        <v>308</v>
      </c>
      <c r="B545" s="24" t="s">
        <v>611</v>
      </c>
      <c r="C545" s="23">
        <v>5.58</v>
      </c>
      <c r="D545" s="93"/>
    </row>
    <row r="546" spans="1:4" ht="15.5" hidden="1" outlineLevel="1" x14ac:dyDescent="0.35">
      <c r="A546" s="23" t="s">
        <v>308</v>
      </c>
      <c r="B546" s="24" t="s">
        <v>612</v>
      </c>
      <c r="C546" s="23">
        <v>5.1180000000000003</v>
      </c>
      <c r="D546" s="93"/>
    </row>
    <row r="547" spans="1:4" ht="15.5" hidden="1" outlineLevel="1" x14ac:dyDescent="0.35">
      <c r="A547" s="23" t="s">
        <v>308</v>
      </c>
      <c r="B547" s="24" t="s">
        <v>613</v>
      </c>
      <c r="C547" s="23">
        <v>5.47</v>
      </c>
      <c r="D547" s="93"/>
    </row>
    <row r="548" spans="1:4" ht="15.5" hidden="1" outlineLevel="1" x14ac:dyDescent="0.35">
      <c r="A548" s="23" t="s">
        <v>308</v>
      </c>
      <c r="B548" s="24" t="s">
        <v>614</v>
      </c>
      <c r="C548" s="23">
        <v>5.48</v>
      </c>
      <c r="D548" s="93"/>
    </row>
    <row r="549" spans="1:4" ht="15.5" hidden="1" outlineLevel="1" x14ac:dyDescent="0.35">
      <c r="A549" s="23" t="s">
        <v>308</v>
      </c>
      <c r="B549" s="24" t="s">
        <v>615</v>
      </c>
      <c r="C549" s="23">
        <v>5.21</v>
      </c>
      <c r="D549" s="93"/>
    </row>
    <row r="550" spans="1:4" ht="15.5" hidden="1" outlineLevel="1" x14ac:dyDescent="0.35">
      <c r="A550" s="23" t="s">
        <v>308</v>
      </c>
      <c r="B550" s="24" t="s">
        <v>616</v>
      </c>
      <c r="C550" s="23">
        <v>5.53</v>
      </c>
      <c r="D550" s="93"/>
    </row>
    <row r="551" spans="1:4" ht="15.5" hidden="1" outlineLevel="1" x14ac:dyDescent="0.35">
      <c r="A551" s="23" t="s">
        <v>308</v>
      </c>
      <c r="B551" s="24" t="s">
        <v>617</v>
      </c>
      <c r="C551" s="23">
        <v>5.54</v>
      </c>
      <c r="D551" s="93"/>
    </row>
    <row r="552" spans="1:4" ht="15.5" hidden="1" outlineLevel="1" x14ac:dyDescent="0.35">
      <c r="A552" s="23" t="s">
        <v>308</v>
      </c>
      <c r="B552" s="24" t="s">
        <v>618</v>
      </c>
      <c r="C552" s="23">
        <v>5.58</v>
      </c>
      <c r="D552" s="93"/>
    </row>
    <row r="553" spans="1:4" ht="15.5" hidden="1" outlineLevel="1" x14ac:dyDescent="0.35">
      <c r="A553" s="23" t="s">
        <v>308</v>
      </c>
      <c r="B553" s="24" t="s">
        <v>619</v>
      </c>
      <c r="C553" s="23">
        <v>5.1180000000000003</v>
      </c>
      <c r="D553" s="93"/>
    </row>
    <row r="554" spans="1:4" ht="15.5" hidden="1" outlineLevel="1" x14ac:dyDescent="0.35">
      <c r="A554" s="23" t="s">
        <v>308</v>
      </c>
      <c r="B554" s="24" t="s">
        <v>620</v>
      </c>
      <c r="C554" s="23">
        <v>5.47</v>
      </c>
      <c r="D554" s="93"/>
    </row>
    <row r="555" spans="1:4" ht="15.5" hidden="1" outlineLevel="1" x14ac:dyDescent="0.35">
      <c r="A555" s="23" t="s">
        <v>308</v>
      </c>
      <c r="B555" s="24" t="s">
        <v>621</v>
      </c>
      <c r="C555" s="23">
        <v>5.48</v>
      </c>
      <c r="D555" s="93"/>
    </row>
    <row r="556" spans="1:4" ht="15.5" hidden="1" outlineLevel="1" x14ac:dyDescent="0.35">
      <c r="A556" s="23" t="s">
        <v>308</v>
      </c>
      <c r="B556" s="24" t="s">
        <v>622</v>
      </c>
      <c r="C556" s="23">
        <v>5.63</v>
      </c>
      <c r="D556" s="93"/>
    </row>
    <row r="557" spans="1:4" ht="15.5" hidden="1" outlineLevel="1" x14ac:dyDescent="0.35">
      <c r="A557" s="23" t="s">
        <v>308</v>
      </c>
      <c r="B557" s="24" t="s">
        <v>22</v>
      </c>
      <c r="C557" s="23">
        <v>5.27</v>
      </c>
      <c r="D557" s="93"/>
    </row>
    <row r="558" spans="1:4" ht="15.5" hidden="1" outlineLevel="1" x14ac:dyDescent="0.35">
      <c r="A558" s="23" t="s">
        <v>308</v>
      </c>
      <c r="B558" s="24" t="s">
        <v>23</v>
      </c>
      <c r="C558" s="23">
        <v>5.28</v>
      </c>
      <c r="D558" s="93"/>
    </row>
    <row r="559" spans="1:4" ht="15.5" hidden="1" outlineLevel="1" x14ac:dyDescent="0.35">
      <c r="A559" s="23" t="s">
        <v>308</v>
      </c>
      <c r="B559" s="24" t="s">
        <v>623</v>
      </c>
      <c r="C559" s="23">
        <v>5.35</v>
      </c>
      <c r="D559" s="93"/>
    </row>
    <row r="560" spans="1:4" ht="15.5" hidden="1" outlineLevel="1" x14ac:dyDescent="0.35">
      <c r="A560" s="23" t="s">
        <v>308</v>
      </c>
      <c r="B560" s="24" t="s">
        <v>624</v>
      </c>
      <c r="C560" s="23">
        <v>5.1189999999999998</v>
      </c>
      <c r="D560" s="93"/>
    </row>
    <row r="561" spans="1:4" ht="15.5" hidden="1" outlineLevel="1" x14ac:dyDescent="0.35">
      <c r="A561" s="23" t="s">
        <v>308</v>
      </c>
      <c r="B561" s="24" t="s">
        <v>625</v>
      </c>
      <c r="C561" s="26">
        <v>5.12</v>
      </c>
      <c r="D561" s="93"/>
    </row>
    <row r="562" spans="1:4" ht="15.5" hidden="1" outlineLevel="1" x14ac:dyDescent="0.35">
      <c r="A562" s="23" t="s">
        <v>308</v>
      </c>
      <c r="B562" s="24" t="s">
        <v>67</v>
      </c>
      <c r="C562" s="23">
        <v>5.1210000000000004</v>
      </c>
      <c r="D562" s="93"/>
    </row>
    <row r="563" spans="1:4" ht="15.5" hidden="1" outlineLevel="1" x14ac:dyDescent="0.35">
      <c r="A563" s="23" t="s">
        <v>308</v>
      </c>
      <c r="B563" s="24" t="s">
        <v>29</v>
      </c>
      <c r="C563" s="23">
        <v>5.36</v>
      </c>
      <c r="D563" s="93"/>
    </row>
    <row r="564" spans="1:4" ht="15.5" hidden="1" outlineLevel="1" x14ac:dyDescent="0.35">
      <c r="A564" s="23" t="s">
        <v>308</v>
      </c>
      <c r="B564" s="24" t="s">
        <v>626</v>
      </c>
      <c r="C564" s="23">
        <v>5.1219999999999999</v>
      </c>
      <c r="D564" s="93"/>
    </row>
    <row r="565" spans="1:4" ht="15.5" hidden="1" outlineLevel="1" x14ac:dyDescent="0.35">
      <c r="A565" s="23" t="s">
        <v>308</v>
      </c>
      <c r="B565" s="24" t="s">
        <v>627</v>
      </c>
      <c r="C565" s="23">
        <v>5.1230000000000002</v>
      </c>
      <c r="D565" s="93"/>
    </row>
    <row r="566" spans="1:4" ht="15.5" hidden="1" outlineLevel="1" x14ac:dyDescent="0.35">
      <c r="A566" s="23" t="s">
        <v>308</v>
      </c>
      <c r="B566" s="24" t="s">
        <v>628</v>
      </c>
      <c r="C566" s="23">
        <v>5.1239999999999997</v>
      </c>
      <c r="D566" s="93"/>
    </row>
    <row r="567" spans="1:4" ht="15.5" hidden="1" outlineLevel="1" x14ac:dyDescent="0.35">
      <c r="A567" s="23" t="s">
        <v>308</v>
      </c>
      <c r="B567" s="24" t="s">
        <v>629</v>
      </c>
      <c r="C567" s="23">
        <v>5.125</v>
      </c>
      <c r="D567" s="93"/>
    </row>
    <row r="568" spans="1:4" ht="15.5" hidden="1" outlineLevel="1" x14ac:dyDescent="0.35">
      <c r="A568" s="23" t="s">
        <v>308</v>
      </c>
      <c r="B568" s="24" t="s">
        <v>630</v>
      </c>
      <c r="C568" s="23">
        <v>5.1260000000000003</v>
      </c>
      <c r="D568" s="93"/>
    </row>
    <row r="569" spans="1:4" ht="15.5" hidden="1" outlineLevel="1" x14ac:dyDescent="0.35">
      <c r="A569" s="23" t="s">
        <v>308</v>
      </c>
      <c r="B569" s="24" t="s">
        <v>631</v>
      </c>
      <c r="C569" s="23">
        <v>5.1269999999999998</v>
      </c>
      <c r="D569" s="93"/>
    </row>
    <row r="570" spans="1:4" ht="15.5" hidden="1" outlineLevel="1" x14ac:dyDescent="0.35">
      <c r="A570" s="23" t="s">
        <v>308</v>
      </c>
      <c r="B570" s="24" t="s">
        <v>112</v>
      </c>
      <c r="C570" s="25">
        <v>5.72</v>
      </c>
      <c r="D570" s="93"/>
    </row>
    <row r="571" spans="1:4" ht="15.5" hidden="1" outlineLevel="1" x14ac:dyDescent="0.35">
      <c r="A571" s="23" t="s">
        <v>308</v>
      </c>
      <c r="B571" s="24" t="s">
        <v>632</v>
      </c>
      <c r="C571" s="23">
        <v>5.1280000000000001</v>
      </c>
      <c r="D571" s="93"/>
    </row>
    <row r="572" spans="1:4" ht="15.5" hidden="1" outlineLevel="1" x14ac:dyDescent="0.35">
      <c r="A572" s="23" t="s">
        <v>308</v>
      </c>
      <c r="B572" s="24" t="s">
        <v>633</v>
      </c>
      <c r="C572" s="23">
        <v>5.1289999999999996</v>
      </c>
      <c r="D572" s="92" t="s">
        <v>1717</v>
      </c>
    </row>
    <row r="573" spans="1:4" ht="15.5" hidden="1" outlineLevel="1" x14ac:dyDescent="0.35">
      <c r="A573" s="23" t="s">
        <v>308</v>
      </c>
      <c r="B573" s="24" t="s">
        <v>634</v>
      </c>
      <c r="C573" s="23">
        <v>5.1310000000000002</v>
      </c>
      <c r="D573" s="93"/>
    </row>
    <row r="574" spans="1:4" ht="15.5" hidden="1" outlineLevel="1" x14ac:dyDescent="0.35">
      <c r="A574" s="23" t="s">
        <v>308</v>
      </c>
      <c r="B574" s="24" t="s">
        <v>635</v>
      </c>
      <c r="C574" s="23">
        <v>5.1319999999999997</v>
      </c>
      <c r="D574" s="92" t="s">
        <v>1717</v>
      </c>
    </row>
    <row r="575" spans="1:4" ht="15.5" hidden="1" outlineLevel="1" x14ac:dyDescent="0.35">
      <c r="A575" s="23" t="s">
        <v>308</v>
      </c>
      <c r="B575" s="24" t="s">
        <v>636</v>
      </c>
      <c r="C575" s="23">
        <v>5.133</v>
      </c>
      <c r="D575" s="92" t="s">
        <v>1717</v>
      </c>
    </row>
    <row r="576" spans="1:4" ht="15.5" hidden="1" outlineLevel="1" x14ac:dyDescent="0.35">
      <c r="A576" s="23" t="s">
        <v>308</v>
      </c>
      <c r="B576" s="24" t="s">
        <v>637</v>
      </c>
      <c r="C576" s="23">
        <v>5.1340000000000003</v>
      </c>
      <c r="D576" s="92" t="s">
        <v>1717</v>
      </c>
    </row>
    <row r="577" spans="1:4" ht="15.5" hidden="1" outlineLevel="1" x14ac:dyDescent="0.35">
      <c r="A577" s="23" t="s">
        <v>308</v>
      </c>
      <c r="B577" s="24" t="s">
        <v>638</v>
      </c>
      <c r="C577" s="26">
        <v>5.13</v>
      </c>
      <c r="D577" s="93"/>
    </row>
    <row r="578" spans="1:4" ht="15.5" hidden="1" outlineLevel="1" x14ac:dyDescent="0.35">
      <c r="A578" s="23" t="s">
        <v>308</v>
      </c>
      <c r="B578" s="24" t="s">
        <v>37</v>
      </c>
      <c r="C578" s="23">
        <v>5.47</v>
      </c>
      <c r="D578" s="93"/>
    </row>
    <row r="579" spans="1:4" ht="15.5" hidden="1" outlineLevel="1" x14ac:dyDescent="0.35">
      <c r="A579" s="23" t="s">
        <v>308</v>
      </c>
      <c r="B579" s="24" t="s">
        <v>38</v>
      </c>
      <c r="C579" s="23">
        <v>5.48</v>
      </c>
      <c r="D579" s="93"/>
    </row>
    <row r="580" spans="1:4" ht="15.5" collapsed="1" x14ac:dyDescent="0.35">
      <c r="A580" s="27" t="s">
        <v>308</v>
      </c>
      <c r="B580" s="24"/>
      <c r="C580" s="23"/>
      <c r="D580" s="93"/>
    </row>
    <row r="581" spans="1:4" ht="15.5" hidden="1" outlineLevel="1" x14ac:dyDescent="0.35">
      <c r="A581" s="23" t="s">
        <v>309</v>
      </c>
      <c r="B581" s="24" t="s">
        <v>14</v>
      </c>
      <c r="C581" s="23">
        <v>5.0999999999999996</v>
      </c>
      <c r="D581" s="93"/>
    </row>
    <row r="582" spans="1:4" ht="15.5" hidden="1" outlineLevel="1" x14ac:dyDescent="0.35">
      <c r="A582" s="23" t="s">
        <v>309</v>
      </c>
      <c r="B582" s="24" t="s">
        <v>15</v>
      </c>
      <c r="C582" s="23">
        <v>5.2</v>
      </c>
      <c r="D582" s="93"/>
    </row>
    <row r="583" spans="1:4" ht="15.5" hidden="1" outlineLevel="1" x14ac:dyDescent="0.35">
      <c r="A583" s="23" t="s">
        <v>309</v>
      </c>
      <c r="B583" s="24" t="s">
        <v>672</v>
      </c>
      <c r="C583" s="23">
        <v>5.9</v>
      </c>
      <c r="D583" s="92" t="s">
        <v>1717</v>
      </c>
    </row>
    <row r="584" spans="1:4" ht="15.5" hidden="1" outlineLevel="1" x14ac:dyDescent="0.35">
      <c r="A584" s="23" t="s">
        <v>309</v>
      </c>
      <c r="B584" s="24" t="s">
        <v>673</v>
      </c>
      <c r="C584" s="23">
        <v>5.13</v>
      </c>
      <c r="D584" s="92" t="s">
        <v>1717</v>
      </c>
    </row>
    <row r="585" spans="1:4" ht="15.5" hidden="1" outlineLevel="1" x14ac:dyDescent="0.35">
      <c r="A585" s="23" t="s">
        <v>309</v>
      </c>
      <c r="B585" s="24" t="s">
        <v>674</v>
      </c>
      <c r="C585" s="23">
        <v>5.16</v>
      </c>
      <c r="D585" s="92" t="s">
        <v>1717</v>
      </c>
    </row>
    <row r="586" spans="1:4" ht="15.5" hidden="1" outlineLevel="1" x14ac:dyDescent="0.35">
      <c r="A586" s="23" t="s">
        <v>309</v>
      </c>
      <c r="B586" s="24" t="s">
        <v>675</v>
      </c>
      <c r="C586" s="23">
        <v>5.22</v>
      </c>
      <c r="D586" s="92"/>
    </row>
    <row r="587" spans="1:4" ht="15.5" hidden="1" outlineLevel="1" x14ac:dyDescent="0.35">
      <c r="A587" s="23" t="s">
        <v>309</v>
      </c>
      <c r="B587" s="24" t="s">
        <v>60</v>
      </c>
      <c r="C587" s="23">
        <v>5.26</v>
      </c>
      <c r="D587" s="93"/>
    </row>
    <row r="588" spans="1:4" ht="15.5" hidden="1" outlineLevel="1" x14ac:dyDescent="0.35">
      <c r="A588" s="23" t="s">
        <v>309</v>
      </c>
      <c r="B588" s="24" t="s">
        <v>676</v>
      </c>
      <c r="C588" s="23">
        <v>5.77</v>
      </c>
      <c r="D588" s="93"/>
    </row>
    <row r="589" spans="1:4" ht="15.5" hidden="1" outlineLevel="1" x14ac:dyDescent="0.35">
      <c r="A589" s="23" t="s">
        <v>309</v>
      </c>
      <c r="B589" s="24" t="s">
        <v>22</v>
      </c>
      <c r="C589" s="23">
        <v>5.27</v>
      </c>
      <c r="D589" s="93"/>
    </row>
    <row r="590" spans="1:4" ht="15.5" hidden="1" outlineLevel="1" x14ac:dyDescent="0.35">
      <c r="A590" s="23" t="s">
        <v>309</v>
      </c>
      <c r="B590" s="24" t="s">
        <v>23</v>
      </c>
      <c r="C590" s="23">
        <v>5.28</v>
      </c>
      <c r="D590" s="92" t="s">
        <v>1717</v>
      </c>
    </row>
    <row r="591" spans="1:4" ht="15.5" hidden="1" outlineLevel="1" x14ac:dyDescent="0.35">
      <c r="A591" s="23" t="s">
        <v>309</v>
      </c>
      <c r="B591" s="24" t="s">
        <v>27</v>
      </c>
      <c r="C591" s="23">
        <v>5.31</v>
      </c>
      <c r="D591" s="93"/>
    </row>
    <row r="592" spans="1:4" ht="15.5" hidden="1" outlineLevel="1" x14ac:dyDescent="0.35">
      <c r="A592" s="23" t="s">
        <v>309</v>
      </c>
      <c r="B592" s="24" t="s">
        <v>29</v>
      </c>
      <c r="C592" s="23">
        <v>5.36</v>
      </c>
      <c r="D592" s="93"/>
    </row>
    <row r="593" spans="1:4" ht="15.5" hidden="1" outlineLevel="1" x14ac:dyDescent="0.35">
      <c r="A593" s="23" t="s">
        <v>309</v>
      </c>
      <c r="B593" s="24" t="s">
        <v>677</v>
      </c>
      <c r="C593" s="23">
        <v>5.78</v>
      </c>
      <c r="D593" s="93"/>
    </row>
    <row r="594" spans="1:4" ht="15.5" hidden="1" outlineLevel="1" x14ac:dyDescent="0.35">
      <c r="A594" s="23" t="s">
        <v>309</v>
      </c>
      <c r="B594" s="24" t="s">
        <v>678</v>
      </c>
      <c r="C594" s="23">
        <v>5.79</v>
      </c>
      <c r="D594" s="92" t="s">
        <v>1717</v>
      </c>
    </row>
    <row r="595" spans="1:4" ht="15.5" hidden="1" outlineLevel="1" x14ac:dyDescent="0.35">
      <c r="A595" s="23" t="s">
        <v>309</v>
      </c>
      <c r="B595" s="24" t="s">
        <v>679</v>
      </c>
      <c r="C595" s="23">
        <v>5.41</v>
      </c>
      <c r="D595" s="93"/>
    </row>
    <row r="596" spans="1:4" ht="15.5" hidden="1" outlineLevel="1" x14ac:dyDescent="0.35">
      <c r="A596" s="23" t="s">
        <v>309</v>
      </c>
      <c r="B596" s="24" t="s">
        <v>86</v>
      </c>
      <c r="C596" s="23">
        <v>5.49</v>
      </c>
      <c r="D596" s="93"/>
    </row>
    <row r="597" spans="1:4" ht="15.5" hidden="1" outlineLevel="1" x14ac:dyDescent="0.35">
      <c r="A597" s="23" t="s">
        <v>309</v>
      </c>
      <c r="B597" s="24" t="s">
        <v>87</v>
      </c>
      <c r="C597" s="23">
        <v>5.51</v>
      </c>
      <c r="D597" s="93"/>
    </row>
    <row r="598" spans="1:4" ht="15.5" hidden="1" outlineLevel="1" x14ac:dyDescent="0.35">
      <c r="A598" s="23" t="s">
        <v>309</v>
      </c>
      <c r="B598" s="24" t="s">
        <v>1724</v>
      </c>
      <c r="C598" s="23">
        <v>5.52</v>
      </c>
      <c r="D598" s="93"/>
    </row>
    <row r="599" spans="1:4" ht="15.5" hidden="1" outlineLevel="1" x14ac:dyDescent="0.35">
      <c r="A599" s="23" t="s">
        <v>309</v>
      </c>
      <c r="B599" s="24" t="s">
        <v>30</v>
      </c>
      <c r="C599" s="23">
        <v>5.53</v>
      </c>
      <c r="D599" s="93"/>
    </row>
    <row r="600" spans="1:4" ht="15.5" hidden="1" outlineLevel="1" x14ac:dyDescent="0.35">
      <c r="A600" s="23" t="s">
        <v>309</v>
      </c>
      <c r="B600" s="24" t="s">
        <v>83</v>
      </c>
      <c r="C600" s="23">
        <v>5.69</v>
      </c>
      <c r="D600" s="93"/>
    </row>
    <row r="601" spans="1:4" ht="15.5" hidden="1" outlineLevel="1" x14ac:dyDescent="0.35">
      <c r="A601" s="23" t="s">
        <v>309</v>
      </c>
      <c r="B601" s="24" t="s">
        <v>681</v>
      </c>
      <c r="C601" s="23">
        <v>5.71</v>
      </c>
      <c r="D601" s="93"/>
    </row>
    <row r="602" spans="1:4" ht="15.5" hidden="1" outlineLevel="1" x14ac:dyDescent="0.35">
      <c r="A602" s="23" t="s">
        <v>309</v>
      </c>
      <c r="B602" s="24" t="s">
        <v>84</v>
      </c>
      <c r="C602" s="25">
        <v>5.7</v>
      </c>
      <c r="D602" s="93"/>
    </row>
    <row r="603" spans="1:4" ht="15.5" hidden="1" outlineLevel="1" x14ac:dyDescent="0.35">
      <c r="A603" s="23" t="s">
        <v>309</v>
      </c>
      <c r="B603" s="24" t="s">
        <v>107</v>
      </c>
      <c r="C603" s="25">
        <v>5.8</v>
      </c>
      <c r="D603" s="92" t="s">
        <v>1717</v>
      </c>
    </row>
    <row r="604" spans="1:4" ht="15.5" hidden="1" outlineLevel="1" x14ac:dyDescent="0.35">
      <c r="A604" s="23" t="s">
        <v>309</v>
      </c>
      <c r="B604" s="24" t="s">
        <v>112</v>
      </c>
      <c r="C604" s="25">
        <v>5.72</v>
      </c>
      <c r="D604" s="92" t="s">
        <v>1717</v>
      </c>
    </row>
    <row r="605" spans="1:4" ht="15.5" hidden="1" outlineLevel="1" x14ac:dyDescent="0.35">
      <c r="A605" s="23" t="s">
        <v>309</v>
      </c>
      <c r="B605" s="24" t="s">
        <v>682</v>
      </c>
      <c r="C605" s="23">
        <v>5.73</v>
      </c>
      <c r="D605" s="92" t="s">
        <v>1717</v>
      </c>
    </row>
    <row r="606" spans="1:4" ht="15.5" hidden="1" outlineLevel="1" x14ac:dyDescent="0.35">
      <c r="A606" s="23" t="s">
        <v>309</v>
      </c>
      <c r="B606" s="24" t="s">
        <v>85</v>
      </c>
      <c r="C606" s="23">
        <v>5.74</v>
      </c>
      <c r="D606" s="93"/>
    </row>
    <row r="607" spans="1:4" ht="15.5" hidden="1" outlineLevel="1" x14ac:dyDescent="0.35">
      <c r="A607" s="23" t="s">
        <v>309</v>
      </c>
      <c r="B607" s="24" t="s">
        <v>104</v>
      </c>
      <c r="C607" s="23">
        <v>5.75</v>
      </c>
      <c r="D607" s="93"/>
    </row>
    <row r="608" spans="1:4" ht="15.5" hidden="1" outlineLevel="1" x14ac:dyDescent="0.35">
      <c r="A608" s="23" t="s">
        <v>309</v>
      </c>
      <c r="B608" s="24" t="s">
        <v>113</v>
      </c>
      <c r="C608" s="23">
        <v>5.76</v>
      </c>
      <c r="D608" s="93"/>
    </row>
    <row r="609" spans="1:4" ht="15.5" hidden="1" outlineLevel="1" x14ac:dyDescent="0.35">
      <c r="A609" s="23" t="s">
        <v>309</v>
      </c>
      <c r="B609" s="24" t="s">
        <v>683</v>
      </c>
      <c r="C609" s="23">
        <v>5.81</v>
      </c>
      <c r="D609" s="92" t="s">
        <v>1717</v>
      </c>
    </row>
    <row r="610" spans="1:4" ht="15.5" hidden="1" outlineLevel="1" x14ac:dyDescent="0.35">
      <c r="A610" s="23" t="s">
        <v>309</v>
      </c>
      <c r="B610" s="24" t="s">
        <v>684</v>
      </c>
      <c r="C610" s="23">
        <v>5.82</v>
      </c>
      <c r="D610" s="92" t="s">
        <v>1717</v>
      </c>
    </row>
    <row r="611" spans="1:4" ht="15.5" hidden="1" outlineLevel="1" x14ac:dyDescent="0.35">
      <c r="A611" s="23" t="s">
        <v>309</v>
      </c>
      <c r="B611" s="24" t="s">
        <v>685</v>
      </c>
      <c r="C611" s="23">
        <v>5.83</v>
      </c>
      <c r="D611" s="92" t="s">
        <v>1717</v>
      </c>
    </row>
    <row r="612" spans="1:4" ht="15.5" hidden="1" outlineLevel="1" x14ac:dyDescent="0.35">
      <c r="A612" s="23" t="s">
        <v>309</v>
      </c>
      <c r="B612" s="24" t="s">
        <v>686</v>
      </c>
      <c r="C612" s="23">
        <v>5.84</v>
      </c>
      <c r="D612" s="93"/>
    </row>
    <row r="613" spans="1:4" ht="15.5" hidden="1" outlineLevel="1" x14ac:dyDescent="0.35">
      <c r="A613" s="23" t="s">
        <v>309</v>
      </c>
      <c r="B613" s="24" t="s">
        <v>687</v>
      </c>
      <c r="C613" s="23">
        <v>5.85</v>
      </c>
      <c r="D613" s="92" t="s">
        <v>1717</v>
      </c>
    </row>
    <row r="614" spans="1:4" ht="15.5" hidden="1" outlineLevel="1" x14ac:dyDescent="0.35">
      <c r="A614" s="23" t="s">
        <v>309</v>
      </c>
      <c r="B614" s="24" t="s">
        <v>688</v>
      </c>
      <c r="C614" s="23">
        <v>5.86</v>
      </c>
      <c r="D614" s="92" t="s">
        <v>1717</v>
      </c>
    </row>
    <row r="615" spans="1:4" ht="15.5" hidden="1" outlineLevel="1" x14ac:dyDescent="0.35">
      <c r="A615" s="23" t="s">
        <v>309</v>
      </c>
      <c r="B615" s="24" t="s">
        <v>689</v>
      </c>
      <c r="C615" s="23">
        <v>5.88</v>
      </c>
      <c r="D615" s="92" t="s">
        <v>1717</v>
      </c>
    </row>
    <row r="616" spans="1:4" ht="15.5" hidden="1" outlineLevel="1" x14ac:dyDescent="0.35">
      <c r="A616" s="23" t="s">
        <v>309</v>
      </c>
      <c r="B616" s="24" t="s">
        <v>690</v>
      </c>
      <c r="C616" s="23">
        <v>5.87</v>
      </c>
      <c r="D616" s="93"/>
    </row>
    <row r="617" spans="1:4" ht="15.5" hidden="1" outlineLevel="1" x14ac:dyDescent="0.35">
      <c r="A617" s="23" t="s">
        <v>309</v>
      </c>
      <c r="B617" s="24" t="s">
        <v>115</v>
      </c>
      <c r="C617" s="23">
        <v>5.109</v>
      </c>
      <c r="D617" s="93"/>
    </row>
    <row r="618" spans="1:4" ht="15.5" hidden="1" outlineLevel="1" x14ac:dyDescent="0.35">
      <c r="A618" s="23" t="s">
        <v>309</v>
      </c>
      <c r="B618" s="24" t="s">
        <v>117</v>
      </c>
      <c r="C618" s="26">
        <v>5.1100000000000003</v>
      </c>
      <c r="D618" s="92" t="s">
        <v>1717</v>
      </c>
    </row>
    <row r="619" spans="1:4" ht="15.5" hidden="1" outlineLevel="1" x14ac:dyDescent="0.35">
      <c r="A619" s="23" t="s">
        <v>309</v>
      </c>
      <c r="B619" s="24" t="s">
        <v>116</v>
      </c>
      <c r="C619" s="23">
        <v>5.1109999999999998</v>
      </c>
      <c r="D619" s="93"/>
    </row>
    <row r="620" spans="1:4" ht="15.5" hidden="1" outlineLevel="1" x14ac:dyDescent="0.35">
      <c r="A620" s="23" t="s">
        <v>309</v>
      </c>
      <c r="B620" s="24" t="s">
        <v>118</v>
      </c>
      <c r="C620" s="23">
        <v>5.1120000000000001</v>
      </c>
      <c r="D620" s="93"/>
    </row>
    <row r="621" spans="1:4" ht="15.5" hidden="1" outlineLevel="1" x14ac:dyDescent="0.35">
      <c r="A621" s="23" t="s">
        <v>309</v>
      </c>
      <c r="B621" s="24" t="s">
        <v>1723</v>
      </c>
      <c r="C621" s="23">
        <v>5.1130000000000004</v>
      </c>
      <c r="D621" s="93"/>
    </row>
    <row r="622" spans="1:4" ht="15.5" hidden="1" outlineLevel="1" x14ac:dyDescent="0.35">
      <c r="A622" s="23" t="s">
        <v>309</v>
      </c>
      <c r="B622" s="24" t="s">
        <v>691</v>
      </c>
      <c r="C622" s="23">
        <v>5.99</v>
      </c>
      <c r="D622" s="92" t="s">
        <v>1717</v>
      </c>
    </row>
    <row r="623" spans="1:4" ht="15.5" hidden="1" outlineLevel="1" x14ac:dyDescent="0.35">
      <c r="A623" s="23" t="s">
        <v>309</v>
      </c>
      <c r="B623" s="24" t="s">
        <v>692</v>
      </c>
      <c r="C623" s="23">
        <v>5.58</v>
      </c>
      <c r="D623" s="92"/>
    </row>
    <row r="624" spans="1:4" ht="15.5" hidden="1" outlineLevel="1" x14ac:dyDescent="0.35">
      <c r="A624" s="23" t="s">
        <v>309</v>
      </c>
      <c r="B624" s="24" t="s">
        <v>34</v>
      </c>
      <c r="C624" s="23">
        <v>5.54</v>
      </c>
      <c r="D624" s="93"/>
    </row>
    <row r="625" spans="1:4" ht="15.5" hidden="1" outlineLevel="1" x14ac:dyDescent="0.35">
      <c r="A625" s="23" t="s">
        <v>309</v>
      </c>
      <c r="B625" s="24" t="s">
        <v>693</v>
      </c>
      <c r="C625" s="23">
        <v>5.56</v>
      </c>
      <c r="D625" s="93"/>
    </row>
    <row r="626" spans="1:4" ht="15.5" hidden="1" outlineLevel="1" x14ac:dyDescent="0.35">
      <c r="A626" s="23" t="s">
        <v>309</v>
      </c>
      <c r="B626" s="24" t="s">
        <v>36</v>
      </c>
      <c r="C626" s="23">
        <v>5.63</v>
      </c>
      <c r="D626" s="93"/>
    </row>
    <row r="627" spans="1:4" ht="15.5" hidden="1" outlineLevel="1" x14ac:dyDescent="0.35">
      <c r="A627" s="23" t="s">
        <v>309</v>
      </c>
      <c r="B627" s="24" t="s">
        <v>694</v>
      </c>
      <c r="C627" s="23">
        <v>5.64</v>
      </c>
      <c r="D627" s="93"/>
    </row>
    <row r="628" spans="1:4" ht="15.5" hidden="1" outlineLevel="1" x14ac:dyDescent="0.35">
      <c r="A628" s="23" t="s">
        <v>309</v>
      </c>
      <c r="B628" s="24" t="s">
        <v>105</v>
      </c>
      <c r="C628" s="23">
        <v>5.65</v>
      </c>
      <c r="D628" s="93"/>
    </row>
    <row r="629" spans="1:4" ht="15.5" hidden="1" outlineLevel="1" x14ac:dyDescent="0.35">
      <c r="A629" s="23" t="s">
        <v>309</v>
      </c>
      <c r="B629" s="24" t="s">
        <v>120</v>
      </c>
      <c r="C629" s="23">
        <v>5.66</v>
      </c>
      <c r="D629" s="93"/>
    </row>
    <row r="630" spans="1:4" ht="15.5" hidden="1" outlineLevel="1" x14ac:dyDescent="0.35">
      <c r="A630" s="23" t="s">
        <v>309</v>
      </c>
      <c r="B630" s="24" t="s">
        <v>114</v>
      </c>
      <c r="C630" s="23">
        <v>5.89</v>
      </c>
      <c r="D630" s="92" t="s">
        <v>1717</v>
      </c>
    </row>
    <row r="631" spans="1:4" ht="15.5" hidden="1" outlineLevel="1" x14ac:dyDescent="0.35">
      <c r="A631" s="23" t="s">
        <v>309</v>
      </c>
      <c r="B631" s="24" t="s">
        <v>106</v>
      </c>
      <c r="C631" s="23">
        <v>5.68</v>
      </c>
      <c r="D631" s="93"/>
    </row>
    <row r="632" spans="1:4" ht="15.5" hidden="1" outlineLevel="1" x14ac:dyDescent="0.35">
      <c r="A632" s="23" t="s">
        <v>309</v>
      </c>
      <c r="B632" s="24" t="s">
        <v>37</v>
      </c>
      <c r="C632" s="23">
        <v>5.47</v>
      </c>
      <c r="D632" s="93"/>
    </row>
    <row r="633" spans="1:4" ht="15.5" hidden="1" outlineLevel="1" x14ac:dyDescent="0.35">
      <c r="A633" s="23" t="s">
        <v>309</v>
      </c>
      <c r="B633" s="24" t="s">
        <v>38</v>
      </c>
      <c r="C633" s="23">
        <v>5.48</v>
      </c>
      <c r="D633" s="93"/>
    </row>
    <row r="634" spans="1:4" ht="15.5" collapsed="1" x14ac:dyDescent="0.35">
      <c r="A634" s="27" t="s">
        <v>309</v>
      </c>
      <c r="B634" s="24"/>
      <c r="C634" s="23"/>
      <c r="D634" s="93"/>
    </row>
    <row r="635" spans="1:4" ht="15.5" hidden="1" outlineLevel="1" x14ac:dyDescent="0.35">
      <c r="A635" s="23" t="s">
        <v>310</v>
      </c>
      <c r="B635" s="24" t="s">
        <v>14</v>
      </c>
      <c r="C635" s="23">
        <v>5.0999999999999996</v>
      </c>
      <c r="D635" s="93"/>
    </row>
    <row r="636" spans="1:4" ht="15.5" hidden="1" outlineLevel="1" x14ac:dyDescent="0.35">
      <c r="A636" s="23" t="s">
        <v>310</v>
      </c>
      <c r="B636" s="24" t="s">
        <v>15</v>
      </c>
      <c r="C636" s="23">
        <v>5.2</v>
      </c>
      <c r="D636" s="93"/>
    </row>
    <row r="637" spans="1:4" ht="15.5" hidden="1" outlineLevel="1" x14ac:dyDescent="0.35">
      <c r="A637" s="23" t="s">
        <v>310</v>
      </c>
      <c r="B637" s="24" t="s">
        <v>16</v>
      </c>
      <c r="C637" s="23">
        <v>5.3</v>
      </c>
      <c r="D637" s="93"/>
    </row>
    <row r="638" spans="1:4" ht="15.5" hidden="1" outlineLevel="1" x14ac:dyDescent="0.35">
      <c r="A638" s="23" t="s">
        <v>310</v>
      </c>
      <c r="B638" s="24" t="s">
        <v>17</v>
      </c>
      <c r="C638" s="23">
        <v>5.6</v>
      </c>
      <c r="D638" s="93"/>
    </row>
    <row r="639" spans="1:4" ht="15.5" hidden="1" outlineLevel="1" x14ac:dyDescent="0.35">
      <c r="A639" s="23" t="s">
        <v>310</v>
      </c>
      <c r="B639" s="24" t="s">
        <v>1721</v>
      </c>
      <c r="C639" s="25">
        <v>5.0999999999999996</v>
      </c>
      <c r="D639" s="93"/>
    </row>
    <row r="640" spans="1:4" ht="15.5" hidden="1" outlineLevel="1" x14ac:dyDescent="0.35">
      <c r="A640" s="23" t="s">
        <v>310</v>
      </c>
      <c r="B640" s="24" t="s">
        <v>1718</v>
      </c>
      <c r="C640" s="23">
        <v>5.14</v>
      </c>
      <c r="D640" s="93"/>
    </row>
    <row r="641" spans="1:4" ht="15.5" hidden="1" outlineLevel="1" x14ac:dyDescent="0.35">
      <c r="A641" s="23" t="s">
        <v>310</v>
      </c>
      <c r="B641" s="24" t="s">
        <v>20</v>
      </c>
      <c r="C641" s="23">
        <v>5.19</v>
      </c>
      <c r="D641" s="93"/>
    </row>
    <row r="642" spans="1:4" ht="15.5" hidden="1" outlineLevel="1" x14ac:dyDescent="0.35">
      <c r="A642" s="23" t="s">
        <v>310</v>
      </c>
      <c r="B642" s="24" t="s">
        <v>21</v>
      </c>
      <c r="C642" s="23">
        <v>5.24</v>
      </c>
      <c r="D642" s="93"/>
    </row>
    <row r="643" spans="1:4" ht="15.5" hidden="1" outlineLevel="1" x14ac:dyDescent="0.35">
      <c r="A643" s="23" t="s">
        <v>310</v>
      </c>
      <c r="B643" s="24" t="s">
        <v>60</v>
      </c>
      <c r="C643" s="23">
        <v>5.26</v>
      </c>
      <c r="D643" s="93"/>
    </row>
    <row r="644" spans="1:4" ht="15.5" hidden="1" outlineLevel="1" x14ac:dyDescent="0.35">
      <c r="A644" s="23" t="s">
        <v>310</v>
      </c>
      <c r="B644" s="24" t="s">
        <v>22</v>
      </c>
      <c r="C644" s="23">
        <v>5.27</v>
      </c>
      <c r="D644" s="93"/>
    </row>
    <row r="645" spans="1:4" ht="15.5" hidden="1" outlineLevel="1" x14ac:dyDescent="0.35">
      <c r="A645" s="23" t="s">
        <v>310</v>
      </c>
      <c r="B645" s="24" t="s">
        <v>23</v>
      </c>
      <c r="C645" s="23">
        <v>5.28</v>
      </c>
      <c r="D645" s="93"/>
    </row>
    <row r="646" spans="1:4" ht="15.5" hidden="1" outlineLevel="1" x14ac:dyDescent="0.35">
      <c r="A646" s="23" t="s">
        <v>310</v>
      </c>
      <c r="B646" s="24" t="s">
        <v>29</v>
      </c>
      <c r="C646" s="23">
        <v>5.36</v>
      </c>
      <c r="D646" s="93"/>
    </row>
    <row r="647" spans="1:4" ht="15.5" hidden="1" outlineLevel="1" x14ac:dyDescent="0.35">
      <c r="A647" s="23" t="s">
        <v>310</v>
      </c>
      <c r="B647" s="24" t="s">
        <v>61</v>
      </c>
      <c r="C647" s="23">
        <v>5.33</v>
      </c>
      <c r="D647" s="93"/>
    </row>
    <row r="648" spans="1:4" ht="15.5" hidden="1" outlineLevel="1" x14ac:dyDescent="0.35">
      <c r="A648" s="23" t="s">
        <v>310</v>
      </c>
      <c r="B648" s="24" t="s">
        <v>103</v>
      </c>
      <c r="C648" s="23">
        <v>5.37</v>
      </c>
      <c r="D648" s="93"/>
    </row>
    <row r="649" spans="1:4" ht="15.5" hidden="1" outlineLevel="1" x14ac:dyDescent="0.35">
      <c r="A649" s="23" t="s">
        <v>310</v>
      </c>
      <c r="B649" s="24" t="s">
        <v>86</v>
      </c>
      <c r="C649" s="23">
        <v>5.49</v>
      </c>
      <c r="D649" s="93"/>
    </row>
    <row r="650" spans="1:4" ht="15.5" hidden="1" outlineLevel="1" x14ac:dyDescent="0.35">
      <c r="A650" s="23" t="s">
        <v>310</v>
      </c>
      <c r="B650" s="24" t="s">
        <v>87</v>
      </c>
      <c r="C650" s="23">
        <v>5.51</v>
      </c>
      <c r="D650" s="93"/>
    </row>
    <row r="651" spans="1:4" ht="15.5" hidden="1" outlineLevel="1" x14ac:dyDescent="0.35">
      <c r="A651" s="23" t="s">
        <v>310</v>
      </c>
      <c r="B651" s="24" t="s">
        <v>1722</v>
      </c>
      <c r="C651" s="23">
        <v>5.52</v>
      </c>
      <c r="D651" s="93"/>
    </row>
    <row r="652" spans="1:4" ht="15.5" hidden="1" outlineLevel="1" x14ac:dyDescent="0.35">
      <c r="A652" s="23" t="s">
        <v>310</v>
      </c>
      <c r="B652" s="24" t="s">
        <v>30</v>
      </c>
      <c r="C652" s="23">
        <v>5.53</v>
      </c>
      <c r="D652" s="93"/>
    </row>
    <row r="653" spans="1:4" ht="15.5" hidden="1" outlineLevel="1" x14ac:dyDescent="0.35">
      <c r="A653" s="23" t="s">
        <v>310</v>
      </c>
      <c r="B653" s="24" t="s">
        <v>83</v>
      </c>
      <c r="C653" s="23">
        <v>5.69</v>
      </c>
      <c r="D653" s="93"/>
    </row>
    <row r="654" spans="1:4" ht="15.5" hidden="1" outlineLevel="1" x14ac:dyDescent="0.35">
      <c r="A654" s="23" t="s">
        <v>310</v>
      </c>
      <c r="B654" s="24" t="s">
        <v>84</v>
      </c>
      <c r="C654" s="25">
        <v>5.7</v>
      </c>
      <c r="D654" s="93"/>
    </row>
    <row r="655" spans="1:4" ht="15.5" hidden="1" outlineLevel="1" x14ac:dyDescent="0.35">
      <c r="A655" s="23" t="s">
        <v>310</v>
      </c>
      <c r="B655" s="24" t="s">
        <v>85</v>
      </c>
      <c r="C655" s="23">
        <v>5.74</v>
      </c>
      <c r="D655" s="93"/>
    </row>
    <row r="656" spans="1:4" ht="15.5" hidden="1" outlineLevel="1" x14ac:dyDescent="0.35">
      <c r="A656" s="23" t="s">
        <v>310</v>
      </c>
      <c r="B656" s="24" t="s">
        <v>115</v>
      </c>
      <c r="C656" s="23">
        <v>5.109</v>
      </c>
      <c r="D656" s="93"/>
    </row>
    <row r="657" spans="1:4" ht="15.5" hidden="1" outlineLevel="1" x14ac:dyDescent="0.35">
      <c r="A657" s="23" t="s">
        <v>310</v>
      </c>
      <c r="B657" s="24" t="s">
        <v>116</v>
      </c>
      <c r="C657" s="23">
        <v>5.1109999999999998</v>
      </c>
      <c r="D657" s="93"/>
    </row>
    <row r="658" spans="1:4" ht="15.5" hidden="1" outlineLevel="1" x14ac:dyDescent="0.35">
      <c r="A658" s="23" t="s">
        <v>310</v>
      </c>
      <c r="B658" s="24" t="s">
        <v>118</v>
      </c>
      <c r="C658" s="23">
        <v>5.1120000000000001</v>
      </c>
      <c r="D658" s="93"/>
    </row>
    <row r="659" spans="1:4" ht="15.5" hidden="1" outlineLevel="1" x14ac:dyDescent="0.35">
      <c r="A659" s="23" t="s">
        <v>310</v>
      </c>
      <c r="B659" s="24" t="s">
        <v>33</v>
      </c>
      <c r="C659" s="23">
        <v>5.58</v>
      </c>
      <c r="D659" s="93"/>
    </row>
    <row r="660" spans="1:4" ht="15.5" hidden="1" outlineLevel="1" x14ac:dyDescent="0.35">
      <c r="A660" s="23" t="s">
        <v>310</v>
      </c>
      <c r="B660" s="24" t="s">
        <v>34</v>
      </c>
      <c r="C660" s="23">
        <v>5.54</v>
      </c>
      <c r="D660" s="93"/>
    </row>
    <row r="661" spans="1:4" ht="15.5" hidden="1" outlineLevel="1" x14ac:dyDescent="0.35">
      <c r="A661" s="23" t="s">
        <v>310</v>
      </c>
      <c r="B661" s="24" t="s">
        <v>35</v>
      </c>
      <c r="C661" s="23">
        <v>5.55</v>
      </c>
      <c r="D661" s="93"/>
    </row>
    <row r="662" spans="1:4" ht="15.5" hidden="1" outlineLevel="1" x14ac:dyDescent="0.35">
      <c r="A662" s="23" t="s">
        <v>310</v>
      </c>
      <c r="B662" s="24" t="s">
        <v>36</v>
      </c>
      <c r="C662" s="23">
        <v>5.63</v>
      </c>
      <c r="D662" s="93"/>
    </row>
    <row r="663" spans="1:4" ht="15.5" hidden="1" outlineLevel="1" x14ac:dyDescent="0.35">
      <c r="A663" s="23" t="s">
        <v>310</v>
      </c>
      <c r="B663" s="24" t="s">
        <v>37</v>
      </c>
      <c r="C663" s="23">
        <v>5.47</v>
      </c>
      <c r="D663" s="93"/>
    </row>
    <row r="664" spans="1:4" ht="15.5" hidden="1" outlineLevel="1" x14ac:dyDescent="0.35">
      <c r="A664" s="23" t="s">
        <v>310</v>
      </c>
      <c r="B664" s="24" t="s">
        <v>38</v>
      </c>
      <c r="C664" s="23">
        <v>5.48</v>
      </c>
      <c r="D664" s="93"/>
    </row>
    <row r="665" spans="1:4" ht="15.5" collapsed="1" x14ac:dyDescent="0.35">
      <c r="A665" s="27" t="s">
        <v>310</v>
      </c>
      <c r="B665" s="24"/>
      <c r="C665" s="23"/>
      <c r="D665" s="93"/>
    </row>
    <row r="666" spans="1:4" ht="15.5" hidden="1" outlineLevel="1" x14ac:dyDescent="0.35">
      <c r="A666" s="23" t="s">
        <v>311</v>
      </c>
      <c r="B666" s="24" t="s">
        <v>14</v>
      </c>
      <c r="C666" s="23">
        <v>5.0999999999999996</v>
      </c>
      <c r="D666" s="93"/>
    </row>
    <row r="667" spans="1:4" ht="15.5" hidden="1" outlineLevel="1" x14ac:dyDescent="0.35">
      <c r="A667" s="23" t="s">
        <v>311</v>
      </c>
      <c r="B667" s="24" t="s">
        <v>15</v>
      </c>
      <c r="C667" s="23">
        <v>5.2</v>
      </c>
      <c r="D667" s="93"/>
    </row>
    <row r="668" spans="1:4" ht="15.5" hidden="1" outlineLevel="1" x14ac:dyDescent="0.35">
      <c r="A668" s="23" t="s">
        <v>311</v>
      </c>
      <c r="B668" s="24" t="s">
        <v>701</v>
      </c>
      <c r="C668" s="23">
        <v>5.4</v>
      </c>
      <c r="D668" s="93"/>
    </row>
    <row r="669" spans="1:4" ht="15.5" hidden="1" outlineLevel="1" x14ac:dyDescent="0.35">
      <c r="A669" s="23" t="s">
        <v>311</v>
      </c>
      <c r="B669" s="24" t="s">
        <v>702</v>
      </c>
      <c r="C669" s="23">
        <v>5.7</v>
      </c>
      <c r="D669" s="93"/>
    </row>
    <row r="670" spans="1:4" ht="15.5" hidden="1" outlineLevel="1" x14ac:dyDescent="0.35">
      <c r="A670" s="23" t="s">
        <v>311</v>
      </c>
      <c r="B670" s="24" t="s">
        <v>703</v>
      </c>
      <c r="C670" s="23">
        <v>5.1100000000000003</v>
      </c>
      <c r="D670" s="93"/>
    </row>
    <row r="671" spans="1:4" ht="15.5" hidden="1" outlineLevel="1" x14ac:dyDescent="0.35">
      <c r="A671" s="23" t="s">
        <v>311</v>
      </c>
      <c r="B671" s="24" t="s">
        <v>60</v>
      </c>
      <c r="C671" s="23">
        <v>5.26</v>
      </c>
      <c r="D671" s="93"/>
    </row>
    <row r="672" spans="1:4" ht="15.5" hidden="1" outlineLevel="1" x14ac:dyDescent="0.35">
      <c r="A672" s="23" t="s">
        <v>311</v>
      </c>
      <c r="B672" s="24" t="s">
        <v>704</v>
      </c>
      <c r="C672" s="23">
        <v>5.43</v>
      </c>
      <c r="D672" s="93"/>
    </row>
    <row r="673" spans="1:4" ht="15.5" hidden="1" outlineLevel="1" x14ac:dyDescent="0.35">
      <c r="A673" s="23" t="s">
        <v>311</v>
      </c>
      <c r="B673" s="24" t="s">
        <v>22</v>
      </c>
      <c r="C673" s="23">
        <v>5.27</v>
      </c>
      <c r="D673" s="93"/>
    </row>
    <row r="674" spans="1:4" ht="15.5" hidden="1" outlineLevel="1" x14ac:dyDescent="0.35">
      <c r="A674" s="23" t="s">
        <v>311</v>
      </c>
      <c r="B674" s="24" t="s">
        <v>23</v>
      </c>
      <c r="C674" s="23">
        <v>5.28</v>
      </c>
      <c r="D674" s="93"/>
    </row>
    <row r="675" spans="1:4" ht="15.5" hidden="1" outlineLevel="1" x14ac:dyDescent="0.35">
      <c r="A675" s="23" t="s">
        <v>311</v>
      </c>
      <c r="B675" s="24" t="s">
        <v>29</v>
      </c>
      <c r="C675" s="23">
        <v>5.36</v>
      </c>
      <c r="D675" s="93"/>
    </row>
    <row r="676" spans="1:4" ht="15.5" hidden="1" outlineLevel="1" x14ac:dyDescent="0.35">
      <c r="A676" s="23" t="s">
        <v>311</v>
      </c>
      <c r="B676" s="24" t="s">
        <v>705</v>
      </c>
      <c r="C676" s="25">
        <v>5.5</v>
      </c>
      <c r="D676" s="93"/>
    </row>
    <row r="677" spans="1:4" ht="15.5" hidden="1" outlineLevel="1" x14ac:dyDescent="0.35">
      <c r="A677" s="23" t="s">
        <v>311</v>
      </c>
      <c r="B677" s="24" t="s">
        <v>87</v>
      </c>
      <c r="C677" s="23">
        <v>5.51</v>
      </c>
      <c r="D677" s="93"/>
    </row>
    <row r="678" spans="1:4" ht="15.5" hidden="1" outlineLevel="1" x14ac:dyDescent="0.35">
      <c r="A678" s="23" t="s">
        <v>311</v>
      </c>
      <c r="B678" s="24" t="s">
        <v>30</v>
      </c>
      <c r="C678" s="23">
        <v>5.53</v>
      </c>
      <c r="D678" s="93"/>
    </row>
    <row r="679" spans="1:4" ht="15.5" hidden="1" outlineLevel="1" x14ac:dyDescent="0.35">
      <c r="A679" s="23" t="s">
        <v>311</v>
      </c>
      <c r="B679" s="24" t="s">
        <v>83</v>
      </c>
      <c r="C679" s="23">
        <v>5.69</v>
      </c>
      <c r="D679" s="93"/>
    </row>
    <row r="680" spans="1:4" ht="15.5" hidden="1" outlineLevel="1" x14ac:dyDescent="0.35">
      <c r="A680" s="23" t="s">
        <v>311</v>
      </c>
      <c r="B680" s="24" t="s">
        <v>84</v>
      </c>
      <c r="C680" s="25">
        <v>5.7</v>
      </c>
      <c r="D680" s="92" t="s">
        <v>1717</v>
      </c>
    </row>
    <row r="681" spans="1:4" ht="15.5" hidden="1" outlineLevel="1" x14ac:dyDescent="0.35">
      <c r="A681" s="23" t="s">
        <v>311</v>
      </c>
      <c r="B681" s="24" t="s">
        <v>85</v>
      </c>
      <c r="C681" s="23">
        <v>5.74</v>
      </c>
      <c r="D681" s="93"/>
    </row>
    <row r="682" spans="1:4" ht="15.5" hidden="1" outlineLevel="1" x14ac:dyDescent="0.35">
      <c r="A682" s="23" t="s">
        <v>311</v>
      </c>
      <c r="B682" s="24" t="s">
        <v>706</v>
      </c>
      <c r="C682" s="23">
        <v>5.59</v>
      </c>
      <c r="D682" s="93"/>
    </row>
    <row r="683" spans="1:4" ht="15.5" hidden="1" outlineLevel="1" x14ac:dyDescent="0.35">
      <c r="A683" s="23" t="s">
        <v>311</v>
      </c>
      <c r="B683" s="24" t="s">
        <v>34</v>
      </c>
      <c r="C683" s="23">
        <v>5.54</v>
      </c>
      <c r="D683" s="93"/>
    </row>
    <row r="684" spans="1:4" ht="15.5" hidden="1" outlineLevel="1" x14ac:dyDescent="0.35">
      <c r="A684" s="23" t="s">
        <v>311</v>
      </c>
      <c r="B684" s="24" t="s">
        <v>707</v>
      </c>
      <c r="C684" s="23">
        <v>5.57</v>
      </c>
      <c r="D684" s="93"/>
    </row>
    <row r="685" spans="1:4" ht="15.5" hidden="1" outlineLevel="1" x14ac:dyDescent="0.35">
      <c r="A685" s="23" t="s">
        <v>311</v>
      </c>
      <c r="B685" s="24" t="s">
        <v>36</v>
      </c>
      <c r="C685" s="23">
        <v>5.63</v>
      </c>
      <c r="D685" s="93"/>
    </row>
    <row r="686" spans="1:4" ht="15.5" hidden="1" outlineLevel="1" x14ac:dyDescent="0.35">
      <c r="A686" s="23" t="s">
        <v>311</v>
      </c>
      <c r="B686" s="24" t="s">
        <v>37</v>
      </c>
      <c r="C686" s="23">
        <v>5.47</v>
      </c>
      <c r="D686" s="93"/>
    </row>
    <row r="687" spans="1:4" ht="15.5" hidden="1" outlineLevel="1" x14ac:dyDescent="0.35">
      <c r="A687" s="23" t="s">
        <v>311</v>
      </c>
      <c r="B687" s="24" t="s">
        <v>38</v>
      </c>
      <c r="C687" s="23">
        <v>5.48</v>
      </c>
      <c r="D687" s="93"/>
    </row>
    <row r="688" spans="1:4" ht="15.5" collapsed="1" x14ac:dyDescent="0.35">
      <c r="A688" s="27" t="s">
        <v>311</v>
      </c>
      <c r="B688" s="24"/>
      <c r="C688" s="23"/>
      <c r="D688" s="93"/>
    </row>
    <row r="689" spans="1:4" ht="15.5" hidden="1" outlineLevel="1" x14ac:dyDescent="0.35">
      <c r="A689" s="23" t="s">
        <v>312</v>
      </c>
      <c r="B689" s="24" t="s">
        <v>14</v>
      </c>
      <c r="C689" s="23">
        <v>5.0999999999999996</v>
      </c>
      <c r="D689" s="93"/>
    </row>
    <row r="690" spans="1:4" ht="15.5" hidden="1" outlineLevel="1" x14ac:dyDescent="0.35">
      <c r="A690" s="23" t="s">
        <v>312</v>
      </c>
      <c r="B690" s="24" t="s">
        <v>15</v>
      </c>
      <c r="C690" s="23">
        <v>5.2</v>
      </c>
      <c r="D690" s="93"/>
    </row>
    <row r="691" spans="1:4" ht="15.5" hidden="1" outlineLevel="1" x14ac:dyDescent="0.35">
      <c r="A691" s="23" t="s">
        <v>312</v>
      </c>
      <c r="B691" s="24" t="s">
        <v>708</v>
      </c>
      <c r="C691" s="23">
        <v>5.17</v>
      </c>
      <c r="D691" s="93"/>
    </row>
    <row r="692" spans="1:4" ht="15.5" hidden="1" outlineLevel="1" x14ac:dyDescent="0.35">
      <c r="A692" s="23" t="s">
        <v>312</v>
      </c>
      <c r="B692" s="24" t="s">
        <v>60</v>
      </c>
      <c r="C692" s="23">
        <v>5.26</v>
      </c>
      <c r="D692" s="93"/>
    </row>
    <row r="693" spans="1:4" ht="15.5" hidden="1" outlineLevel="1" x14ac:dyDescent="0.35">
      <c r="A693" s="23" t="s">
        <v>312</v>
      </c>
      <c r="B693" s="24" t="s">
        <v>709</v>
      </c>
      <c r="C693" s="23">
        <v>5.1029999999999998</v>
      </c>
      <c r="D693" s="93"/>
    </row>
    <row r="694" spans="1:4" ht="15.5" hidden="1" outlineLevel="1" x14ac:dyDescent="0.35">
      <c r="A694" s="23" t="s">
        <v>312</v>
      </c>
      <c r="B694" s="24" t="s">
        <v>29</v>
      </c>
      <c r="C694" s="23">
        <v>5.36</v>
      </c>
      <c r="D694" s="93"/>
    </row>
    <row r="695" spans="1:4" ht="15.5" hidden="1" outlineLevel="1" x14ac:dyDescent="0.35">
      <c r="A695" s="23" t="s">
        <v>312</v>
      </c>
      <c r="B695" s="24" t="s">
        <v>103</v>
      </c>
      <c r="C695" s="23">
        <v>5.37</v>
      </c>
      <c r="D695" s="93"/>
    </row>
    <row r="696" spans="1:4" ht="15.5" hidden="1" outlineLevel="1" x14ac:dyDescent="0.35">
      <c r="A696" s="23" t="s">
        <v>312</v>
      </c>
      <c r="B696" s="24" t="s">
        <v>710</v>
      </c>
      <c r="C696" s="23">
        <v>5.1040000000000001</v>
      </c>
      <c r="D696" s="93"/>
    </row>
    <row r="697" spans="1:4" ht="15.5" hidden="1" outlineLevel="1" x14ac:dyDescent="0.35">
      <c r="A697" s="23" t="s">
        <v>312</v>
      </c>
      <c r="B697" s="24" t="s">
        <v>711</v>
      </c>
      <c r="C697" s="23">
        <v>5.1050000000000004</v>
      </c>
      <c r="D697" s="93"/>
    </row>
    <row r="698" spans="1:4" ht="15.5" hidden="1" outlineLevel="1" x14ac:dyDescent="0.35">
      <c r="A698" s="23" t="s">
        <v>312</v>
      </c>
      <c r="B698" s="24" t="s">
        <v>712</v>
      </c>
      <c r="C698" s="23">
        <v>5.1059999999999999</v>
      </c>
      <c r="D698" s="93"/>
    </row>
    <row r="699" spans="1:4" ht="15.5" hidden="1" outlineLevel="1" x14ac:dyDescent="0.35">
      <c r="A699" s="23" t="s">
        <v>312</v>
      </c>
      <c r="B699" s="24" t="s">
        <v>713</v>
      </c>
      <c r="C699" s="23">
        <v>5.1070000000000002</v>
      </c>
      <c r="D699" s="93"/>
    </row>
    <row r="700" spans="1:4" ht="15.5" hidden="1" outlineLevel="1" x14ac:dyDescent="0.35">
      <c r="A700" s="23" t="s">
        <v>312</v>
      </c>
      <c r="B700" s="24" t="s">
        <v>1725</v>
      </c>
      <c r="C700" s="23">
        <v>5.1079999999999997</v>
      </c>
      <c r="D700" s="92" t="s">
        <v>1717</v>
      </c>
    </row>
    <row r="701" spans="1:4" ht="15.5" hidden="1" outlineLevel="1" x14ac:dyDescent="0.35">
      <c r="A701" s="23" t="s">
        <v>312</v>
      </c>
      <c r="B701" s="24" t="s">
        <v>115</v>
      </c>
      <c r="C701" s="23">
        <v>5.109</v>
      </c>
      <c r="D701" s="93"/>
    </row>
    <row r="702" spans="1:4" ht="15.5" hidden="1" outlineLevel="1" x14ac:dyDescent="0.35">
      <c r="A702" s="23" t="s">
        <v>312</v>
      </c>
      <c r="B702" s="24" t="s">
        <v>117</v>
      </c>
      <c r="C702" s="26">
        <v>5.1100000000000003</v>
      </c>
      <c r="D702" s="92" t="s">
        <v>1717</v>
      </c>
    </row>
    <row r="703" spans="1:4" ht="15.5" hidden="1" outlineLevel="1" x14ac:dyDescent="0.35">
      <c r="A703" s="23" t="s">
        <v>312</v>
      </c>
      <c r="B703" s="24" t="s">
        <v>116</v>
      </c>
      <c r="C703" s="23">
        <v>5.1109999999999998</v>
      </c>
      <c r="D703" s="93"/>
    </row>
    <row r="704" spans="1:4" ht="15.5" hidden="1" outlineLevel="1" x14ac:dyDescent="0.35">
      <c r="A704" s="23" t="s">
        <v>312</v>
      </c>
      <c r="B704" s="24" t="s">
        <v>118</v>
      </c>
      <c r="C704" s="23">
        <v>5.1120000000000001</v>
      </c>
      <c r="D704" s="93"/>
    </row>
    <row r="705" spans="1:4" ht="15.5" hidden="1" outlineLevel="1" x14ac:dyDescent="0.35">
      <c r="A705" s="23" t="s">
        <v>312</v>
      </c>
      <c r="B705" s="24" t="s">
        <v>30</v>
      </c>
      <c r="C705" s="23">
        <v>5.53</v>
      </c>
      <c r="D705" s="93"/>
    </row>
    <row r="706" spans="1:4" ht="15.5" hidden="1" outlineLevel="1" x14ac:dyDescent="0.35">
      <c r="A706" s="23" t="s">
        <v>312</v>
      </c>
      <c r="B706" s="24" t="s">
        <v>694</v>
      </c>
      <c r="C706" s="23">
        <v>5.64</v>
      </c>
      <c r="D706" s="93"/>
    </row>
    <row r="707" spans="1:4" ht="15.5" hidden="1" outlineLevel="1" x14ac:dyDescent="0.35">
      <c r="A707" s="23" t="s">
        <v>312</v>
      </c>
      <c r="B707" s="24" t="s">
        <v>36</v>
      </c>
      <c r="C707" s="23">
        <v>5.63</v>
      </c>
      <c r="D707" s="93"/>
    </row>
    <row r="708" spans="1:4" ht="15.5" hidden="1" outlineLevel="1" x14ac:dyDescent="0.35">
      <c r="A708" s="23" t="s">
        <v>312</v>
      </c>
      <c r="B708" s="24" t="s">
        <v>105</v>
      </c>
      <c r="C708" s="23">
        <v>5.65</v>
      </c>
      <c r="D708" s="93"/>
    </row>
    <row r="709" spans="1:4" ht="15.5" hidden="1" outlineLevel="1" x14ac:dyDescent="0.35">
      <c r="A709" s="23" t="s">
        <v>312</v>
      </c>
      <c r="B709" s="24" t="s">
        <v>120</v>
      </c>
      <c r="C709" s="23">
        <v>5.66</v>
      </c>
      <c r="D709" s="93"/>
    </row>
    <row r="710" spans="1:4" ht="15.5" hidden="1" outlineLevel="1" x14ac:dyDescent="0.35">
      <c r="A710" s="23" t="s">
        <v>312</v>
      </c>
      <c r="B710" s="24" t="s">
        <v>106</v>
      </c>
      <c r="C710" s="23">
        <v>5.68</v>
      </c>
      <c r="D710" s="93"/>
    </row>
    <row r="711" spans="1:4" ht="15.5" hidden="1" outlineLevel="1" x14ac:dyDescent="0.35">
      <c r="A711" s="23" t="s">
        <v>312</v>
      </c>
      <c r="B711" s="24" t="s">
        <v>37</v>
      </c>
      <c r="C711" s="23">
        <v>5.47</v>
      </c>
      <c r="D711" s="93"/>
    </row>
    <row r="712" spans="1:4" ht="15.5" hidden="1" outlineLevel="1" x14ac:dyDescent="0.35">
      <c r="A712" s="23" t="s">
        <v>312</v>
      </c>
      <c r="B712" s="24" t="s">
        <v>38</v>
      </c>
      <c r="C712" s="23">
        <v>5.48</v>
      </c>
      <c r="D712" s="93"/>
    </row>
    <row r="713" spans="1:4" ht="15.5" collapsed="1" x14ac:dyDescent="0.35">
      <c r="A713" s="27" t="s">
        <v>312</v>
      </c>
      <c r="B713" s="24"/>
      <c r="C713" s="23"/>
      <c r="D713" s="93"/>
    </row>
    <row r="714" spans="1:4" ht="15.5" hidden="1" outlineLevel="1" x14ac:dyDescent="0.35">
      <c r="A714" s="23" t="s">
        <v>313</v>
      </c>
      <c r="B714" s="24" t="s">
        <v>14</v>
      </c>
      <c r="C714" s="23">
        <v>5.0999999999999996</v>
      </c>
      <c r="D714" s="93"/>
    </row>
    <row r="715" spans="1:4" ht="15.5" hidden="1" outlineLevel="1" x14ac:dyDescent="0.35">
      <c r="A715" s="23" t="s">
        <v>313</v>
      </c>
      <c r="B715" s="24" t="s">
        <v>15</v>
      </c>
      <c r="C715" s="23">
        <v>5.2</v>
      </c>
      <c r="D715" s="93"/>
    </row>
    <row r="716" spans="1:4" ht="15.5" hidden="1" outlineLevel="1" x14ac:dyDescent="0.35">
      <c r="A716" s="23" t="s">
        <v>313</v>
      </c>
      <c r="B716" s="24" t="s">
        <v>16</v>
      </c>
      <c r="C716" s="23">
        <v>5.3</v>
      </c>
      <c r="D716" s="93"/>
    </row>
    <row r="717" spans="1:4" ht="15.5" hidden="1" outlineLevel="1" x14ac:dyDescent="0.35">
      <c r="A717" s="23" t="s">
        <v>313</v>
      </c>
      <c r="B717" s="24" t="s">
        <v>17</v>
      </c>
      <c r="C717" s="23">
        <v>5.6</v>
      </c>
      <c r="D717" s="93"/>
    </row>
    <row r="718" spans="1:4" ht="15.5" hidden="1" outlineLevel="1" x14ac:dyDescent="0.35">
      <c r="A718" s="23" t="s">
        <v>313</v>
      </c>
      <c r="B718" s="24" t="s">
        <v>1721</v>
      </c>
      <c r="C718" s="25">
        <v>5.0999999999999996</v>
      </c>
      <c r="D718" s="93"/>
    </row>
    <row r="719" spans="1:4" ht="15.5" hidden="1" outlineLevel="1" x14ac:dyDescent="0.35">
      <c r="A719" s="23" t="s">
        <v>313</v>
      </c>
      <c r="B719" s="24" t="s">
        <v>1718</v>
      </c>
      <c r="C719" s="23">
        <v>5.14</v>
      </c>
      <c r="D719" s="93"/>
    </row>
    <row r="720" spans="1:4" ht="15.5" hidden="1" outlineLevel="1" x14ac:dyDescent="0.35">
      <c r="A720" s="23" t="s">
        <v>313</v>
      </c>
      <c r="B720" s="24" t="s">
        <v>20</v>
      </c>
      <c r="C720" s="23">
        <v>5.19</v>
      </c>
      <c r="D720" s="93"/>
    </row>
    <row r="721" spans="1:4" ht="15.5" hidden="1" outlineLevel="1" x14ac:dyDescent="0.35">
      <c r="A721" s="23" t="s">
        <v>313</v>
      </c>
      <c r="B721" s="24" t="s">
        <v>21</v>
      </c>
      <c r="C721" s="23">
        <v>5.24</v>
      </c>
      <c r="D721" s="93"/>
    </row>
    <row r="722" spans="1:4" ht="15.5" hidden="1" outlineLevel="1" x14ac:dyDescent="0.35">
      <c r="A722" s="23" t="s">
        <v>313</v>
      </c>
      <c r="B722" s="24" t="s">
        <v>60</v>
      </c>
      <c r="C722" s="23">
        <v>5.26</v>
      </c>
      <c r="D722" s="93"/>
    </row>
    <row r="723" spans="1:4" ht="15.5" hidden="1" outlineLevel="1" x14ac:dyDescent="0.35">
      <c r="A723" s="23" t="s">
        <v>313</v>
      </c>
      <c r="B723" s="24" t="s">
        <v>22</v>
      </c>
      <c r="C723" s="23">
        <v>5.27</v>
      </c>
      <c r="D723" s="93"/>
    </row>
    <row r="724" spans="1:4" ht="15.5" hidden="1" outlineLevel="1" x14ac:dyDescent="0.35">
      <c r="A724" s="23" t="s">
        <v>313</v>
      </c>
      <c r="B724" s="24" t="s">
        <v>23</v>
      </c>
      <c r="C724" s="23">
        <v>5.28</v>
      </c>
      <c r="D724" s="93"/>
    </row>
    <row r="725" spans="1:4" ht="15.5" hidden="1" outlineLevel="1" x14ac:dyDescent="0.35">
      <c r="A725" s="23" t="s">
        <v>313</v>
      </c>
      <c r="B725" s="24" t="s">
        <v>27</v>
      </c>
      <c r="C725" s="23">
        <v>5.31</v>
      </c>
      <c r="D725" s="93"/>
    </row>
    <row r="726" spans="1:4" ht="15.5" hidden="1" outlineLevel="1" x14ac:dyDescent="0.35">
      <c r="A726" s="23" t="s">
        <v>313</v>
      </c>
      <c r="B726" s="24" t="s">
        <v>29</v>
      </c>
      <c r="C726" s="23">
        <v>5.36</v>
      </c>
      <c r="D726" s="93"/>
    </row>
    <row r="727" spans="1:4" ht="15.5" hidden="1" outlineLevel="1" x14ac:dyDescent="0.35">
      <c r="A727" s="23" t="s">
        <v>313</v>
      </c>
      <c r="B727" s="24" t="s">
        <v>30</v>
      </c>
      <c r="C727" s="23">
        <v>5.53</v>
      </c>
      <c r="D727" s="93"/>
    </row>
    <row r="728" spans="1:4" ht="15.5" hidden="1" outlineLevel="1" x14ac:dyDescent="0.35">
      <c r="A728" s="23" t="s">
        <v>313</v>
      </c>
      <c r="B728" s="24" t="s">
        <v>115</v>
      </c>
      <c r="C728" s="23">
        <v>5.109</v>
      </c>
      <c r="D728" s="93"/>
    </row>
    <row r="729" spans="1:4" ht="15.5" hidden="1" outlineLevel="1" x14ac:dyDescent="0.35">
      <c r="A729" s="23" t="s">
        <v>313</v>
      </c>
      <c r="B729" s="24" t="s">
        <v>116</v>
      </c>
      <c r="C729" s="23">
        <v>5.1109999999999998</v>
      </c>
      <c r="D729" s="93"/>
    </row>
    <row r="730" spans="1:4" ht="15.5" hidden="1" outlineLevel="1" x14ac:dyDescent="0.35">
      <c r="A730" s="23" t="s">
        <v>313</v>
      </c>
      <c r="B730" s="24" t="s">
        <v>118</v>
      </c>
      <c r="C730" s="23">
        <v>5.1120000000000001</v>
      </c>
      <c r="D730" s="93"/>
    </row>
    <row r="731" spans="1:4" ht="15.5" hidden="1" outlineLevel="1" x14ac:dyDescent="0.35">
      <c r="A731" s="23" t="s">
        <v>313</v>
      </c>
      <c r="B731" s="24" t="s">
        <v>1723</v>
      </c>
      <c r="C731" s="23">
        <v>5.1130000000000004</v>
      </c>
      <c r="D731" s="93"/>
    </row>
    <row r="732" spans="1:4" ht="15.5" hidden="1" outlineLevel="1" x14ac:dyDescent="0.35">
      <c r="A732" s="23" t="s">
        <v>313</v>
      </c>
      <c r="B732" s="24" t="s">
        <v>715</v>
      </c>
      <c r="C732" s="23">
        <v>5.117</v>
      </c>
      <c r="D732" s="93"/>
    </row>
    <row r="733" spans="1:4" ht="15.5" hidden="1" outlineLevel="1" x14ac:dyDescent="0.35">
      <c r="A733" s="23" t="s">
        <v>313</v>
      </c>
      <c r="B733" s="24" t="s">
        <v>716</v>
      </c>
      <c r="C733" s="23">
        <v>5.67</v>
      </c>
      <c r="D733" s="93"/>
    </row>
    <row r="734" spans="1:4" ht="15.5" hidden="1" outlineLevel="1" x14ac:dyDescent="0.35">
      <c r="A734" s="23" t="s">
        <v>313</v>
      </c>
      <c r="B734" s="24" t="s">
        <v>36</v>
      </c>
      <c r="C734" s="23">
        <v>5.63</v>
      </c>
      <c r="D734" s="93"/>
    </row>
    <row r="735" spans="1:4" ht="15.5" hidden="1" outlineLevel="1" x14ac:dyDescent="0.35">
      <c r="A735" s="23" t="s">
        <v>313</v>
      </c>
      <c r="B735" s="24" t="s">
        <v>37</v>
      </c>
      <c r="C735" s="23">
        <v>5.47</v>
      </c>
      <c r="D735" s="93"/>
    </row>
    <row r="736" spans="1:4" ht="15.5" hidden="1" outlineLevel="1" x14ac:dyDescent="0.35">
      <c r="A736" s="23" t="s">
        <v>313</v>
      </c>
      <c r="B736" s="24" t="s">
        <v>38</v>
      </c>
      <c r="C736" s="23">
        <v>5.48</v>
      </c>
      <c r="D736" s="93"/>
    </row>
    <row r="737" spans="1:4" ht="15.5" collapsed="1" x14ac:dyDescent="0.35">
      <c r="A737" s="27" t="s">
        <v>313</v>
      </c>
      <c r="B737" s="24"/>
      <c r="C737" s="23"/>
      <c r="D737" s="93"/>
    </row>
    <row r="738" spans="1:4" ht="15.5" hidden="1" outlineLevel="1" x14ac:dyDescent="0.35">
      <c r="A738" s="23" t="s">
        <v>314</v>
      </c>
      <c r="B738" s="24" t="s">
        <v>14</v>
      </c>
      <c r="C738" s="23">
        <v>5.0999999999999996</v>
      </c>
      <c r="D738" s="93"/>
    </row>
    <row r="739" spans="1:4" ht="15.5" hidden="1" outlineLevel="1" x14ac:dyDescent="0.35">
      <c r="A739" s="23" t="s">
        <v>314</v>
      </c>
      <c r="B739" s="24" t="s">
        <v>15</v>
      </c>
      <c r="C739" s="23">
        <v>5.2</v>
      </c>
      <c r="D739" s="93"/>
    </row>
    <row r="740" spans="1:4" ht="15.5" hidden="1" outlineLevel="1" x14ac:dyDescent="0.35">
      <c r="A740" s="23" t="s">
        <v>314</v>
      </c>
      <c r="B740" s="24" t="s">
        <v>717</v>
      </c>
      <c r="C740" s="23">
        <v>5.18</v>
      </c>
      <c r="D740" s="93"/>
    </row>
    <row r="741" spans="1:4" ht="15.5" hidden="1" outlineLevel="1" x14ac:dyDescent="0.35">
      <c r="A741" s="23" t="s">
        <v>314</v>
      </c>
      <c r="B741" s="24" t="s">
        <v>718</v>
      </c>
      <c r="C741" s="23">
        <v>5.23</v>
      </c>
      <c r="D741" s="93"/>
    </row>
    <row r="742" spans="1:4" ht="15.5" hidden="1" outlineLevel="1" x14ac:dyDescent="0.35">
      <c r="A742" s="23" t="s">
        <v>314</v>
      </c>
      <c r="B742" s="24" t="s">
        <v>60</v>
      </c>
      <c r="C742" s="23">
        <v>5.26</v>
      </c>
      <c r="D742" s="93"/>
    </row>
    <row r="743" spans="1:4" ht="15.5" hidden="1" outlineLevel="1" x14ac:dyDescent="0.35">
      <c r="A743" s="23" t="s">
        <v>314</v>
      </c>
      <c r="B743" s="24" t="s">
        <v>22</v>
      </c>
      <c r="C743" s="23">
        <v>5.27</v>
      </c>
      <c r="D743" s="93"/>
    </row>
    <row r="744" spans="1:4" ht="15.5" hidden="1" outlineLevel="1" x14ac:dyDescent="0.35">
      <c r="A744" s="23" t="s">
        <v>314</v>
      </c>
      <c r="B744" s="24" t="s">
        <v>23</v>
      </c>
      <c r="C744" s="23">
        <v>5.28</v>
      </c>
      <c r="D744" s="93"/>
    </row>
    <row r="745" spans="1:4" ht="15.5" hidden="1" outlineLevel="1" x14ac:dyDescent="0.35">
      <c r="A745" s="23" t="s">
        <v>314</v>
      </c>
      <c r="B745" s="24" t="s">
        <v>29</v>
      </c>
      <c r="C745" s="23">
        <v>5.36</v>
      </c>
      <c r="D745" s="93"/>
    </row>
    <row r="746" spans="1:4" ht="15.5" hidden="1" outlineLevel="1" x14ac:dyDescent="0.35">
      <c r="A746" s="23" t="s">
        <v>314</v>
      </c>
      <c r="B746" s="24" t="s">
        <v>719</v>
      </c>
      <c r="C746" s="23">
        <v>5.44</v>
      </c>
      <c r="D746" s="93"/>
    </row>
    <row r="747" spans="1:4" ht="15.5" hidden="1" outlineLevel="1" x14ac:dyDescent="0.35">
      <c r="A747" s="23" t="s">
        <v>314</v>
      </c>
      <c r="B747" s="24" t="s">
        <v>30</v>
      </c>
      <c r="C747" s="23">
        <v>5.53</v>
      </c>
      <c r="D747" s="93"/>
    </row>
    <row r="748" spans="1:4" ht="15.5" hidden="1" outlineLevel="1" x14ac:dyDescent="0.35">
      <c r="A748" s="23" t="s">
        <v>314</v>
      </c>
      <c r="B748" s="24" t="s">
        <v>118</v>
      </c>
      <c r="C748" s="23">
        <v>5.1120000000000001</v>
      </c>
      <c r="D748" s="93"/>
    </row>
    <row r="749" spans="1:4" ht="15.5" hidden="1" outlineLevel="1" x14ac:dyDescent="0.35">
      <c r="A749" s="23" t="s">
        <v>314</v>
      </c>
      <c r="B749" s="24" t="s">
        <v>706</v>
      </c>
      <c r="C749" s="23">
        <v>5.59</v>
      </c>
      <c r="D749" s="93"/>
    </row>
    <row r="750" spans="1:4" ht="15.5" hidden="1" outlineLevel="1" x14ac:dyDescent="0.35">
      <c r="A750" s="23" t="s">
        <v>314</v>
      </c>
      <c r="B750" s="24" t="s">
        <v>34</v>
      </c>
      <c r="C750" s="23">
        <v>5.54</v>
      </c>
      <c r="D750" s="93"/>
    </row>
    <row r="751" spans="1:4" ht="15.5" hidden="1" outlineLevel="1" x14ac:dyDescent="0.35">
      <c r="A751" s="23" t="s">
        <v>314</v>
      </c>
      <c r="B751" s="24" t="s">
        <v>36</v>
      </c>
      <c r="C751" s="23">
        <v>5.63</v>
      </c>
      <c r="D751" s="93"/>
    </row>
    <row r="752" spans="1:4" ht="15.5" hidden="1" outlineLevel="1" x14ac:dyDescent="0.35">
      <c r="A752" s="23" t="s">
        <v>314</v>
      </c>
      <c r="B752" s="24" t="s">
        <v>105</v>
      </c>
      <c r="C752" s="23">
        <v>5.65</v>
      </c>
      <c r="D752" s="93"/>
    </row>
    <row r="753" spans="1:4" ht="15.5" hidden="1" outlineLevel="1" x14ac:dyDescent="0.35">
      <c r="A753" s="23" t="s">
        <v>314</v>
      </c>
      <c r="B753" s="24" t="s">
        <v>106</v>
      </c>
      <c r="C753" s="23">
        <v>5.68</v>
      </c>
      <c r="D753" s="93"/>
    </row>
    <row r="754" spans="1:4" ht="15.5" hidden="1" outlineLevel="1" x14ac:dyDescent="0.35">
      <c r="A754" s="23" t="s">
        <v>314</v>
      </c>
      <c r="B754" s="24" t="s">
        <v>37</v>
      </c>
      <c r="C754" s="23">
        <v>5.47</v>
      </c>
      <c r="D754" s="93"/>
    </row>
    <row r="755" spans="1:4" ht="15.5" hidden="1" outlineLevel="1" x14ac:dyDescent="0.35">
      <c r="A755" s="23" t="s">
        <v>314</v>
      </c>
      <c r="B755" s="24" t="s">
        <v>38</v>
      </c>
      <c r="C755" s="23">
        <v>5.48</v>
      </c>
      <c r="D755" s="93"/>
    </row>
    <row r="756" spans="1:4" ht="15.5" collapsed="1" x14ac:dyDescent="0.35">
      <c r="A756" s="27" t="s">
        <v>314</v>
      </c>
      <c r="B756" s="24"/>
      <c r="C756" s="23"/>
      <c r="D756" s="93"/>
    </row>
    <row r="757" spans="1:4" ht="15.5" hidden="1" outlineLevel="1" x14ac:dyDescent="0.35">
      <c r="A757" s="23" t="s">
        <v>316</v>
      </c>
      <c r="B757" s="24" t="s">
        <v>14</v>
      </c>
      <c r="C757" s="23">
        <v>5.0999999999999996</v>
      </c>
      <c r="D757" s="93"/>
    </row>
    <row r="758" spans="1:4" ht="15.5" hidden="1" outlineLevel="1" x14ac:dyDescent="0.35">
      <c r="A758" s="23" t="s">
        <v>316</v>
      </c>
      <c r="B758" s="24" t="s">
        <v>15</v>
      </c>
      <c r="C758" s="23">
        <v>5.2</v>
      </c>
      <c r="D758" s="93"/>
    </row>
    <row r="759" spans="1:4" ht="15.5" hidden="1" outlineLevel="1" x14ac:dyDescent="0.35">
      <c r="A759" s="23" t="s">
        <v>316</v>
      </c>
      <c r="B759" s="24" t="s">
        <v>672</v>
      </c>
      <c r="C759" s="23">
        <v>5.9</v>
      </c>
      <c r="D759" s="92" t="s">
        <v>1717</v>
      </c>
    </row>
    <row r="760" spans="1:4" ht="15.5" hidden="1" outlineLevel="1" x14ac:dyDescent="0.35">
      <c r="A760" s="23" t="s">
        <v>316</v>
      </c>
      <c r="B760" s="24" t="s">
        <v>673</v>
      </c>
      <c r="C760" s="23">
        <v>5.13</v>
      </c>
      <c r="D760" s="93"/>
    </row>
    <row r="761" spans="1:4" ht="15.5" hidden="1" outlineLevel="1" x14ac:dyDescent="0.35">
      <c r="A761" s="23" t="s">
        <v>316</v>
      </c>
      <c r="B761" s="24" t="s">
        <v>674</v>
      </c>
      <c r="C761" s="23">
        <v>5.16</v>
      </c>
      <c r="D761" s="92" t="s">
        <v>1717</v>
      </c>
    </row>
    <row r="762" spans="1:4" ht="15.5" hidden="1" outlineLevel="1" x14ac:dyDescent="0.35">
      <c r="A762" s="23" t="s">
        <v>316</v>
      </c>
      <c r="B762" s="24" t="s">
        <v>675</v>
      </c>
      <c r="C762" s="23">
        <v>5.22</v>
      </c>
      <c r="D762" s="92"/>
    </row>
    <row r="763" spans="1:4" ht="15.5" hidden="1" outlineLevel="1" x14ac:dyDescent="0.35">
      <c r="A763" s="23" t="s">
        <v>316</v>
      </c>
      <c r="B763" s="24" t="s">
        <v>748</v>
      </c>
      <c r="C763" s="23">
        <v>5.42</v>
      </c>
      <c r="D763" s="93"/>
    </row>
    <row r="764" spans="1:4" ht="15.5" hidden="1" outlineLevel="1" x14ac:dyDescent="0.35">
      <c r="A764" s="23" t="s">
        <v>316</v>
      </c>
      <c r="B764" s="24" t="s">
        <v>22</v>
      </c>
      <c r="C764" s="23">
        <v>5.27</v>
      </c>
      <c r="D764" s="93"/>
    </row>
    <row r="765" spans="1:4" ht="15.5" hidden="1" outlineLevel="1" x14ac:dyDescent="0.35">
      <c r="A765" s="23" t="s">
        <v>316</v>
      </c>
      <c r="B765" s="24" t="s">
        <v>23</v>
      </c>
      <c r="C765" s="23">
        <v>5.28</v>
      </c>
      <c r="D765" s="92" t="s">
        <v>1717</v>
      </c>
    </row>
    <row r="766" spans="1:4" ht="15.5" hidden="1" outlineLevel="1" x14ac:dyDescent="0.35">
      <c r="A766" s="23" t="s">
        <v>316</v>
      </c>
      <c r="B766" s="24" t="s">
        <v>29</v>
      </c>
      <c r="C766" s="23">
        <v>5.36</v>
      </c>
      <c r="D766" s="93"/>
    </row>
    <row r="767" spans="1:4" ht="15.5" hidden="1" outlineLevel="1" x14ac:dyDescent="0.35">
      <c r="A767" s="23" t="s">
        <v>316</v>
      </c>
      <c r="B767" s="24" t="s">
        <v>86</v>
      </c>
      <c r="C767" s="23">
        <v>5.49</v>
      </c>
      <c r="D767" s="93"/>
    </row>
    <row r="768" spans="1:4" ht="15.5" hidden="1" outlineLevel="1" x14ac:dyDescent="0.35">
      <c r="A768" s="23" t="s">
        <v>316</v>
      </c>
      <c r="B768" s="24" t="s">
        <v>87</v>
      </c>
      <c r="C768" s="23">
        <v>5.51</v>
      </c>
      <c r="D768" s="93"/>
    </row>
    <row r="769" spans="1:4" ht="15.5" hidden="1" outlineLevel="1" x14ac:dyDescent="0.35">
      <c r="A769" s="23" t="s">
        <v>316</v>
      </c>
      <c r="B769" s="24" t="s">
        <v>1724</v>
      </c>
      <c r="C769" s="23">
        <v>5.52</v>
      </c>
      <c r="D769" s="93"/>
    </row>
    <row r="770" spans="1:4" ht="15.5" hidden="1" outlineLevel="1" x14ac:dyDescent="0.35">
      <c r="A770" s="23" t="s">
        <v>316</v>
      </c>
      <c r="B770" s="24" t="s">
        <v>30</v>
      </c>
      <c r="C770" s="23">
        <v>5.53</v>
      </c>
      <c r="D770" s="93"/>
    </row>
    <row r="771" spans="1:4" ht="15.5" hidden="1" outlineLevel="1" x14ac:dyDescent="0.35">
      <c r="A771" s="23" t="s">
        <v>316</v>
      </c>
      <c r="B771" s="24" t="s">
        <v>34</v>
      </c>
      <c r="C771" s="23">
        <v>5.54</v>
      </c>
      <c r="D771" s="93"/>
    </row>
    <row r="772" spans="1:4" ht="15.5" hidden="1" outlineLevel="1" x14ac:dyDescent="0.35">
      <c r="A772" s="23" t="s">
        <v>316</v>
      </c>
      <c r="B772" s="24" t="s">
        <v>84</v>
      </c>
      <c r="C772" s="25">
        <v>5.7</v>
      </c>
      <c r="D772" s="93"/>
    </row>
    <row r="773" spans="1:4" ht="15.5" hidden="1" outlineLevel="1" x14ac:dyDescent="0.35">
      <c r="A773" s="23" t="s">
        <v>316</v>
      </c>
      <c r="B773" s="24" t="s">
        <v>681</v>
      </c>
      <c r="C773" s="23">
        <v>5.71</v>
      </c>
      <c r="D773" s="93"/>
    </row>
    <row r="774" spans="1:4" ht="15.5" hidden="1" outlineLevel="1" x14ac:dyDescent="0.35">
      <c r="A774" s="23" t="s">
        <v>316</v>
      </c>
      <c r="B774" s="24" t="s">
        <v>749</v>
      </c>
      <c r="C774" s="25">
        <v>5.9</v>
      </c>
      <c r="D774" s="93"/>
    </row>
    <row r="775" spans="1:4" ht="15.5" hidden="1" outlineLevel="1" x14ac:dyDescent="0.35">
      <c r="A775" s="23" t="s">
        <v>316</v>
      </c>
      <c r="B775" s="24" t="s">
        <v>750</v>
      </c>
      <c r="C775" s="23">
        <v>5.91</v>
      </c>
      <c r="D775" s="93"/>
    </row>
    <row r="776" spans="1:4" ht="15.5" hidden="1" outlineLevel="1" x14ac:dyDescent="0.35">
      <c r="A776" s="23" t="s">
        <v>316</v>
      </c>
      <c r="B776" s="24" t="s">
        <v>751</v>
      </c>
      <c r="C776" s="23">
        <v>5.97</v>
      </c>
      <c r="D776" s="93"/>
    </row>
    <row r="777" spans="1:4" ht="15.5" collapsed="1" x14ac:dyDescent="0.35">
      <c r="A777" s="27" t="s">
        <v>316</v>
      </c>
      <c r="B777" s="24"/>
      <c r="C777" s="23"/>
      <c r="D777" s="93"/>
    </row>
    <row r="778" spans="1:4" ht="15.5" hidden="1" outlineLevel="1" x14ac:dyDescent="0.35">
      <c r="A778" s="23" t="s">
        <v>317</v>
      </c>
      <c r="B778" s="24" t="s">
        <v>14</v>
      </c>
      <c r="C778" s="23">
        <v>5.0999999999999996</v>
      </c>
      <c r="D778" s="93"/>
    </row>
    <row r="779" spans="1:4" ht="15.5" hidden="1" outlineLevel="1" x14ac:dyDescent="0.35">
      <c r="A779" s="23" t="s">
        <v>317</v>
      </c>
      <c r="B779" s="24" t="s">
        <v>15</v>
      </c>
      <c r="C779" s="23">
        <v>5.2</v>
      </c>
      <c r="D779" s="93"/>
    </row>
    <row r="780" spans="1:4" ht="15.5" hidden="1" outlineLevel="1" x14ac:dyDescent="0.35">
      <c r="A780" s="23" t="s">
        <v>317</v>
      </c>
      <c r="B780" s="24" t="s">
        <v>60</v>
      </c>
      <c r="C780" s="23">
        <v>5.26</v>
      </c>
      <c r="D780" s="93"/>
    </row>
    <row r="781" spans="1:4" ht="15.5" hidden="1" outlineLevel="1" x14ac:dyDescent="0.35">
      <c r="A781" s="23" t="s">
        <v>317</v>
      </c>
      <c r="B781" s="24" t="s">
        <v>318</v>
      </c>
      <c r="C781" s="23">
        <v>5.5</v>
      </c>
      <c r="D781" s="93"/>
    </row>
    <row r="782" spans="1:4" ht="15.5" hidden="1" outlineLevel="1" x14ac:dyDescent="0.35">
      <c r="A782" s="23" t="s">
        <v>317</v>
      </c>
      <c r="B782" s="24" t="s">
        <v>319</v>
      </c>
      <c r="C782" s="23">
        <v>5.8</v>
      </c>
      <c r="D782" s="92" t="s">
        <v>1717</v>
      </c>
    </row>
    <row r="783" spans="1:4" ht="15.5" hidden="1" outlineLevel="1" x14ac:dyDescent="0.35">
      <c r="A783" s="23" t="s">
        <v>317</v>
      </c>
      <c r="B783" s="24" t="s">
        <v>320</v>
      </c>
      <c r="C783" s="23">
        <v>5.12</v>
      </c>
      <c r="D783" s="23"/>
    </row>
    <row r="784" spans="1:4" ht="15.5" hidden="1" outlineLevel="1" x14ac:dyDescent="0.35">
      <c r="A784" s="23" t="s">
        <v>317</v>
      </c>
      <c r="B784" s="24" t="s">
        <v>321</v>
      </c>
      <c r="C784" s="23">
        <v>5.15</v>
      </c>
      <c r="D784" s="23"/>
    </row>
    <row r="785" spans="1:4" ht="15.5" hidden="1" outlineLevel="1" x14ac:dyDescent="0.35">
      <c r="A785" s="23" t="s">
        <v>317</v>
      </c>
      <c r="B785" s="24" t="s">
        <v>322</v>
      </c>
      <c r="C785" s="25">
        <v>5.2</v>
      </c>
      <c r="D785" s="92"/>
    </row>
    <row r="786" spans="1:4" ht="15.5" hidden="1" outlineLevel="1" x14ac:dyDescent="0.35">
      <c r="A786" s="23" t="s">
        <v>317</v>
      </c>
      <c r="B786" s="24" t="s">
        <v>323</v>
      </c>
      <c r="C786" s="23">
        <v>5.25</v>
      </c>
      <c r="D786" s="23"/>
    </row>
    <row r="787" spans="1:4" ht="15.5" hidden="1" outlineLevel="1" x14ac:dyDescent="0.35">
      <c r="A787" s="23" t="s">
        <v>317</v>
      </c>
      <c r="B787" s="24" t="s">
        <v>30</v>
      </c>
      <c r="C787" s="23">
        <v>5.53</v>
      </c>
      <c r="D787" s="23"/>
    </row>
    <row r="788" spans="1:4" ht="15.5" hidden="1" outlineLevel="1" x14ac:dyDescent="0.35">
      <c r="A788" s="23" t="s">
        <v>317</v>
      </c>
      <c r="B788" s="24" t="s">
        <v>752</v>
      </c>
      <c r="C788" s="25">
        <v>5.4</v>
      </c>
      <c r="D788" s="23"/>
    </row>
    <row r="789" spans="1:4" ht="15.5" hidden="1" outlineLevel="1" x14ac:dyDescent="0.35">
      <c r="A789" s="23" t="s">
        <v>317</v>
      </c>
      <c r="B789" s="24" t="s">
        <v>753</v>
      </c>
      <c r="C789" s="23">
        <v>5.92</v>
      </c>
      <c r="D789" s="23"/>
    </row>
    <row r="790" spans="1:4" ht="15.5" hidden="1" outlineLevel="1" x14ac:dyDescent="0.35">
      <c r="A790" s="23" t="s">
        <v>317</v>
      </c>
      <c r="B790" s="24" t="s">
        <v>754</v>
      </c>
      <c r="C790" s="23">
        <v>5.93</v>
      </c>
      <c r="D790" s="23"/>
    </row>
    <row r="791" spans="1:4" ht="31" hidden="1" outlineLevel="1" x14ac:dyDescent="0.35">
      <c r="A791" s="23" t="s">
        <v>317</v>
      </c>
      <c r="B791" s="24" t="s">
        <v>755</v>
      </c>
      <c r="C791" s="23">
        <v>5.94</v>
      </c>
      <c r="D791" s="23"/>
    </row>
    <row r="792" spans="1:4" ht="15.5" hidden="1" outlineLevel="1" x14ac:dyDescent="0.35">
      <c r="A792" s="23" t="s">
        <v>317</v>
      </c>
      <c r="B792" s="24" t="s">
        <v>756</v>
      </c>
      <c r="C792" s="23">
        <v>5.95</v>
      </c>
      <c r="D792" s="23"/>
    </row>
    <row r="793" spans="1:4" ht="15.5" hidden="1" outlineLevel="1" x14ac:dyDescent="0.35">
      <c r="A793" s="23" t="s">
        <v>317</v>
      </c>
      <c r="B793" s="24" t="s">
        <v>757</v>
      </c>
      <c r="C793" s="23">
        <v>5.98</v>
      </c>
      <c r="D793" s="23"/>
    </row>
    <row r="794" spans="1:4" ht="15.5" hidden="1" outlineLevel="1" x14ac:dyDescent="0.35">
      <c r="A794" s="23" t="s">
        <v>317</v>
      </c>
      <c r="B794" s="24" t="s">
        <v>758</v>
      </c>
      <c r="C794" s="23">
        <v>5.96</v>
      </c>
      <c r="D794" s="23"/>
    </row>
    <row r="795" spans="1:4" ht="15.5" collapsed="1" x14ac:dyDescent="0.35">
      <c r="A795" s="27" t="s">
        <v>317</v>
      </c>
      <c r="B795" s="24"/>
      <c r="C795" s="23"/>
      <c r="D795" s="23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>
      <selection activeCell="C29" sqref="C29"/>
    </sheetView>
  </sheetViews>
  <sheetFormatPr defaultRowHeight="14.5" x14ac:dyDescent="0.35"/>
  <cols>
    <col min="1" max="1" width="17.36328125" bestFit="1" customWidth="1"/>
    <col min="2" max="2" width="32.08984375" customWidth="1"/>
    <col min="3" max="3" width="172.36328125" bestFit="1" customWidth="1"/>
  </cols>
  <sheetData>
    <row r="1" spans="1:3" x14ac:dyDescent="0.35">
      <c r="A1" s="16" t="s">
        <v>1726</v>
      </c>
      <c r="B1" s="16" t="s">
        <v>1727</v>
      </c>
      <c r="C1" s="16" t="s">
        <v>1728</v>
      </c>
    </row>
    <row r="2" spans="1:3" x14ac:dyDescent="0.35">
      <c r="A2" t="s">
        <v>1729</v>
      </c>
      <c r="B2" t="s">
        <v>1730</v>
      </c>
      <c r="C2" s="118" t="s">
        <v>1731</v>
      </c>
    </row>
    <row r="3" spans="1:3" x14ac:dyDescent="0.35">
      <c r="A3" t="s">
        <v>1729</v>
      </c>
      <c r="B3" t="s">
        <v>1730</v>
      </c>
      <c r="C3" s="118" t="s">
        <v>1732</v>
      </c>
    </row>
    <row r="4" spans="1:3" x14ac:dyDescent="0.35">
      <c r="A4" t="s">
        <v>1729</v>
      </c>
      <c r="B4" t="s">
        <v>1730</v>
      </c>
      <c r="C4" s="118" t="s">
        <v>1733</v>
      </c>
    </row>
    <row r="5" spans="1:3" x14ac:dyDescent="0.35">
      <c r="A5" t="s">
        <v>1729</v>
      </c>
      <c r="B5" t="s">
        <v>1730</v>
      </c>
      <c r="C5" s="118" t="s">
        <v>1734</v>
      </c>
    </row>
    <row r="6" spans="1:3" x14ac:dyDescent="0.35">
      <c r="A6" t="s">
        <v>1729</v>
      </c>
      <c r="B6" t="s">
        <v>1730</v>
      </c>
      <c r="C6" s="118" t="s">
        <v>1735</v>
      </c>
    </row>
    <row r="7" spans="1:3" x14ac:dyDescent="0.35">
      <c r="A7" t="s">
        <v>1729</v>
      </c>
      <c r="B7" t="s">
        <v>1736</v>
      </c>
      <c r="C7" s="118" t="s">
        <v>1737</v>
      </c>
    </row>
    <row r="8" spans="1:3" x14ac:dyDescent="0.35">
      <c r="A8" t="s">
        <v>1729</v>
      </c>
      <c r="B8" t="s">
        <v>1738</v>
      </c>
      <c r="C8" s="118" t="s">
        <v>1739</v>
      </c>
    </row>
    <row r="9" spans="1:3" x14ac:dyDescent="0.35">
      <c r="A9" t="s">
        <v>1729</v>
      </c>
      <c r="B9" t="s">
        <v>1740</v>
      </c>
      <c r="C9" s="118" t="s">
        <v>1741</v>
      </c>
    </row>
    <row r="10" spans="1:3" x14ac:dyDescent="0.35">
      <c r="A10" t="s">
        <v>1729</v>
      </c>
      <c r="B10" t="s">
        <v>1742</v>
      </c>
      <c r="C10" s="118" t="s">
        <v>1743</v>
      </c>
    </row>
    <row r="11" spans="1:3" x14ac:dyDescent="0.35">
      <c r="A11" t="s">
        <v>1729</v>
      </c>
      <c r="B11" t="s">
        <v>1736</v>
      </c>
      <c r="C11" s="118" t="s">
        <v>1744</v>
      </c>
    </row>
    <row r="12" spans="1:3" x14ac:dyDescent="0.35">
      <c r="A12" t="s">
        <v>1729</v>
      </c>
      <c r="B12" t="s">
        <v>1745</v>
      </c>
      <c r="C12" s="118" t="s">
        <v>1746</v>
      </c>
    </row>
    <row r="13" spans="1:3" x14ac:dyDescent="0.35">
      <c r="A13" t="s">
        <v>294</v>
      </c>
      <c r="B13" t="s">
        <v>1747</v>
      </c>
      <c r="C13" s="118" t="s">
        <v>1748</v>
      </c>
    </row>
    <row r="14" spans="1:3" x14ac:dyDescent="0.35">
      <c r="A14" t="s">
        <v>308</v>
      </c>
      <c r="B14" t="s">
        <v>1747</v>
      </c>
      <c r="C14" s="118" t="s">
        <v>1749</v>
      </c>
    </row>
    <row r="15" spans="1:3" x14ac:dyDescent="0.35">
      <c r="A15" t="s">
        <v>307</v>
      </c>
      <c r="B15" t="s">
        <v>1747</v>
      </c>
      <c r="C15" s="118" t="s">
        <v>1750</v>
      </c>
    </row>
    <row r="16" spans="1:3" x14ac:dyDescent="0.35">
      <c r="A16" t="s">
        <v>308</v>
      </c>
      <c r="B16" t="s">
        <v>1747</v>
      </c>
      <c r="C16" s="118" t="s">
        <v>1751</v>
      </c>
    </row>
    <row r="17" spans="1:3" x14ac:dyDescent="0.35">
      <c r="A17" t="s">
        <v>1752</v>
      </c>
      <c r="B17" t="s">
        <v>1747</v>
      </c>
      <c r="C17" s="118" t="s">
        <v>1753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5" x14ac:dyDescent="0.35"/>
  <cols>
    <col min="1" max="1" width="63.26953125" bestFit="1" customWidth="1"/>
    <col min="2" max="2" width="13.7265625" customWidth="1"/>
  </cols>
  <sheetData>
    <row r="2" spans="1:2" x14ac:dyDescent="0.35">
      <c r="A2" s="16" t="s">
        <v>1754</v>
      </c>
    </row>
    <row r="3" spans="1:2" x14ac:dyDescent="0.35">
      <c r="A3" t="s">
        <v>1755</v>
      </c>
      <c r="B3" t="s">
        <v>1756</v>
      </c>
    </row>
    <row r="4" spans="1:2" x14ac:dyDescent="0.35">
      <c r="A4" t="s">
        <v>1757</v>
      </c>
      <c r="B4" t="s">
        <v>1758</v>
      </c>
    </row>
    <row r="5" spans="1:2" x14ac:dyDescent="0.35">
      <c r="A5" t="s">
        <v>1759</v>
      </c>
      <c r="B5" t="s">
        <v>1760</v>
      </c>
    </row>
    <row r="6" spans="1:2" x14ac:dyDescent="0.35">
      <c r="A6" t="s">
        <v>1761</v>
      </c>
      <c r="B6" t="s">
        <v>1762</v>
      </c>
    </row>
    <row r="7" spans="1:2" x14ac:dyDescent="0.35">
      <c r="A7" t="s">
        <v>1763</v>
      </c>
      <c r="B7" t="s">
        <v>1764</v>
      </c>
    </row>
    <row r="8" spans="1:2" x14ac:dyDescent="0.35">
      <c r="A8" t="s">
        <v>1765</v>
      </c>
      <c r="B8" t="s">
        <v>1766</v>
      </c>
    </row>
    <row r="10" spans="1:2" x14ac:dyDescent="0.35">
      <c r="A10" s="16" t="s">
        <v>1767</v>
      </c>
    </row>
    <row r="11" spans="1:2" x14ac:dyDescent="0.35">
      <c r="A11" t="s">
        <v>1768</v>
      </c>
    </row>
    <row r="12" spans="1:2" x14ac:dyDescent="0.35">
      <c r="A12" t="s">
        <v>1769</v>
      </c>
      <c r="B12" t="s">
        <v>1770</v>
      </c>
    </row>
    <row r="14" spans="1:2" x14ac:dyDescent="0.35">
      <c r="A14" s="22"/>
    </row>
    <row r="15" spans="1:2" x14ac:dyDescent="0.35">
      <c r="A15" s="16" t="s">
        <v>1771</v>
      </c>
    </row>
    <row r="16" spans="1:2" x14ac:dyDescent="0.35">
      <c r="A16" s="20" t="s">
        <v>1772</v>
      </c>
    </row>
    <row r="17" spans="1:2" x14ac:dyDescent="0.35">
      <c r="A17" s="20" t="s">
        <v>1773</v>
      </c>
    </row>
    <row r="18" spans="1:2" x14ac:dyDescent="0.35">
      <c r="A18" s="20" t="s">
        <v>1774</v>
      </c>
    </row>
    <row r="19" spans="1:2" x14ac:dyDescent="0.35">
      <c r="A19" s="20" t="s">
        <v>1775</v>
      </c>
    </row>
    <row r="21" spans="1:2" x14ac:dyDescent="0.35">
      <c r="A21" s="21" t="s">
        <v>1776</v>
      </c>
    </row>
    <row r="22" spans="1:2" x14ac:dyDescent="0.35">
      <c r="A22">
        <v>2022</v>
      </c>
      <c r="B22">
        <v>22</v>
      </c>
    </row>
    <row r="23" spans="1:2" x14ac:dyDescent="0.35">
      <c r="A23">
        <v>2023</v>
      </c>
      <c r="B23">
        <v>23</v>
      </c>
    </row>
    <row r="24" spans="1:2" x14ac:dyDescent="0.35">
      <c r="A24">
        <v>2024</v>
      </c>
      <c r="B24">
        <v>24</v>
      </c>
    </row>
    <row r="25" spans="1:2" x14ac:dyDescent="0.35">
      <c r="A25">
        <v>2025</v>
      </c>
      <c r="B25">
        <v>25</v>
      </c>
    </row>
    <row r="26" spans="1:2" x14ac:dyDescent="0.35">
      <c r="A26">
        <v>2026</v>
      </c>
      <c r="B26">
        <v>26</v>
      </c>
    </row>
    <row r="27" spans="1:2" x14ac:dyDescent="0.35">
      <c r="A27">
        <v>2027</v>
      </c>
      <c r="B27">
        <v>27</v>
      </c>
    </row>
    <row r="28" spans="1:2" x14ac:dyDescent="0.35">
      <c r="A28">
        <v>2028</v>
      </c>
      <c r="B28">
        <v>28</v>
      </c>
    </row>
    <row r="29" spans="1:2" x14ac:dyDescent="0.35">
      <c r="A29">
        <v>2029</v>
      </c>
      <c r="B29">
        <v>29</v>
      </c>
    </row>
    <row r="30" spans="1:2" x14ac:dyDescent="0.35">
      <c r="A30">
        <v>2030</v>
      </c>
      <c r="B30">
        <v>30</v>
      </c>
    </row>
    <row r="31" spans="1:2" x14ac:dyDescent="0.35">
      <c r="A31">
        <v>2031</v>
      </c>
      <c r="B31">
        <v>31</v>
      </c>
    </row>
    <row r="34" spans="1:2" x14ac:dyDescent="0.35">
      <c r="A34" s="16" t="s">
        <v>1777</v>
      </c>
      <c r="B34" s="16" t="s">
        <v>41</v>
      </c>
    </row>
    <row r="35" spans="1:2" x14ac:dyDescent="0.35">
      <c r="A35" s="10" t="s">
        <v>1778</v>
      </c>
      <c r="B35" s="111">
        <v>520023185</v>
      </c>
    </row>
    <row r="36" spans="1:2" x14ac:dyDescent="0.35">
      <c r="A36" t="s">
        <v>1779</v>
      </c>
      <c r="B36" s="111">
        <v>520024647</v>
      </c>
    </row>
    <row r="37" spans="1:2" x14ac:dyDescent="0.35">
      <c r="A37" t="s">
        <v>1780</v>
      </c>
      <c r="B37" s="111">
        <v>520004896</v>
      </c>
    </row>
    <row r="38" spans="1:2" x14ac:dyDescent="0.35">
      <c r="A38" t="s">
        <v>1781</v>
      </c>
      <c r="B38" s="111">
        <v>520042540</v>
      </c>
    </row>
    <row r="39" spans="1:2" x14ac:dyDescent="0.35">
      <c r="A39" t="s">
        <v>1782</v>
      </c>
      <c r="B39" s="111">
        <v>520021916</v>
      </c>
    </row>
    <row r="40" spans="1:2" x14ac:dyDescent="0.35">
      <c r="A40" t="s">
        <v>1783</v>
      </c>
      <c r="B40" s="10">
        <v>510015951</v>
      </c>
    </row>
    <row r="41" spans="1:2" x14ac:dyDescent="0.35">
      <c r="A41" t="s">
        <v>1784</v>
      </c>
      <c r="B41" s="10">
        <v>510888985</v>
      </c>
    </row>
    <row r="42" spans="1:2" x14ac:dyDescent="0.35">
      <c r="A42" t="s">
        <v>1785</v>
      </c>
      <c r="B42" s="10">
        <v>520042177</v>
      </c>
    </row>
    <row r="43" spans="1:2" x14ac:dyDescent="0.35">
      <c r="A43" t="s">
        <v>1786</v>
      </c>
      <c r="B43">
        <v>520031030</v>
      </c>
    </row>
    <row r="44" spans="1:2" x14ac:dyDescent="0.35">
      <c r="A44" t="s">
        <v>1787</v>
      </c>
      <c r="B44">
        <v>520030677</v>
      </c>
    </row>
    <row r="45" spans="1:2" x14ac:dyDescent="0.35">
      <c r="A45" t="s">
        <v>1788</v>
      </c>
      <c r="B45">
        <v>513879189</v>
      </c>
    </row>
    <row r="46" spans="1:2" x14ac:dyDescent="0.35">
      <c r="A46" t="s">
        <v>1789</v>
      </c>
      <c r="B46" s="10">
        <v>520027848</v>
      </c>
    </row>
    <row r="47" spans="1:2" x14ac:dyDescent="0.35">
      <c r="A47" t="s">
        <v>1790</v>
      </c>
      <c r="B47" s="10">
        <v>570003152</v>
      </c>
    </row>
    <row r="48" spans="1:2" x14ac:dyDescent="0.35">
      <c r="A48" t="s">
        <v>1791</v>
      </c>
      <c r="B48">
        <v>513910703</v>
      </c>
    </row>
    <row r="49" spans="1:2" x14ac:dyDescent="0.35">
      <c r="A49" t="s">
        <v>1792</v>
      </c>
      <c r="B49" s="10">
        <v>512304882</v>
      </c>
    </row>
    <row r="50" spans="1:2" x14ac:dyDescent="0.35">
      <c r="A50" t="s">
        <v>1793</v>
      </c>
      <c r="B50" s="10">
        <v>512310509</v>
      </c>
    </row>
    <row r="51" spans="1:2" x14ac:dyDescent="0.35">
      <c r="A51" t="s">
        <v>1794</v>
      </c>
      <c r="B51" s="10">
        <v>512904608</v>
      </c>
    </row>
    <row r="52" spans="1:2" x14ac:dyDescent="0.35">
      <c r="A52" t="s">
        <v>1795</v>
      </c>
      <c r="B52" s="10">
        <v>500500376</v>
      </c>
    </row>
    <row r="53" spans="1:2" x14ac:dyDescent="0.35">
      <c r="A53" t="s">
        <v>1796</v>
      </c>
      <c r="B53" s="10">
        <v>520044025</v>
      </c>
    </row>
    <row r="54" spans="1:2" x14ac:dyDescent="0.35">
      <c r="A54" t="s">
        <v>1797</v>
      </c>
      <c r="B54" s="10">
        <v>513136895</v>
      </c>
    </row>
    <row r="55" spans="1:2" x14ac:dyDescent="0.35">
      <c r="A55" t="s">
        <v>1798</v>
      </c>
      <c r="B55" s="10">
        <v>520004078</v>
      </c>
    </row>
    <row r="56" spans="1:2" x14ac:dyDescent="0.35">
      <c r="A56" t="s">
        <v>1799</v>
      </c>
      <c r="B56" s="10">
        <v>515761625</v>
      </c>
    </row>
    <row r="57" spans="1:2" x14ac:dyDescent="0.35">
      <c r="A57" t="s">
        <v>1800</v>
      </c>
      <c r="B57" s="10">
        <v>515764868</v>
      </c>
    </row>
    <row r="58" spans="1:2" x14ac:dyDescent="0.35">
      <c r="A58" t="s">
        <v>1801</v>
      </c>
      <c r="B58">
        <v>515859379</v>
      </c>
    </row>
    <row r="59" spans="1:2" x14ac:dyDescent="0.35">
      <c r="A59" t="s">
        <v>1802</v>
      </c>
      <c r="B59" s="10">
        <v>516687407</v>
      </c>
    </row>
    <row r="60" spans="1:2" x14ac:dyDescent="0.35">
      <c r="A60" t="s">
        <v>1803</v>
      </c>
      <c r="B60" s="10">
        <v>516885639</v>
      </c>
    </row>
    <row r="61" spans="1:2" x14ac:dyDescent="0.35">
      <c r="A61" t="s">
        <v>1804</v>
      </c>
      <c r="B61">
        <v>570009449</v>
      </c>
    </row>
    <row r="62" spans="1:2" x14ac:dyDescent="0.35">
      <c r="A62" t="s">
        <v>1805</v>
      </c>
      <c r="B62" s="10">
        <v>520027954</v>
      </c>
    </row>
    <row r="63" spans="1:2" x14ac:dyDescent="0.35">
      <c r="A63" t="s">
        <v>1806</v>
      </c>
      <c r="B63" s="10">
        <v>512362914</v>
      </c>
    </row>
    <row r="64" spans="1:2" x14ac:dyDescent="0.35">
      <c r="A64" t="s">
        <v>1807</v>
      </c>
      <c r="B64" s="10">
        <v>511880460</v>
      </c>
    </row>
    <row r="65" spans="1:2" x14ac:dyDescent="0.35">
      <c r="A65" t="s">
        <v>1808</v>
      </c>
      <c r="B65">
        <v>511033060</v>
      </c>
    </row>
    <row r="66" spans="1:2" x14ac:dyDescent="0.35">
      <c r="A66" t="s">
        <v>1809</v>
      </c>
      <c r="B66">
        <v>570005850</v>
      </c>
    </row>
    <row r="67" spans="1:2" x14ac:dyDescent="0.35">
      <c r="A67" t="s">
        <v>1810</v>
      </c>
      <c r="B67" s="10">
        <v>510694821</v>
      </c>
    </row>
    <row r="68" spans="1:2" x14ac:dyDescent="0.35">
      <c r="A68" t="s">
        <v>1811</v>
      </c>
      <c r="B68">
        <v>520027624</v>
      </c>
    </row>
    <row r="69" spans="1:2" x14ac:dyDescent="0.35">
      <c r="A69" t="s">
        <v>1812</v>
      </c>
      <c r="B69" s="10">
        <v>520027715</v>
      </c>
    </row>
    <row r="70" spans="1:2" x14ac:dyDescent="0.35">
      <c r="A70" t="s">
        <v>1813</v>
      </c>
      <c r="B70" s="10">
        <v>520028861</v>
      </c>
    </row>
    <row r="71" spans="1:2" x14ac:dyDescent="0.35">
      <c r="A71" t="s">
        <v>1814</v>
      </c>
      <c r="B71" s="10">
        <v>520029620</v>
      </c>
    </row>
    <row r="72" spans="1:2" x14ac:dyDescent="0.35">
      <c r="A72" t="s">
        <v>1815</v>
      </c>
      <c r="B72" s="10">
        <v>520030743</v>
      </c>
    </row>
    <row r="73" spans="1:2" x14ac:dyDescent="0.35">
      <c r="A73" t="s">
        <v>1816</v>
      </c>
      <c r="B73" s="10">
        <v>520030198</v>
      </c>
    </row>
    <row r="74" spans="1:2" x14ac:dyDescent="0.35">
      <c r="A74" t="s">
        <v>1817</v>
      </c>
      <c r="B74" s="10">
        <v>520042631</v>
      </c>
    </row>
    <row r="75" spans="1:2" x14ac:dyDescent="0.35">
      <c r="A75" t="s">
        <v>1818</v>
      </c>
      <c r="B75" s="10">
        <v>520030941</v>
      </c>
    </row>
    <row r="76" spans="1:2" x14ac:dyDescent="0.35">
      <c r="A76" t="s">
        <v>1819</v>
      </c>
      <c r="B76" s="10">
        <v>520032269</v>
      </c>
    </row>
    <row r="77" spans="1:2" x14ac:dyDescent="0.35">
      <c r="A77" t="s">
        <v>1820</v>
      </c>
      <c r="B77">
        <v>510806870</v>
      </c>
    </row>
    <row r="78" spans="1:2" x14ac:dyDescent="0.35">
      <c r="A78" t="s">
        <v>1821</v>
      </c>
      <c r="B78">
        <v>520031824</v>
      </c>
    </row>
    <row r="79" spans="1:2" x14ac:dyDescent="0.35">
      <c r="A79" t="s">
        <v>1822</v>
      </c>
      <c r="B79" s="10">
        <v>510927536</v>
      </c>
    </row>
    <row r="80" spans="1:2" x14ac:dyDescent="0.35">
      <c r="A80" t="s">
        <v>1823</v>
      </c>
      <c r="B80" s="10">
        <v>510930654</v>
      </c>
    </row>
    <row r="81" spans="1:2" x14ac:dyDescent="0.35">
      <c r="A81" t="s">
        <v>1824</v>
      </c>
      <c r="B81">
        <v>510930670</v>
      </c>
    </row>
    <row r="82" spans="1:2" x14ac:dyDescent="0.35">
      <c r="A82" t="s">
        <v>1825</v>
      </c>
      <c r="B82" s="10">
        <v>520034968</v>
      </c>
    </row>
    <row r="83" spans="1:2" x14ac:dyDescent="0.35">
      <c r="A83" t="s">
        <v>1826</v>
      </c>
      <c r="B83" s="10">
        <v>520024985</v>
      </c>
    </row>
    <row r="84" spans="1:2" x14ac:dyDescent="0.35">
      <c r="A84" t="s">
        <v>1827</v>
      </c>
      <c r="B84">
        <v>520030990</v>
      </c>
    </row>
    <row r="85" spans="1:2" x14ac:dyDescent="0.35">
      <c r="A85" t="s">
        <v>1828</v>
      </c>
      <c r="B85" s="10">
        <v>520042615</v>
      </c>
    </row>
    <row r="86" spans="1:2" x14ac:dyDescent="0.35">
      <c r="A86" t="s">
        <v>1829</v>
      </c>
      <c r="B86" s="10">
        <v>520042607</v>
      </c>
    </row>
    <row r="87" spans="1:2" x14ac:dyDescent="0.35">
      <c r="A87" t="s">
        <v>1830</v>
      </c>
      <c r="B87" s="10">
        <v>520019688</v>
      </c>
    </row>
    <row r="88" spans="1:2" x14ac:dyDescent="0.35">
      <c r="A88" t="s">
        <v>1831</v>
      </c>
      <c r="B88" s="10">
        <v>570014928</v>
      </c>
    </row>
    <row r="89" spans="1:2" x14ac:dyDescent="0.35">
      <c r="A89" t="s">
        <v>1832</v>
      </c>
      <c r="B89" s="10">
        <v>510960586</v>
      </c>
    </row>
    <row r="90" spans="1:2" x14ac:dyDescent="0.35">
      <c r="A90" t="s">
        <v>1833</v>
      </c>
      <c r="B90">
        <v>520042581</v>
      </c>
    </row>
    <row r="91" spans="1:2" x14ac:dyDescent="0.35">
      <c r="A91" t="s">
        <v>1834</v>
      </c>
      <c r="B91" s="10">
        <v>570005959</v>
      </c>
    </row>
    <row r="92" spans="1:2" x14ac:dyDescent="0.35">
      <c r="A92" t="s">
        <v>1835</v>
      </c>
      <c r="B92" s="10">
        <v>570002618</v>
      </c>
    </row>
    <row r="93" spans="1:2" x14ac:dyDescent="0.35">
      <c r="A93" t="s">
        <v>1836</v>
      </c>
      <c r="B93" s="10">
        <v>511789190</v>
      </c>
    </row>
    <row r="94" spans="1:2" x14ac:dyDescent="0.35">
      <c r="A94" t="s">
        <v>1837</v>
      </c>
      <c r="B94" s="10">
        <v>520022518</v>
      </c>
    </row>
    <row r="95" spans="1:2" x14ac:dyDescent="0.35">
      <c r="A95" t="s">
        <v>1838</v>
      </c>
      <c r="B95" s="10">
        <v>520031659</v>
      </c>
    </row>
    <row r="96" spans="1:2" x14ac:dyDescent="0.35">
      <c r="A96" t="s">
        <v>1839</v>
      </c>
      <c r="B96" s="10">
        <v>570007476</v>
      </c>
    </row>
    <row r="97" spans="1:2" x14ac:dyDescent="0.35">
      <c r="A97" t="s">
        <v>1840</v>
      </c>
      <c r="B97" s="10">
        <v>570009852</v>
      </c>
    </row>
    <row r="98" spans="1:2" x14ac:dyDescent="0.35">
      <c r="A98" t="s">
        <v>1841</v>
      </c>
      <c r="B98" s="10">
        <v>510800402</v>
      </c>
    </row>
    <row r="99" spans="1:2" x14ac:dyDescent="0.35">
      <c r="A99" t="s">
        <v>1842</v>
      </c>
      <c r="B99" s="10">
        <v>510773922</v>
      </c>
    </row>
    <row r="100" spans="1:2" x14ac:dyDescent="0.35">
      <c r="A100" t="s">
        <v>1843</v>
      </c>
      <c r="B100" s="10">
        <v>512008335</v>
      </c>
    </row>
    <row r="101" spans="1:2" x14ac:dyDescent="0.35">
      <c r="A101" t="s">
        <v>1844</v>
      </c>
      <c r="B101" s="10">
        <v>510142789</v>
      </c>
    </row>
    <row r="102" spans="1:2" x14ac:dyDescent="0.35">
      <c r="A102" t="s">
        <v>1845</v>
      </c>
      <c r="B102" s="10">
        <v>520028556</v>
      </c>
    </row>
    <row r="103" spans="1:2" x14ac:dyDescent="0.35">
      <c r="A103" t="s">
        <v>1846</v>
      </c>
      <c r="B103" s="10">
        <v>520030693</v>
      </c>
    </row>
    <row r="104" spans="1:2" x14ac:dyDescent="0.35">
      <c r="A104" t="s">
        <v>1847</v>
      </c>
      <c r="B104" s="10">
        <v>520042573</v>
      </c>
    </row>
    <row r="105" spans="1:2" x14ac:dyDescent="0.35">
      <c r="A105" t="s">
        <v>1848</v>
      </c>
      <c r="B105" s="10">
        <v>511423048</v>
      </c>
    </row>
    <row r="106" spans="1:2" x14ac:dyDescent="0.35">
      <c r="A106" t="s">
        <v>1849</v>
      </c>
      <c r="B106" s="10">
        <v>570011767</v>
      </c>
    </row>
    <row r="107" spans="1:2" x14ac:dyDescent="0.35">
      <c r="A107" t="s">
        <v>1850</v>
      </c>
      <c r="B107" s="10">
        <v>512065202</v>
      </c>
    </row>
    <row r="108" spans="1:2" x14ac:dyDescent="0.35">
      <c r="A108" t="s">
        <v>1851</v>
      </c>
      <c r="B108" s="10">
        <v>512711409</v>
      </c>
    </row>
    <row r="109" spans="1:2" x14ac:dyDescent="0.35">
      <c r="A109" t="s">
        <v>1852</v>
      </c>
      <c r="B109" s="10">
        <v>520005497</v>
      </c>
    </row>
    <row r="110" spans="1:2" x14ac:dyDescent="0.35">
      <c r="A110" t="s">
        <v>1853</v>
      </c>
      <c r="B110" s="10">
        <v>570024109</v>
      </c>
    </row>
    <row r="111" spans="1:2" x14ac:dyDescent="0.35">
      <c r="A111" t="s">
        <v>1854</v>
      </c>
      <c r="B111" s="10">
        <v>520020447</v>
      </c>
    </row>
    <row r="112" spans="1:2" x14ac:dyDescent="0.35">
      <c r="A112" t="s">
        <v>1855</v>
      </c>
      <c r="B112" s="10">
        <v>520023094</v>
      </c>
    </row>
    <row r="113" spans="1:2" x14ac:dyDescent="0.35">
      <c r="A113" t="s">
        <v>1856</v>
      </c>
      <c r="B113" s="10">
        <v>520028812</v>
      </c>
    </row>
    <row r="114" spans="1:2" x14ac:dyDescent="0.35">
      <c r="A114" t="s">
        <v>1857</v>
      </c>
      <c r="B114" s="10">
        <v>520022963</v>
      </c>
    </row>
    <row r="115" spans="1:2" x14ac:dyDescent="0.35">
      <c r="A115" t="s">
        <v>1858</v>
      </c>
      <c r="B115" s="10">
        <v>520027251</v>
      </c>
    </row>
    <row r="116" spans="1:2" x14ac:dyDescent="0.35">
      <c r="A116" t="s">
        <v>1859</v>
      </c>
      <c r="B116" s="10">
        <v>520028390</v>
      </c>
    </row>
    <row r="117" spans="1:2" x14ac:dyDescent="0.35">
      <c r="A117" t="s">
        <v>1860</v>
      </c>
      <c r="B117" s="10">
        <v>513026484</v>
      </c>
    </row>
    <row r="118" spans="1:2" x14ac:dyDescent="0.35">
      <c r="A118" t="s">
        <v>1861</v>
      </c>
      <c r="B118" s="10">
        <v>513173393</v>
      </c>
    </row>
    <row r="119" spans="1:2" x14ac:dyDescent="0.35">
      <c r="A119" t="s">
        <v>1862</v>
      </c>
      <c r="B119" s="10">
        <v>513452003</v>
      </c>
    </row>
    <row r="120" spans="1:2" x14ac:dyDescent="0.35">
      <c r="A120" t="s">
        <v>1863</v>
      </c>
      <c r="B120" s="10">
        <v>513611509</v>
      </c>
    </row>
    <row r="121" spans="1:2" x14ac:dyDescent="0.35">
      <c r="A121" t="s">
        <v>1864</v>
      </c>
      <c r="B121" s="10">
        <v>513621110</v>
      </c>
    </row>
    <row r="122" spans="1:2" x14ac:dyDescent="0.35">
      <c r="A122" t="s">
        <v>1865</v>
      </c>
      <c r="B122">
        <v>512244146</v>
      </c>
    </row>
    <row r="123" spans="1:2" x14ac:dyDescent="0.35">
      <c r="A123" t="s">
        <v>1866</v>
      </c>
      <c r="B123" s="10">
        <v>512237744</v>
      </c>
    </row>
    <row r="124" spans="1:2" x14ac:dyDescent="0.35">
      <c r="A124" t="s">
        <v>1867</v>
      </c>
      <c r="B124" s="10">
        <v>512267592</v>
      </c>
    </row>
    <row r="125" spans="1:2" x14ac:dyDescent="0.35">
      <c r="A125" t="s">
        <v>1868</v>
      </c>
      <c r="B125" s="10">
        <v>514767490</v>
      </c>
    </row>
    <row r="126" spans="1:2" x14ac:dyDescent="0.35">
      <c r="A126" t="s">
        <v>1869</v>
      </c>
      <c r="B126" s="10">
        <v>514956465</v>
      </c>
    </row>
    <row r="127" spans="1:2" x14ac:dyDescent="0.35">
      <c r="A127" t="s">
        <v>1870</v>
      </c>
      <c r="B127" s="10">
        <v>512245812</v>
      </c>
    </row>
    <row r="128" spans="1:2" x14ac:dyDescent="0.35">
      <c r="A128" t="s">
        <v>1871</v>
      </c>
      <c r="B128" s="10">
        <v>515447035</v>
      </c>
    </row>
    <row r="129" spans="1:2" x14ac:dyDescent="0.35">
      <c r="A129" t="s">
        <v>1872</v>
      </c>
      <c r="B129" s="10">
        <v>516463635</v>
      </c>
    </row>
    <row r="130" spans="1:2" x14ac:dyDescent="0.35">
      <c r="A130" t="s">
        <v>1873</v>
      </c>
      <c r="B130" s="1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54"/>
  <sheetViews>
    <sheetView rightToLeft="1" topLeftCell="A9" workbookViewId="0">
      <selection activeCell="U18" activeCellId="2" sqref="R18 T18 U18"/>
    </sheetView>
  </sheetViews>
  <sheetFormatPr defaultColWidth="0" defaultRowHeight="14.5" x14ac:dyDescent="0.35"/>
  <cols>
    <col min="1" max="5" width="11.6328125" customWidth="1"/>
    <col min="6" max="17" width="11.6328125" hidden="1" customWidth="1"/>
    <col min="18" max="18" width="12.26953125" bestFit="1" customWidth="1"/>
    <col min="19" max="26" width="11.6328125" customWidth="1"/>
    <col min="27" max="30" width="11.6328125" hidden="1" customWidth="1"/>
    <col min="31" max="31" width="9" hidden="1" customWidth="1"/>
    <col min="32" max="16384" width="9" hidden="1"/>
  </cols>
  <sheetData>
    <row r="1" spans="1:26" s="4" customFormat="1" ht="52" x14ac:dyDescent="0.3">
      <c r="A1" s="13" t="s">
        <v>14</v>
      </c>
      <c r="B1" s="13" t="s">
        <v>15</v>
      </c>
      <c r="C1" s="13" t="s">
        <v>16</v>
      </c>
      <c r="D1" s="13" t="s">
        <v>19</v>
      </c>
      <c r="E1" s="13" t="s">
        <v>20</v>
      </c>
      <c r="F1" s="13" t="s">
        <v>60</v>
      </c>
      <c r="G1" s="13" t="s">
        <v>22</v>
      </c>
      <c r="H1" s="13" t="s">
        <v>23</v>
      </c>
      <c r="I1" s="13" t="s">
        <v>25</v>
      </c>
      <c r="J1" s="13" t="s">
        <v>86</v>
      </c>
      <c r="K1" s="13" t="s">
        <v>87</v>
      </c>
      <c r="L1" s="13" t="s">
        <v>30</v>
      </c>
      <c r="M1" s="13" t="s">
        <v>83</v>
      </c>
      <c r="N1" s="13" t="s">
        <v>104</v>
      </c>
      <c r="O1" s="122" t="s">
        <v>84</v>
      </c>
      <c r="P1" s="122" t="s">
        <v>85</v>
      </c>
      <c r="Q1" s="13" t="s">
        <v>1719</v>
      </c>
      <c r="R1" s="13" t="s">
        <v>33</v>
      </c>
      <c r="S1" s="120" t="s">
        <v>34</v>
      </c>
      <c r="T1" s="124" t="s">
        <v>35</v>
      </c>
      <c r="U1" s="13" t="s">
        <v>36</v>
      </c>
      <c r="V1" s="13" t="s">
        <v>105</v>
      </c>
      <c r="W1" s="13" t="s">
        <v>106</v>
      </c>
      <c r="X1" s="122" t="s">
        <v>1720</v>
      </c>
      <c r="Y1" s="122" t="s">
        <v>37</v>
      </c>
      <c r="Z1" s="122" t="s">
        <v>38</v>
      </c>
    </row>
    <row r="2" spans="1:26" x14ac:dyDescent="0.35">
      <c r="A2">
        <v>158</v>
      </c>
      <c r="B2">
        <v>1441</v>
      </c>
      <c r="C2" t="s">
        <v>1874</v>
      </c>
      <c r="D2" t="s">
        <v>1875</v>
      </c>
      <c r="E2" t="s">
        <v>1876</v>
      </c>
      <c r="F2" t="s">
        <v>1578</v>
      </c>
      <c r="G2" t="s">
        <v>45</v>
      </c>
      <c r="H2" t="s">
        <v>45</v>
      </c>
      <c r="I2" t="s">
        <v>47</v>
      </c>
      <c r="J2" t="s">
        <v>1877</v>
      </c>
      <c r="K2" t="s">
        <v>162</v>
      </c>
      <c r="L2" t="s">
        <v>52</v>
      </c>
      <c r="M2" t="s">
        <v>1878</v>
      </c>
      <c r="N2" t="s">
        <v>1879</v>
      </c>
      <c r="O2" s="123">
        <v>7.4999999999999997E-3</v>
      </c>
      <c r="P2" s="123">
        <v>1.069E-2</v>
      </c>
      <c r="R2" s="119">
        <v>78842</v>
      </c>
      <c r="S2" s="121">
        <v>1</v>
      </c>
      <c r="T2" s="125">
        <v>119.45</v>
      </c>
      <c r="U2" s="119">
        <v>94.177000000000007</v>
      </c>
      <c r="W2" t="s">
        <v>137</v>
      </c>
      <c r="X2" s="123">
        <v>3.0000000000000001E-6</v>
      </c>
      <c r="Y2" s="123">
        <v>2.2552492467470198E-2</v>
      </c>
      <c r="Z2" s="123">
        <v>9.7285463425135603E-3</v>
      </c>
    </row>
    <row r="3" spans="1:26" x14ac:dyDescent="0.35">
      <c r="A3">
        <v>158</v>
      </c>
      <c r="B3">
        <v>1441</v>
      </c>
      <c r="C3" t="s">
        <v>1874</v>
      </c>
      <c r="D3" t="s">
        <v>1880</v>
      </c>
      <c r="E3" t="s">
        <v>1881</v>
      </c>
      <c r="F3" t="s">
        <v>1578</v>
      </c>
      <c r="G3" t="s">
        <v>45</v>
      </c>
      <c r="H3" t="s">
        <v>45</v>
      </c>
      <c r="I3" t="s">
        <v>47</v>
      </c>
      <c r="J3" t="s">
        <v>1877</v>
      </c>
      <c r="K3" t="s">
        <v>162</v>
      </c>
      <c r="L3" t="s">
        <v>52</v>
      </c>
      <c r="M3" t="s">
        <v>1882</v>
      </c>
      <c r="N3" t="s">
        <v>1883</v>
      </c>
      <c r="O3" s="123">
        <v>1E-3</v>
      </c>
      <c r="P3" s="123">
        <v>1.9359999999999999E-2</v>
      </c>
      <c r="R3" s="119">
        <v>509000</v>
      </c>
      <c r="S3" s="121">
        <v>1</v>
      </c>
      <c r="T3" s="125">
        <v>106.48</v>
      </c>
      <c r="U3" s="119">
        <v>541.98299999999995</v>
      </c>
      <c r="W3" t="s">
        <v>137</v>
      </c>
      <c r="X3" s="123">
        <v>1.5E-5</v>
      </c>
      <c r="Y3" s="123">
        <v>0.12978861098425901</v>
      </c>
      <c r="Z3" s="123">
        <v>5.5987360089448303E-2</v>
      </c>
    </row>
    <row r="4" spans="1:26" x14ac:dyDescent="0.35">
      <c r="A4">
        <v>158</v>
      </c>
      <c r="B4">
        <v>1441</v>
      </c>
      <c r="C4" t="s">
        <v>1874</v>
      </c>
      <c r="D4" t="s">
        <v>1884</v>
      </c>
      <c r="E4" t="s">
        <v>1885</v>
      </c>
      <c r="F4" t="s">
        <v>1581</v>
      </c>
      <c r="G4" t="s">
        <v>45</v>
      </c>
      <c r="H4" t="s">
        <v>45</v>
      </c>
      <c r="I4" t="s">
        <v>47</v>
      </c>
      <c r="J4" t="s">
        <v>1877</v>
      </c>
      <c r="K4" t="s">
        <v>162</v>
      </c>
      <c r="L4" t="s">
        <v>52</v>
      </c>
      <c r="M4" t="s">
        <v>1886</v>
      </c>
      <c r="N4" t="s">
        <v>1887</v>
      </c>
      <c r="O4" s="123">
        <v>0.04</v>
      </c>
      <c r="P4" s="123">
        <v>4.07E-2</v>
      </c>
      <c r="R4" s="119">
        <v>718000</v>
      </c>
      <c r="S4" s="121">
        <v>1</v>
      </c>
      <c r="T4" s="125">
        <v>99.51</v>
      </c>
      <c r="U4" s="119">
        <v>714.48199999999997</v>
      </c>
      <c r="W4" t="s">
        <v>137</v>
      </c>
      <c r="X4" s="123">
        <v>1.8E-5</v>
      </c>
      <c r="Y4" s="123">
        <v>0.17109681701486901</v>
      </c>
      <c r="Z4" s="123">
        <v>7.3806623183075001E-2</v>
      </c>
    </row>
    <row r="5" spans="1:26" x14ac:dyDescent="0.35">
      <c r="A5">
        <v>158</v>
      </c>
      <c r="B5">
        <v>1441</v>
      </c>
      <c r="C5" t="s">
        <v>1874</v>
      </c>
      <c r="D5" t="s">
        <v>1888</v>
      </c>
      <c r="E5" t="s">
        <v>1889</v>
      </c>
      <c r="F5" t="s">
        <v>1581</v>
      </c>
      <c r="G5" t="s">
        <v>45</v>
      </c>
      <c r="H5" t="s">
        <v>45</v>
      </c>
      <c r="I5" t="s">
        <v>47</v>
      </c>
      <c r="J5" t="s">
        <v>1877</v>
      </c>
      <c r="K5" t="s">
        <v>162</v>
      </c>
      <c r="L5" t="s">
        <v>52</v>
      </c>
      <c r="M5" t="s">
        <v>1890</v>
      </c>
      <c r="N5" t="s">
        <v>1891</v>
      </c>
      <c r="O5" s="123">
        <v>3.7499999999999999E-2</v>
      </c>
      <c r="P5" s="123">
        <v>4.4139999999999999E-2</v>
      </c>
      <c r="R5" s="119">
        <v>55000</v>
      </c>
      <c r="S5" s="121">
        <v>1</v>
      </c>
      <c r="T5" s="125">
        <v>91.06</v>
      </c>
      <c r="U5" s="119">
        <v>50.082999999999998</v>
      </c>
      <c r="W5" t="s">
        <v>137</v>
      </c>
      <c r="X5" s="123">
        <v>1.9999999999999999E-6</v>
      </c>
      <c r="Y5" s="123">
        <v>1.19933662222826E-2</v>
      </c>
      <c r="Z5" s="123">
        <v>5.1736196903517297E-3</v>
      </c>
    </row>
    <row r="6" spans="1:26" x14ac:dyDescent="0.35">
      <c r="A6">
        <v>158</v>
      </c>
      <c r="B6">
        <v>1441</v>
      </c>
      <c r="C6" t="s">
        <v>1874</v>
      </c>
      <c r="D6" t="s">
        <v>1892</v>
      </c>
      <c r="E6" t="s">
        <v>1893</v>
      </c>
      <c r="F6" t="s">
        <v>1581</v>
      </c>
      <c r="G6" t="s">
        <v>45</v>
      </c>
      <c r="H6" t="s">
        <v>45</v>
      </c>
      <c r="I6" t="s">
        <v>47</v>
      </c>
      <c r="J6" t="s">
        <v>1877</v>
      </c>
      <c r="K6" t="s">
        <v>162</v>
      </c>
      <c r="L6" t="s">
        <v>52</v>
      </c>
      <c r="M6" t="s">
        <v>1894</v>
      </c>
      <c r="N6" t="s">
        <v>1895</v>
      </c>
      <c r="O6" s="123">
        <v>5.5E-2</v>
      </c>
      <c r="P6" s="123">
        <v>4.2549999999999998E-2</v>
      </c>
      <c r="R6" s="119">
        <v>228322</v>
      </c>
      <c r="S6" s="121">
        <v>1</v>
      </c>
      <c r="T6" s="125">
        <v>115.07</v>
      </c>
      <c r="U6" s="119">
        <v>262.73</v>
      </c>
      <c r="W6" t="s">
        <v>137</v>
      </c>
      <c r="X6" s="123">
        <v>6.9999999999999999E-6</v>
      </c>
      <c r="Y6" s="123">
        <v>6.2915931784206902E-2</v>
      </c>
      <c r="Z6" s="123">
        <v>2.7140262165166198E-2</v>
      </c>
    </row>
    <row r="7" spans="1:26" x14ac:dyDescent="0.35">
      <c r="A7">
        <v>158</v>
      </c>
      <c r="B7">
        <v>1441</v>
      </c>
      <c r="C7" t="s">
        <v>1874</v>
      </c>
      <c r="D7" t="s">
        <v>1896</v>
      </c>
      <c r="E7" t="s">
        <v>1897</v>
      </c>
      <c r="F7" t="s">
        <v>1578</v>
      </c>
      <c r="G7" t="s">
        <v>45</v>
      </c>
      <c r="H7" t="s">
        <v>45</v>
      </c>
      <c r="I7" t="s">
        <v>47</v>
      </c>
      <c r="J7" t="s">
        <v>1877</v>
      </c>
      <c r="K7" t="s">
        <v>162</v>
      </c>
      <c r="L7" t="s">
        <v>52</v>
      </c>
      <c r="M7" t="s">
        <v>1898</v>
      </c>
      <c r="N7" t="s">
        <v>1899</v>
      </c>
      <c r="O7" s="123">
        <v>5.0000000000000001E-3</v>
      </c>
      <c r="P7" s="123">
        <v>1.8280000000000001E-2</v>
      </c>
      <c r="R7" s="119">
        <v>686000</v>
      </c>
      <c r="S7" s="121">
        <v>1</v>
      </c>
      <c r="T7" s="125">
        <v>113.68</v>
      </c>
      <c r="U7" s="119">
        <v>779.84500000000003</v>
      </c>
      <c r="W7" t="s">
        <v>137</v>
      </c>
      <c r="X7" s="123">
        <v>2.3E-5</v>
      </c>
      <c r="Y7" s="123">
        <v>0.186749281850982</v>
      </c>
      <c r="Z7" s="123">
        <v>8.0558680843767494E-2</v>
      </c>
    </row>
    <row r="8" spans="1:26" x14ac:dyDescent="0.35">
      <c r="A8">
        <v>158</v>
      </c>
      <c r="B8">
        <v>1441</v>
      </c>
      <c r="C8" t="s">
        <v>1874</v>
      </c>
      <c r="D8" t="s">
        <v>1900</v>
      </c>
      <c r="E8" t="s">
        <v>1901</v>
      </c>
      <c r="F8" t="s">
        <v>1578</v>
      </c>
      <c r="G8" t="s">
        <v>45</v>
      </c>
      <c r="H8" t="s">
        <v>45</v>
      </c>
      <c r="I8" t="s">
        <v>47</v>
      </c>
      <c r="J8" t="s">
        <v>1877</v>
      </c>
      <c r="K8" t="s">
        <v>162</v>
      </c>
      <c r="L8" t="s">
        <v>52</v>
      </c>
      <c r="M8" t="s">
        <v>1902</v>
      </c>
      <c r="N8" t="s">
        <v>1903</v>
      </c>
      <c r="O8" s="123">
        <v>1E-3</v>
      </c>
      <c r="P8" s="123">
        <v>1E-4</v>
      </c>
      <c r="R8" s="119">
        <v>114000</v>
      </c>
      <c r="S8" s="121">
        <v>1</v>
      </c>
      <c r="T8" s="125">
        <v>118.24</v>
      </c>
      <c r="U8" s="119">
        <v>134.79400000000001</v>
      </c>
      <c r="W8" t="s">
        <v>137</v>
      </c>
      <c r="X8" s="123">
        <v>6.0000000000000002E-6</v>
      </c>
      <c r="Y8" s="123">
        <v>3.2278997049295599E-2</v>
      </c>
      <c r="Z8" s="123">
        <v>1.3924302120348101E-2</v>
      </c>
    </row>
    <row r="9" spans="1:26" x14ac:dyDescent="0.35">
      <c r="A9">
        <v>158</v>
      </c>
      <c r="B9">
        <v>1441</v>
      </c>
      <c r="C9" t="s">
        <v>1874</v>
      </c>
      <c r="D9" t="s">
        <v>1904</v>
      </c>
      <c r="E9" t="s">
        <v>1905</v>
      </c>
      <c r="F9" t="s">
        <v>1578</v>
      </c>
      <c r="G9" t="s">
        <v>45</v>
      </c>
      <c r="H9" t="s">
        <v>45</v>
      </c>
      <c r="I9" t="s">
        <v>47</v>
      </c>
      <c r="J9" t="s">
        <v>1877</v>
      </c>
      <c r="K9" t="s">
        <v>162</v>
      </c>
      <c r="L9" t="s">
        <v>52</v>
      </c>
      <c r="M9" t="s">
        <v>1906</v>
      </c>
      <c r="N9" t="s">
        <v>1907</v>
      </c>
      <c r="O9" s="123">
        <v>1.0999999999999999E-2</v>
      </c>
      <c r="P9" s="123">
        <v>1.7829999999999999E-2</v>
      </c>
      <c r="R9" s="119">
        <v>391960</v>
      </c>
      <c r="S9" s="121">
        <v>1</v>
      </c>
      <c r="T9" s="125">
        <v>105.35</v>
      </c>
      <c r="U9" s="119">
        <v>412.93</v>
      </c>
      <c r="W9" t="s">
        <v>137</v>
      </c>
      <c r="X9" s="123">
        <v>1.2E-5</v>
      </c>
      <c r="Y9" s="123">
        <v>9.8884232875344605E-2</v>
      </c>
      <c r="Z9" s="123">
        <v>4.2656032075358598E-2</v>
      </c>
    </row>
    <row r="10" spans="1:26" x14ac:dyDescent="0.35">
      <c r="A10">
        <v>158</v>
      </c>
      <c r="B10">
        <v>1441</v>
      </c>
      <c r="C10" t="s">
        <v>1874</v>
      </c>
      <c r="D10" t="s">
        <v>1908</v>
      </c>
      <c r="E10" t="s">
        <v>1909</v>
      </c>
      <c r="F10" t="s">
        <v>1581</v>
      </c>
      <c r="G10" t="s">
        <v>45</v>
      </c>
      <c r="H10" t="s">
        <v>45</v>
      </c>
      <c r="I10" t="s">
        <v>47</v>
      </c>
      <c r="J10" t="s">
        <v>1877</v>
      </c>
      <c r="K10" t="s">
        <v>162</v>
      </c>
      <c r="L10" t="s">
        <v>52</v>
      </c>
      <c r="M10" t="s">
        <v>1910</v>
      </c>
      <c r="N10" t="s">
        <v>1911</v>
      </c>
      <c r="O10" s="123">
        <v>0.01</v>
      </c>
      <c r="P10" s="123">
        <v>3.9210000000000002E-2</v>
      </c>
      <c r="R10" s="119">
        <v>560000</v>
      </c>
      <c r="S10" s="121">
        <v>1</v>
      </c>
      <c r="T10" s="125">
        <v>89.4</v>
      </c>
      <c r="U10" s="119">
        <v>500.64</v>
      </c>
      <c r="W10" t="s">
        <v>137</v>
      </c>
      <c r="X10" s="123">
        <v>1.5E-5</v>
      </c>
      <c r="Y10" s="123">
        <v>0.11988816295995799</v>
      </c>
      <c r="Z10" s="123">
        <v>5.1716569729802299E-2</v>
      </c>
    </row>
    <row r="11" spans="1:26" x14ac:dyDescent="0.35">
      <c r="A11">
        <v>158</v>
      </c>
      <c r="B11">
        <v>1441</v>
      </c>
      <c r="C11" t="s">
        <v>1874</v>
      </c>
      <c r="D11" t="s">
        <v>1912</v>
      </c>
      <c r="E11" t="s">
        <v>1913</v>
      </c>
      <c r="F11" t="s">
        <v>1581</v>
      </c>
      <c r="G11" t="s">
        <v>45</v>
      </c>
      <c r="H11" t="s">
        <v>45</v>
      </c>
      <c r="I11" t="s">
        <v>47</v>
      </c>
      <c r="J11" t="s">
        <v>1877</v>
      </c>
      <c r="K11" t="s">
        <v>162</v>
      </c>
      <c r="L11" t="s">
        <v>52</v>
      </c>
      <c r="M11" t="s">
        <v>1914</v>
      </c>
      <c r="N11" t="s">
        <v>1915</v>
      </c>
      <c r="O11" s="123">
        <v>1.2999999999999999E-2</v>
      </c>
      <c r="P11" s="123">
        <v>3.9649999999999998E-2</v>
      </c>
      <c r="R11" s="119">
        <v>746000</v>
      </c>
      <c r="S11" s="121">
        <v>1</v>
      </c>
      <c r="T11" s="125">
        <v>87.05</v>
      </c>
      <c r="U11" s="119">
        <v>649.39300000000003</v>
      </c>
      <c r="W11" t="s">
        <v>137</v>
      </c>
      <c r="X11" s="123">
        <v>1.8E-5</v>
      </c>
      <c r="Y11" s="123">
        <v>0.15551001479916901</v>
      </c>
      <c r="Z11" s="123">
        <v>6.7082890633080705E-2</v>
      </c>
    </row>
    <row r="12" spans="1:26" x14ac:dyDescent="0.35">
      <c r="A12">
        <v>158</v>
      </c>
      <c r="B12">
        <v>1441</v>
      </c>
      <c r="C12" t="s">
        <v>1916</v>
      </c>
      <c r="D12" t="s">
        <v>1917</v>
      </c>
      <c r="E12" t="s">
        <v>1918</v>
      </c>
      <c r="F12" t="s">
        <v>1586</v>
      </c>
      <c r="G12" t="s">
        <v>68</v>
      </c>
      <c r="H12" t="s">
        <v>69</v>
      </c>
      <c r="I12" t="s">
        <v>1079</v>
      </c>
      <c r="J12" t="s">
        <v>1919</v>
      </c>
      <c r="K12" t="s">
        <v>1102</v>
      </c>
      <c r="L12" t="s">
        <v>72</v>
      </c>
      <c r="M12" t="s">
        <v>1920</v>
      </c>
      <c r="N12" t="s">
        <v>1921</v>
      </c>
      <c r="O12" s="123">
        <v>3.875E-2</v>
      </c>
      <c r="P12" s="123">
        <v>4.1669999999999999E-2</v>
      </c>
      <c r="R12" s="119">
        <v>700</v>
      </c>
      <c r="S12" s="121">
        <v>3.165</v>
      </c>
      <c r="T12" s="125">
        <v>97.965999999999994</v>
      </c>
      <c r="U12" s="119">
        <v>2.17</v>
      </c>
      <c r="W12" t="s">
        <v>137</v>
      </c>
      <c r="X12" s="123">
        <v>0</v>
      </c>
      <c r="Y12" s="123">
        <v>5.1975405956479297E-4</v>
      </c>
      <c r="Z12" s="123">
        <v>2.2420809861611001E-4</v>
      </c>
    </row>
    <row r="13" spans="1:26" x14ac:dyDescent="0.35">
      <c r="A13">
        <v>158</v>
      </c>
      <c r="B13">
        <v>1441</v>
      </c>
      <c r="C13" t="s">
        <v>1916</v>
      </c>
      <c r="D13" t="s">
        <v>1922</v>
      </c>
      <c r="E13" t="s">
        <v>1923</v>
      </c>
      <c r="F13" t="s">
        <v>1586</v>
      </c>
      <c r="G13" t="s">
        <v>68</v>
      </c>
      <c r="H13" t="s">
        <v>69</v>
      </c>
      <c r="I13" t="s">
        <v>1079</v>
      </c>
      <c r="J13" t="s">
        <v>1919</v>
      </c>
      <c r="K13" t="s">
        <v>1102</v>
      </c>
      <c r="L13" t="s">
        <v>72</v>
      </c>
      <c r="M13" t="s">
        <v>1924</v>
      </c>
      <c r="N13" t="s">
        <v>1925</v>
      </c>
      <c r="O13" s="123">
        <v>4.6249999999999999E-2</v>
      </c>
      <c r="P13" s="123">
        <v>4.2020000000000002E-2</v>
      </c>
      <c r="R13" s="119">
        <v>10000</v>
      </c>
      <c r="S13" s="121">
        <v>3.165</v>
      </c>
      <c r="T13" s="125">
        <v>103.208</v>
      </c>
      <c r="U13" s="119">
        <v>32.664999999999999</v>
      </c>
      <c r="W13" t="s">
        <v>137</v>
      </c>
      <c r="X13" s="123">
        <v>0</v>
      </c>
      <c r="Y13" s="123">
        <v>7.8223379325983809E-3</v>
      </c>
      <c r="Z13" s="123">
        <v>3.3743488527421799E-3</v>
      </c>
    </row>
    <row r="14" spans="1:26" x14ac:dyDescent="0.35">
      <c r="A14">
        <v>158</v>
      </c>
      <c r="B14">
        <v>1522</v>
      </c>
      <c r="C14" t="s">
        <v>1874</v>
      </c>
      <c r="D14" t="s">
        <v>1926</v>
      </c>
      <c r="E14" t="s">
        <v>1927</v>
      </c>
      <c r="F14" t="s">
        <v>1585</v>
      </c>
      <c r="G14" t="s">
        <v>45</v>
      </c>
      <c r="H14" t="s">
        <v>45</v>
      </c>
      <c r="I14" t="s">
        <v>47</v>
      </c>
      <c r="J14" t="s">
        <v>1877</v>
      </c>
      <c r="K14" t="s">
        <v>162</v>
      </c>
      <c r="L14" t="s">
        <v>52</v>
      </c>
      <c r="M14" t="s">
        <v>1928</v>
      </c>
      <c r="N14" t="s">
        <v>1929</v>
      </c>
      <c r="O14" s="123">
        <v>0</v>
      </c>
      <c r="P14" s="123">
        <v>3.9239999999999997E-2</v>
      </c>
      <c r="R14" s="119">
        <v>1900000</v>
      </c>
      <c r="S14" s="121">
        <v>1</v>
      </c>
      <c r="T14" s="125">
        <v>98.41</v>
      </c>
      <c r="U14" s="119">
        <v>1869.79</v>
      </c>
      <c r="W14" t="s">
        <v>137</v>
      </c>
      <c r="X14" s="123">
        <v>1.06E-4</v>
      </c>
      <c r="Y14" s="123">
        <v>0.43252589952937298</v>
      </c>
      <c r="Z14" s="123">
        <v>0.10135271955858299</v>
      </c>
    </row>
    <row r="15" spans="1:26" x14ac:dyDescent="0.35">
      <c r="A15">
        <v>158</v>
      </c>
      <c r="B15">
        <v>1522</v>
      </c>
      <c r="C15" t="s">
        <v>1874</v>
      </c>
      <c r="D15" t="s">
        <v>1930</v>
      </c>
      <c r="E15" t="s">
        <v>1931</v>
      </c>
      <c r="F15" t="s">
        <v>1585</v>
      </c>
      <c r="G15" t="s">
        <v>45</v>
      </c>
      <c r="H15" t="s">
        <v>45</v>
      </c>
      <c r="I15" t="s">
        <v>47</v>
      </c>
      <c r="J15" t="s">
        <v>1877</v>
      </c>
      <c r="K15" t="s">
        <v>162</v>
      </c>
      <c r="L15" t="s">
        <v>52</v>
      </c>
      <c r="M15" t="s">
        <v>1932</v>
      </c>
      <c r="N15" t="s">
        <v>1933</v>
      </c>
      <c r="O15" s="123">
        <v>0</v>
      </c>
      <c r="P15" s="123">
        <v>4.07E-2</v>
      </c>
      <c r="R15" s="119">
        <v>1100000</v>
      </c>
      <c r="S15" s="121">
        <v>1</v>
      </c>
      <c r="T15" s="125">
        <v>99.64</v>
      </c>
      <c r="U15" s="119">
        <v>1096.04</v>
      </c>
      <c r="W15" t="s">
        <v>137</v>
      </c>
      <c r="X15" s="123">
        <v>3.1999999999999999E-5</v>
      </c>
      <c r="Y15" s="123">
        <v>0.25353953487834102</v>
      </c>
      <c r="Z15" s="123">
        <v>5.9411289366714803E-2</v>
      </c>
    </row>
    <row r="16" spans="1:26" x14ac:dyDescent="0.35">
      <c r="A16">
        <v>158</v>
      </c>
      <c r="B16">
        <v>1522</v>
      </c>
      <c r="C16" t="s">
        <v>1874</v>
      </c>
      <c r="D16" t="s">
        <v>1934</v>
      </c>
      <c r="E16" t="s">
        <v>1935</v>
      </c>
      <c r="F16" t="s">
        <v>1585</v>
      </c>
      <c r="G16" t="s">
        <v>45</v>
      </c>
      <c r="H16" t="s">
        <v>45</v>
      </c>
      <c r="I16" t="s">
        <v>47</v>
      </c>
      <c r="J16" t="s">
        <v>1877</v>
      </c>
      <c r="K16" t="s">
        <v>162</v>
      </c>
      <c r="L16" t="s">
        <v>52</v>
      </c>
      <c r="M16" t="s">
        <v>1936</v>
      </c>
      <c r="N16" t="s">
        <v>1937</v>
      </c>
      <c r="O16" s="123">
        <v>0</v>
      </c>
      <c r="P16" s="123">
        <v>3.9269999999999999E-2</v>
      </c>
      <c r="R16" s="119">
        <v>1375000</v>
      </c>
      <c r="S16" s="121">
        <v>1</v>
      </c>
      <c r="T16" s="125">
        <v>98.7</v>
      </c>
      <c r="U16" s="119">
        <v>1357.125</v>
      </c>
      <c r="W16" t="s">
        <v>137</v>
      </c>
      <c r="X16" s="123">
        <v>7.6000000000000004E-5</v>
      </c>
      <c r="Y16" s="123">
        <v>0.313934565592286</v>
      </c>
      <c r="Z16" s="123">
        <v>7.3563506880955795E-2</v>
      </c>
    </row>
    <row r="17" spans="1:26" x14ac:dyDescent="0.35">
      <c r="A17">
        <v>158</v>
      </c>
      <c r="B17">
        <v>9935</v>
      </c>
      <c r="C17" t="s">
        <v>1874</v>
      </c>
      <c r="D17" t="s">
        <v>1875</v>
      </c>
      <c r="E17" t="s">
        <v>1876</v>
      </c>
      <c r="F17" t="s">
        <v>1578</v>
      </c>
      <c r="G17" t="s">
        <v>45</v>
      </c>
      <c r="H17" t="s">
        <v>45</v>
      </c>
      <c r="I17" t="s">
        <v>47</v>
      </c>
      <c r="J17" t="s">
        <v>1877</v>
      </c>
      <c r="K17" t="s">
        <v>162</v>
      </c>
      <c r="L17" t="s">
        <v>52</v>
      </c>
      <c r="M17" t="s">
        <v>1878</v>
      </c>
      <c r="N17" t="s">
        <v>1879</v>
      </c>
      <c r="O17" s="123">
        <v>7.4999999999999997E-3</v>
      </c>
      <c r="P17" s="123">
        <v>1.069E-2</v>
      </c>
      <c r="R17" s="119">
        <v>4111000</v>
      </c>
      <c r="S17" s="121">
        <v>1</v>
      </c>
      <c r="T17" s="125">
        <v>119.45</v>
      </c>
      <c r="U17" s="119">
        <v>4910.59</v>
      </c>
      <c r="W17" t="s">
        <v>137</v>
      </c>
      <c r="X17" s="123">
        <v>1.6899999999999999E-4</v>
      </c>
      <c r="Y17" s="123">
        <v>2.6030814434977699E-2</v>
      </c>
      <c r="Z17" s="123">
        <v>4.3180818300533599E-3</v>
      </c>
    </row>
    <row r="18" spans="1:26" x14ac:dyDescent="0.35">
      <c r="A18">
        <v>158</v>
      </c>
      <c r="B18">
        <v>9935</v>
      </c>
      <c r="C18" t="s">
        <v>1874</v>
      </c>
      <c r="D18" t="s">
        <v>1880</v>
      </c>
      <c r="E18" t="s">
        <v>1881</v>
      </c>
      <c r="F18" t="s">
        <v>1578</v>
      </c>
      <c r="G18" t="s">
        <v>45</v>
      </c>
      <c r="H18" t="s">
        <v>45</v>
      </c>
      <c r="I18" t="s">
        <v>47</v>
      </c>
      <c r="J18" t="s">
        <v>1877</v>
      </c>
      <c r="K18" t="s">
        <v>162</v>
      </c>
      <c r="L18" t="s">
        <v>52</v>
      </c>
      <c r="M18" t="s">
        <v>1882</v>
      </c>
      <c r="N18" t="s">
        <v>1883</v>
      </c>
      <c r="O18" s="123">
        <v>1E-3</v>
      </c>
      <c r="P18" s="123">
        <v>1.9359999999999999E-2</v>
      </c>
      <c r="R18" s="119">
        <v>14557000</v>
      </c>
      <c r="S18" s="121">
        <v>1</v>
      </c>
      <c r="T18" s="125">
        <v>106.48</v>
      </c>
      <c r="U18" s="119">
        <v>15500.294</v>
      </c>
      <c r="W18" t="s">
        <v>137</v>
      </c>
      <c r="X18" s="123">
        <v>4.2499999999999998E-4</v>
      </c>
      <c r="Y18" s="123">
        <v>8.2166360350273998E-2</v>
      </c>
      <c r="Z18" s="123">
        <v>1.3630040986861601E-2</v>
      </c>
    </row>
    <row r="19" spans="1:26" x14ac:dyDescent="0.35">
      <c r="A19">
        <v>158</v>
      </c>
      <c r="B19">
        <v>9935</v>
      </c>
      <c r="C19" t="s">
        <v>1874</v>
      </c>
      <c r="D19" t="s">
        <v>1884</v>
      </c>
      <c r="E19" t="s">
        <v>1885</v>
      </c>
      <c r="F19" t="s">
        <v>1581</v>
      </c>
      <c r="G19" t="s">
        <v>45</v>
      </c>
      <c r="H19" t="s">
        <v>45</v>
      </c>
      <c r="I19" t="s">
        <v>47</v>
      </c>
      <c r="J19" t="s">
        <v>1877</v>
      </c>
      <c r="K19" t="s">
        <v>162</v>
      </c>
      <c r="L19" t="s">
        <v>52</v>
      </c>
      <c r="M19" t="s">
        <v>1886</v>
      </c>
      <c r="N19" t="s">
        <v>1887</v>
      </c>
      <c r="O19" s="123">
        <v>0.04</v>
      </c>
      <c r="P19" s="123">
        <v>4.07E-2</v>
      </c>
      <c r="R19" s="119">
        <v>57160000</v>
      </c>
      <c r="S19" s="121">
        <v>1</v>
      </c>
      <c r="T19" s="125">
        <v>99.51</v>
      </c>
      <c r="U19" s="119">
        <v>56879.915999999997</v>
      </c>
      <c r="W19" t="s">
        <v>137</v>
      </c>
      <c r="X19" s="123">
        <v>1.4660000000000001E-3</v>
      </c>
      <c r="Y19" s="123">
        <v>0.30151788058706902</v>
      </c>
      <c r="Z19" s="123">
        <v>5.0016832352726998E-2</v>
      </c>
    </row>
    <row r="20" spans="1:26" x14ac:dyDescent="0.35">
      <c r="A20">
        <v>158</v>
      </c>
      <c r="B20">
        <v>9935</v>
      </c>
      <c r="C20" t="s">
        <v>1874</v>
      </c>
      <c r="D20" t="s">
        <v>1888</v>
      </c>
      <c r="E20" t="s">
        <v>1889</v>
      </c>
      <c r="F20" t="s">
        <v>1581</v>
      </c>
      <c r="G20" t="s">
        <v>45</v>
      </c>
      <c r="H20" t="s">
        <v>45</v>
      </c>
      <c r="I20" t="s">
        <v>47</v>
      </c>
      <c r="J20" t="s">
        <v>1877</v>
      </c>
      <c r="K20" t="s">
        <v>162</v>
      </c>
      <c r="L20" t="s">
        <v>52</v>
      </c>
      <c r="M20" t="s">
        <v>1890</v>
      </c>
      <c r="N20" t="s">
        <v>1891</v>
      </c>
      <c r="O20" s="123">
        <v>3.7499999999999999E-2</v>
      </c>
      <c r="P20" s="123">
        <v>4.4139999999999999E-2</v>
      </c>
      <c r="R20" s="119">
        <v>6800000</v>
      </c>
      <c r="S20" s="121">
        <v>1</v>
      </c>
      <c r="T20" s="125">
        <v>91.06</v>
      </c>
      <c r="U20" s="119">
        <v>6192.08</v>
      </c>
      <c r="W20" t="s">
        <v>137</v>
      </c>
      <c r="X20" s="123">
        <v>2.5099999999999998E-4</v>
      </c>
      <c r="Y20" s="123">
        <v>3.2823938031581797E-2</v>
      </c>
      <c r="Z20" s="123">
        <v>5.44494874561126E-3</v>
      </c>
    </row>
    <row r="21" spans="1:26" x14ac:dyDescent="0.35">
      <c r="A21">
        <v>158</v>
      </c>
      <c r="B21">
        <v>9935</v>
      </c>
      <c r="C21" t="s">
        <v>1874</v>
      </c>
      <c r="D21" t="s">
        <v>1892</v>
      </c>
      <c r="E21" t="s">
        <v>1893</v>
      </c>
      <c r="F21" t="s">
        <v>1581</v>
      </c>
      <c r="G21" t="s">
        <v>45</v>
      </c>
      <c r="H21" t="s">
        <v>45</v>
      </c>
      <c r="I21" t="s">
        <v>47</v>
      </c>
      <c r="J21" t="s">
        <v>1877</v>
      </c>
      <c r="K21" t="s">
        <v>162</v>
      </c>
      <c r="L21" t="s">
        <v>52</v>
      </c>
      <c r="M21" t="s">
        <v>1894</v>
      </c>
      <c r="N21" t="s">
        <v>1895</v>
      </c>
      <c r="O21" s="123">
        <v>5.5E-2</v>
      </c>
      <c r="P21" s="123">
        <v>4.2549999999999998E-2</v>
      </c>
      <c r="R21" s="119">
        <v>12854305</v>
      </c>
      <c r="S21" s="121">
        <v>1</v>
      </c>
      <c r="T21" s="125">
        <v>115.07</v>
      </c>
      <c r="U21" s="119">
        <v>14791.449000000001</v>
      </c>
      <c r="W21" t="s">
        <v>137</v>
      </c>
      <c r="X21" s="123">
        <v>3.6999999999999999E-4</v>
      </c>
      <c r="Y21" s="123">
        <v>7.8408805701871101E-2</v>
      </c>
      <c r="Z21" s="123">
        <v>1.3006724782398201E-2</v>
      </c>
    </row>
    <row r="22" spans="1:26" x14ac:dyDescent="0.35">
      <c r="A22">
        <v>158</v>
      </c>
      <c r="B22">
        <v>9935</v>
      </c>
      <c r="C22" t="s">
        <v>1874</v>
      </c>
      <c r="D22" t="s">
        <v>1896</v>
      </c>
      <c r="E22" t="s">
        <v>1897</v>
      </c>
      <c r="F22" t="s">
        <v>1578</v>
      </c>
      <c r="G22" t="s">
        <v>45</v>
      </c>
      <c r="H22" t="s">
        <v>45</v>
      </c>
      <c r="I22" t="s">
        <v>47</v>
      </c>
      <c r="J22" t="s">
        <v>1877</v>
      </c>
      <c r="K22" t="s">
        <v>162</v>
      </c>
      <c r="L22" t="s">
        <v>52</v>
      </c>
      <c r="M22" t="s">
        <v>1898</v>
      </c>
      <c r="N22" t="s">
        <v>1899</v>
      </c>
      <c r="O22" s="123">
        <v>5.0000000000000001E-3</v>
      </c>
      <c r="P22" s="123">
        <v>1.8280000000000001E-2</v>
      </c>
      <c r="R22" s="119">
        <v>11190000</v>
      </c>
      <c r="S22" s="121">
        <v>1</v>
      </c>
      <c r="T22" s="125">
        <v>113.68</v>
      </c>
      <c r="U22" s="119">
        <v>12720.791999999999</v>
      </c>
      <c r="W22" t="s">
        <v>137</v>
      </c>
      <c r="X22" s="123">
        <v>3.7199999999999999E-4</v>
      </c>
      <c r="Y22" s="123">
        <v>6.7432347179080698E-2</v>
      </c>
      <c r="Z22" s="123">
        <v>1.1185911752364599E-2</v>
      </c>
    </row>
    <row r="23" spans="1:26" x14ac:dyDescent="0.35">
      <c r="A23">
        <v>158</v>
      </c>
      <c r="B23">
        <v>9935</v>
      </c>
      <c r="C23" t="s">
        <v>1874</v>
      </c>
      <c r="D23" t="s">
        <v>1904</v>
      </c>
      <c r="E23" t="s">
        <v>1905</v>
      </c>
      <c r="F23" t="s">
        <v>1578</v>
      </c>
      <c r="G23" t="s">
        <v>45</v>
      </c>
      <c r="H23" t="s">
        <v>45</v>
      </c>
      <c r="I23" t="s">
        <v>47</v>
      </c>
      <c r="J23" t="s">
        <v>1877</v>
      </c>
      <c r="K23" t="s">
        <v>162</v>
      </c>
      <c r="L23" t="s">
        <v>52</v>
      </c>
      <c r="M23" t="s">
        <v>1906</v>
      </c>
      <c r="N23" t="s">
        <v>1907</v>
      </c>
      <c r="O23" s="123">
        <v>1.0999999999999999E-2</v>
      </c>
      <c r="P23" s="123">
        <v>1.7829999999999999E-2</v>
      </c>
      <c r="R23" s="119">
        <v>10190199</v>
      </c>
      <c r="S23" s="121">
        <v>1</v>
      </c>
      <c r="T23" s="125">
        <v>105.35</v>
      </c>
      <c r="U23" s="119">
        <v>10735.375</v>
      </c>
      <c r="W23" t="s">
        <v>137</v>
      </c>
      <c r="X23" s="123">
        <v>3.0200000000000002E-4</v>
      </c>
      <c r="Y23" s="123">
        <v>5.6907738941120098E-2</v>
      </c>
      <c r="Z23" s="123">
        <v>9.4400532155797592E-3</v>
      </c>
    </row>
    <row r="24" spans="1:26" x14ac:dyDescent="0.35">
      <c r="A24">
        <v>158</v>
      </c>
      <c r="B24">
        <v>9935</v>
      </c>
      <c r="C24" t="s">
        <v>1874</v>
      </c>
      <c r="D24" t="s">
        <v>1908</v>
      </c>
      <c r="E24" t="s">
        <v>1909</v>
      </c>
      <c r="F24" t="s">
        <v>1581</v>
      </c>
      <c r="G24" t="s">
        <v>45</v>
      </c>
      <c r="H24" t="s">
        <v>45</v>
      </c>
      <c r="I24" t="s">
        <v>47</v>
      </c>
      <c r="J24" t="s">
        <v>1877</v>
      </c>
      <c r="K24" t="s">
        <v>162</v>
      </c>
      <c r="L24" t="s">
        <v>52</v>
      </c>
      <c r="M24" t="s">
        <v>1910</v>
      </c>
      <c r="N24" t="s">
        <v>1911</v>
      </c>
      <c r="O24" s="123">
        <v>0.01</v>
      </c>
      <c r="P24" s="123">
        <v>3.9210000000000002E-2</v>
      </c>
      <c r="R24" s="119">
        <v>8100000</v>
      </c>
      <c r="S24" s="121">
        <v>1</v>
      </c>
      <c r="T24" s="125">
        <v>89.4</v>
      </c>
      <c r="U24" s="119">
        <v>7241.4</v>
      </c>
      <c r="W24" t="s">
        <v>137</v>
      </c>
      <c r="X24" s="123">
        <v>2.1499999999999999E-4</v>
      </c>
      <c r="Y24" s="123">
        <v>3.8386336233042301E-2</v>
      </c>
      <c r="Z24" s="123">
        <v>6.3676586617856003E-3</v>
      </c>
    </row>
    <row r="25" spans="1:26" x14ac:dyDescent="0.35">
      <c r="A25">
        <v>158</v>
      </c>
      <c r="B25">
        <v>9935</v>
      </c>
      <c r="C25" t="s">
        <v>1874</v>
      </c>
      <c r="D25" t="s">
        <v>1912</v>
      </c>
      <c r="E25" t="s">
        <v>1913</v>
      </c>
      <c r="F25" t="s">
        <v>1581</v>
      </c>
      <c r="G25" t="s">
        <v>45</v>
      </c>
      <c r="H25" t="s">
        <v>45</v>
      </c>
      <c r="I25" t="s">
        <v>47</v>
      </c>
      <c r="J25" t="s">
        <v>1877</v>
      </c>
      <c r="K25" t="s">
        <v>162</v>
      </c>
      <c r="L25" t="s">
        <v>52</v>
      </c>
      <c r="M25" t="s">
        <v>1914</v>
      </c>
      <c r="N25" t="s">
        <v>1915</v>
      </c>
      <c r="O25" s="123">
        <v>1.2999999999999999E-2</v>
      </c>
      <c r="P25" s="123">
        <v>3.9649999999999998E-2</v>
      </c>
      <c r="R25" s="119">
        <v>33130000</v>
      </c>
      <c r="S25" s="121">
        <v>1</v>
      </c>
      <c r="T25" s="125">
        <v>87.05</v>
      </c>
      <c r="U25" s="119">
        <v>28839.665000000001</v>
      </c>
      <c r="W25" t="s">
        <v>137</v>
      </c>
      <c r="X25" s="123">
        <v>8.0599999999999997E-4</v>
      </c>
      <c r="Y25" s="123">
        <v>0.15287776915213999</v>
      </c>
      <c r="Z25" s="123">
        <v>2.5359894860143801E-2</v>
      </c>
    </row>
    <row r="26" spans="1:26" x14ac:dyDescent="0.35">
      <c r="A26">
        <v>158</v>
      </c>
      <c r="B26">
        <v>9935</v>
      </c>
      <c r="C26" t="s">
        <v>1874</v>
      </c>
      <c r="D26" t="s">
        <v>1934</v>
      </c>
      <c r="E26" t="s">
        <v>1935</v>
      </c>
      <c r="F26" t="s">
        <v>1585</v>
      </c>
      <c r="G26" t="s">
        <v>45</v>
      </c>
      <c r="H26" t="s">
        <v>45</v>
      </c>
      <c r="I26" t="s">
        <v>47</v>
      </c>
      <c r="J26" t="s">
        <v>1877</v>
      </c>
      <c r="K26" t="s">
        <v>162</v>
      </c>
      <c r="L26" t="s">
        <v>52</v>
      </c>
      <c r="M26" t="s">
        <v>1936</v>
      </c>
      <c r="N26" t="s">
        <v>1937</v>
      </c>
      <c r="O26" s="123">
        <v>0</v>
      </c>
      <c r="P26" s="123">
        <v>3.9269999999999999E-2</v>
      </c>
      <c r="R26" s="119">
        <v>18000000</v>
      </c>
      <c r="S26" s="121">
        <v>1</v>
      </c>
      <c r="T26" s="125">
        <v>98.7</v>
      </c>
      <c r="U26" s="119">
        <v>17766</v>
      </c>
      <c r="W26" t="s">
        <v>137</v>
      </c>
      <c r="X26" s="123">
        <v>1E-3</v>
      </c>
      <c r="Y26" s="123">
        <v>9.4176768237665395E-2</v>
      </c>
      <c r="Z26" s="123">
        <v>1.5622369125484399E-2</v>
      </c>
    </row>
    <row r="27" spans="1:26" x14ac:dyDescent="0.35">
      <c r="A27">
        <v>158</v>
      </c>
      <c r="B27">
        <v>9935</v>
      </c>
      <c r="C27" t="s">
        <v>1874</v>
      </c>
      <c r="D27" t="s">
        <v>1938</v>
      </c>
      <c r="E27" t="s">
        <v>1939</v>
      </c>
      <c r="F27" t="s">
        <v>1586</v>
      </c>
      <c r="G27" t="s">
        <v>68</v>
      </c>
      <c r="H27" t="s">
        <v>45</v>
      </c>
      <c r="I27" t="s">
        <v>77</v>
      </c>
      <c r="J27" t="s">
        <v>1940</v>
      </c>
      <c r="K27" t="s">
        <v>1102</v>
      </c>
      <c r="L27" t="s">
        <v>72</v>
      </c>
      <c r="M27" t="s">
        <v>1941</v>
      </c>
      <c r="N27" t="s">
        <v>1942</v>
      </c>
      <c r="O27" s="123">
        <v>0.05</v>
      </c>
      <c r="P27" s="123">
        <v>5.219E-2</v>
      </c>
      <c r="R27" s="119">
        <v>3100000</v>
      </c>
      <c r="S27" s="121">
        <v>3.165</v>
      </c>
      <c r="T27" s="125">
        <v>97.471999999999994</v>
      </c>
      <c r="U27" s="119">
        <v>9563.4449999999997</v>
      </c>
      <c r="W27" t="s">
        <v>137</v>
      </c>
      <c r="X27" s="123">
        <v>1.5499999999999999E-3</v>
      </c>
      <c r="Y27" s="123">
        <v>5.0695393141438297E-2</v>
      </c>
      <c r="Z27" s="123">
        <v>8.4095277363781199E-3</v>
      </c>
    </row>
    <row r="28" spans="1:26" x14ac:dyDescent="0.35">
      <c r="A28">
        <v>158</v>
      </c>
      <c r="B28">
        <v>9935</v>
      </c>
      <c r="C28" t="s">
        <v>1874</v>
      </c>
      <c r="D28" t="s">
        <v>1943</v>
      </c>
      <c r="E28" t="s">
        <v>1944</v>
      </c>
      <c r="F28" t="s">
        <v>1586</v>
      </c>
      <c r="G28" t="s">
        <v>68</v>
      </c>
      <c r="H28" t="s">
        <v>45</v>
      </c>
      <c r="I28" t="s">
        <v>77</v>
      </c>
      <c r="J28" t="s">
        <v>1940</v>
      </c>
      <c r="K28" t="s">
        <v>1102</v>
      </c>
      <c r="L28" t="s">
        <v>72</v>
      </c>
      <c r="M28" t="s">
        <v>1945</v>
      </c>
      <c r="N28" t="s">
        <v>1946</v>
      </c>
      <c r="O28" s="123">
        <v>5.5E-2</v>
      </c>
      <c r="P28" s="123">
        <v>5.0590000000000003E-2</v>
      </c>
      <c r="R28" s="119">
        <v>540000</v>
      </c>
      <c r="S28" s="121">
        <v>3.165</v>
      </c>
      <c r="T28" s="125">
        <v>101.69</v>
      </c>
      <c r="U28" s="119">
        <v>1737.989</v>
      </c>
      <c r="W28" t="s">
        <v>137</v>
      </c>
      <c r="X28" s="123">
        <v>1.8000000000000001E-4</v>
      </c>
      <c r="Y28" s="123">
        <v>9.2130012081612696E-3</v>
      </c>
      <c r="Z28" s="123">
        <v>1.52828461117087E-3</v>
      </c>
    </row>
    <row r="29" spans="1:26" x14ac:dyDescent="0.35">
      <c r="A29">
        <v>158</v>
      </c>
      <c r="B29">
        <v>9935</v>
      </c>
      <c r="C29" t="s">
        <v>1947</v>
      </c>
      <c r="D29" t="s">
        <v>1948</v>
      </c>
      <c r="E29" t="s">
        <v>1949</v>
      </c>
      <c r="F29" t="s">
        <v>1586</v>
      </c>
      <c r="G29" t="s">
        <v>68</v>
      </c>
      <c r="H29" t="s">
        <v>69</v>
      </c>
      <c r="I29" t="s">
        <v>1079</v>
      </c>
      <c r="J29" t="s">
        <v>1919</v>
      </c>
      <c r="K29" t="s">
        <v>1102</v>
      </c>
      <c r="L29" t="s">
        <v>72</v>
      </c>
      <c r="M29" t="s">
        <v>1950</v>
      </c>
      <c r="N29" t="s">
        <v>1951</v>
      </c>
      <c r="O29" s="123">
        <v>3.875E-2</v>
      </c>
      <c r="P29" s="123">
        <v>4.0800000000000003E-2</v>
      </c>
      <c r="R29" s="119">
        <v>565000</v>
      </c>
      <c r="S29" s="121">
        <v>3.165</v>
      </c>
      <c r="T29" s="125">
        <v>98.685000000000002</v>
      </c>
      <c r="U29" s="119">
        <v>1764.7059999999999</v>
      </c>
      <c r="W29" t="s">
        <v>137</v>
      </c>
      <c r="X29" s="123">
        <v>5.0000000000000004E-6</v>
      </c>
      <c r="Y29" s="123">
        <v>9.3546286675462009E-3</v>
      </c>
      <c r="Z29" s="123">
        <v>1.5517782656062401E-3</v>
      </c>
    </row>
    <row r="30" spans="1:26" x14ac:dyDescent="0.35">
      <c r="A30">
        <v>158</v>
      </c>
      <c r="B30">
        <v>9935</v>
      </c>
      <c r="C30" t="s">
        <v>1916</v>
      </c>
      <c r="D30" t="s">
        <v>1917</v>
      </c>
      <c r="E30" t="s">
        <v>1918</v>
      </c>
      <c r="F30" t="s">
        <v>1586</v>
      </c>
      <c r="G30" t="s">
        <v>68</v>
      </c>
      <c r="H30" t="s">
        <v>69</v>
      </c>
      <c r="I30" t="s">
        <v>1079</v>
      </c>
      <c r="J30" t="s">
        <v>1919</v>
      </c>
      <c r="K30" t="s">
        <v>1102</v>
      </c>
      <c r="L30" t="s">
        <v>72</v>
      </c>
      <c r="M30" t="s">
        <v>1920</v>
      </c>
      <c r="N30" t="s">
        <v>1921</v>
      </c>
      <c r="O30" s="123">
        <v>3.875E-2</v>
      </c>
      <c r="P30" s="123">
        <v>4.1669999999999999E-2</v>
      </c>
      <c r="R30" s="119">
        <v>500</v>
      </c>
      <c r="S30" s="121">
        <v>3.165</v>
      </c>
      <c r="T30" s="125">
        <v>97.965999999999994</v>
      </c>
      <c r="U30" s="119">
        <v>1.55</v>
      </c>
      <c r="W30" t="s">
        <v>137</v>
      </c>
      <c r="X30" s="123">
        <v>0</v>
      </c>
      <c r="Y30" s="123">
        <v>8.2181340319280208E-6</v>
      </c>
      <c r="Z30" s="123">
        <v>1.3632525916103601E-6</v>
      </c>
    </row>
    <row r="31" spans="1:26" x14ac:dyDescent="0.35">
      <c r="A31">
        <v>158</v>
      </c>
      <c r="B31">
        <v>9936</v>
      </c>
      <c r="C31" t="s">
        <v>1874</v>
      </c>
      <c r="D31" t="s">
        <v>1875</v>
      </c>
      <c r="E31" t="s">
        <v>1876</v>
      </c>
      <c r="F31" t="s">
        <v>1578</v>
      </c>
      <c r="G31" t="s">
        <v>45</v>
      </c>
      <c r="H31" t="s">
        <v>45</v>
      </c>
      <c r="I31" t="s">
        <v>47</v>
      </c>
      <c r="J31" t="s">
        <v>1877</v>
      </c>
      <c r="K31" t="s">
        <v>162</v>
      </c>
      <c r="L31" t="s">
        <v>52</v>
      </c>
      <c r="M31" t="s">
        <v>1878</v>
      </c>
      <c r="N31" t="s">
        <v>1879</v>
      </c>
      <c r="O31" s="123">
        <v>7.4999999999999997E-3</v>
      </c>
      <c r="P31" s="123">
        <v>1.069E-2</v>
      </c>
      <c r="R31" s="119">
        <v>364091</v>
      </c>
      <c r="S31" s="121">
        <v>1</v>
      </c>
      <c r="T31" s="125">
        <v>119.45</v>
      </c>
      <c r="U31" s="119">
        <v>434.90699999999998</v>
      </c>
      <c r="W31" t="s">
        <v>137</v>
      </c>
      <c r="X31" s="123">
        <v>1.5E-5</v>
      </c>
      <c r="Y31" s="123">
        <v>7.0719092396705499E-2</v>
      </c>
      <c r="Z31" s="123">
        <v>1.79632139958101E-2</v>
      </c>
    </row>
    <row r="32" spans="1:26" x14ac:dyDescent="0.35">
      <c r="A32">
        <v>158</v>
      </c>
      <c r="B32">
        <v>9936</v>
      </c>
      <c r="C32" t="s">
        <v>1874</v>
      </c>
      <c r="D32" t="s">
        <v>1880</v>
      </c>
      <c r="E32" t="s">
        <v>1881</v>
      </c>
      <c r="F32" t="s">
        <v>1578</v>
      </c>
      <c r="G32" t="s">
        <v>45</v>
      </c>
      <c r="H32" t="s">
        <v>45</v>
      </c>
      <c r="I32" t="s">
        <v>47</v>
      </c>
      <c r="J32" t="s">
        <v>1877</v>
      </c>
      <c r="K32" t="s">
        <v>162</v>
      </c>
      <c r="L32" t="s">
        <v>52</v>
      </c>
      <c r="M32" t="s">
        <v>1882</v>
      </c>
      <c r="N32" t="s">
        <v>1883</v>
      </c>
      <c r="O32" s="123">
        <v>1E-3</v>
      </c>
      <c r="P32" s="123">
        <v>1.9359999999999999E-2</v>
      </c>
      <c r="R32" s="119">
        <v>666000</v>
      </c>
      <c r="S32" s="121">
        <v>1</v>
      </c>
      <c r="T32" s="125">
        <v>106.48</v>
      </c>
      <c r="U32" s="119">
        <v>709.15700000000004</v>
      </c>
      <c r="W32" t="s">
        <v>137</v>
      </c>
      <c r="X32" s="123">
        <v>1.9000000000000001E-5</v>
      </c>
      <c r="Y32" s="123">
        <v>0.115314216406896</v>
      </c>
      <c r="Z32" s="123">
        <v>2.9290731482475001E-2</v>
      </c>
    </row>
    <row r="33" spans="1:26" x14ac:dyDescent="0.35">
      <c r="A33">
        <v>158</v>
      </c>
      <c r="B33">
        <v>9936</v>
      </c>
      <c r="C33" t="s">
        <v>1874</v>
      </c>
      <c r="D33" t="s">
        <v>1952</v>
      </c>
      <c r="E33" t="s">
        <v>1953</v>
      </c>
      <c r="F33" t="s">
        <v>1581</v>
      </c>
      <c r="G33" t="s">
        <v>45</v>
      </c>
      <c r="H33" t="s">
        <v>45</v>
      </c>
      <c r="I33" t="s">
        <v>47</v>
      </c>
      <c r="J33" t="s">
        <v>1877</v>
      </c>
      <c r="K33" t="s">
        <v>162</v>
      </c>
      <c r="L33" t="s">
        <v>52</v>
      </c>
      <c r="M33" t="s">
        <v>1954</v>
      </c>
      <c r="N33" t="s">
        <v>1955</v>
      </c>
      <c r="O33" s="123">
        <v>2.2499999999999999E-2</v>
      </c>
      <c r="P33" s="123">
        <v>3.9239999999999997E-2</v>
      </c>
      <c r="R33" s="119">
        <v>262000</v>
      </c>
      <c r="S33" s="121">
        <v>1</v>
      </c>
      <c r="T33" s="125">
        <v>97.23</v>
      </c>
      <c r="U33" s="119">
        <v>254.74299999999999</v>
      </c>
      <c r="W33" t="s">
        <v>137</v>
      </c>
      <c r="X33" s="123">
        <v>7.9999999999999996E-6</v>
      </c>
      <c r="Y33" s="123">
        <v>4.1423058066220902E-2</v>
      </c>
      <c r="Z33" s="123">
        <v>1.0521787415346699E-2</v>
      </c>
    </row>
    <row r="34" spans="1:26" x14ac:dyDescent="0.35">
      <c r="A34">
        <v>158</v>
      </c>
      <c r="B34">
        <v>9936</v>
      </c>
      <c r="C34" t="s">
        <v>1874</v>
      </c>
      <c r="D34" t="s">
        <v>1884</v>
      </c>
      <c r="E34" t="s">
        <v>1885</v>
      </c>
      <c r="F34" t="s">
        <v>1581</v>
      </c>
      <c r="G34" t="s">
        <v>45</v>
      </c>
      <c r="H34" t="s">
        <v>45</v>
      </c>
      <c r="I34" t="s">
        <v>47</v>
      </c>
      <c r="J34" t="s">
        <v>1877</v>
      </c>
      <c r="K34" t="s">
        <v>162</v>
      </c>
      <c r="L34" t="s">
        <v>52</v>
      </c>
      <c r="M34" t="s">
        <v>1886</v>
      </c>
      <c r="N34" t="s">
        <v>1887</v>
      </c>
      <c r="O34" s="123">
        <v>0.04</v>
      </c>
      <c r="P34" s="123">
        <v>4.07E-2</v>
      </c>
      <c r="R34" s="119">
        <v>1272000</v>
      </c>
      <c r="S34" s="121">
        <v>1</v>
      </c>
      <c r="T34" s="125">
        <v>99.51</v>
      </c>
      <c r="U34" s="119">
        <v>1265.7670000000001</v>
      </c>
      <c r="W34" t="s">
        <v>137</v>
      </c>
      <c r="X34" s="123">
        <v>3.3000000000000003E-5</v>
      </c>
      <c r="Y34" s="123">
        <v>0.20582324363462501</v>
      </c>
      <c r="Z34" s="123">
        <v>5.22807469018476E-2</v>
      </c>
    </row>
    <row r="35" spans="1:26" x14ac:dyDescent="0.35">
      <c r="A35">
        <v>158</v>
      </c>
      <c r="B35">
        <v>9936</v>
      </c>
      <c r="C35" t="s">
        <v>1874</v>
      </c>
      <c r="D35" t="s">
        <v>1888</v>
      </c>
      <c r="E35" t="s">
        <v>1889</v>
      </c>
      <c r="F35" t="s">
        <v>1581</v>
      </c>
      <c r="G35" t="s">
        <v>45</v>
      </c>
      <c r="H35" t="s">
        <v>45</v>
      </c>
      <c r="I35" t="s">
        <v>47</v>
      </c>
      <c r="J35" t="s">
        <v>1877</v>
      </c>
      <c r="K35" t="s">
        <v>162</v>
      </c>
      <c r="L35" t="s">
        <v>52</v>
      </c>
      <c r="M35" t="s">
        <v>1890</v>
      </c>
      <c r="N35" t="s">
        <v>1891</v>
      </c>
      <c r="O35" s="123">
        <v>3.7499999999999999E-2</v>
      </c>
      <c r="P35" s="123">
        <v>4.4139999999999999E-2</v>
      </c>
      <c r="R35" s="119">
        <v>345000</v>
      </c>
      <c r="S35" s="121">
        <v>1</v>
      </c>
      <c r="T35" s="125">
        <v>91.06</v>
      </c>
      <c r="U35" s="119">
        <v>314.15699999999998</v>
      </c>
      <c r="W35" t="s">
        <v>137</v>
      </c>
      <c r="X35" s="123">
        <v>1.2999999999999999E-5</v>
      </c>
      <c r="Y35" s="123">
        <v>5.1084285286048602E-2</v>
      </c>
      <c r="Z35" s="123">
        <v>1.29758162515538E-2</v>
      </c>
    </row>
    <row r="36" spans="1:26" x14ac:dyDescent="0.35">
      <c r="A36">
        <v>158</v>
      </c>
      <c r="B36">
        <v>9936</v>
      </c>
      <c r="C36" t="s">
        <v>1874</v>
      </c>
      <c r="D36" t="s">
        <v>1892</v>
      </c>
      <c r="E36" t="s">
        <v>1893</v>
      </c>
      <c r="F36" t="s">
        <v>1581</v>
      </c>
      <c r="G36" t="s">
        <v>45</v>
      </c>
      <c r="H36" t="s">
        <v>45</v>
      </c>
      <c r="I36" t="s">
        <v>47</v>
      </c>
      <c r="J36" t="s">
        <v>1877</v>
      </c>
      <c r="K36" t="s">
        <v>162</v>
      </c>
      <c r="L36" t="s">
        <v>52</v>
      </c>
      <c r="M36" t="s">
        <v>1894</v>
      </c>
      <c r="N36" t="s">
        <v>1895</v>
      </c>
      <c r="O36" s="123">
        <v>5.5E-2</v>
      </c>
      <c r="P36" s="123">
        <v>4.2549999999999998E-2</v>
      </c>
      <c r="R36" s="119">
        <v>312209</v>
      </c>
      <c r="S36" s="121">
        <v>1</v>
      </c>
      <c r="T36" s="125">
        <v>115.07</v>
      </c>
      <c r="U36" s="119">
        <v>359.25900000000001</v>
      </c>
      <c r="W36" t="s">
        <v>137</v>
      </c>
      <c r="X36" s="123">
        <v>9.0000000000000002E-6</v>
      </c>
      <c r="Y36" s="123">
        <v>5.8418192019086497E-2</v>
      </c>
      <c r="Z36" s="123">
        <v>1.48386871058892E-2</v>
      </c>
    </row>
    <row r="37" spans="1:26" x14ac:dyDescent="0.35">
      <c r="A37">
        <v>158</v>
      </c>
      <c r="B37">
        <v>9936</v>
      </c>
      <c r="C37" t="s">
        <v>1874</v>
      </c>
      <c r="D37" t="s">
        <v>1896</v>
      </c>
      <c r="E37" t="s">
        <v>1897</v>
      </c>
      <c r="F37" t="s">
        <v>1578</v>
      </c>
      <c r="G37" t="s">
        <v>45</v>
      </c>
      <c r="H37" t="s">
        <v>45</v>
      </c>
      <c r="I37" t="s">
        <v>47</v>
      </c>
      <c r="J37" t="s">
        <v>1877</v>
      </c>
      <c r="K37" t="s">
        <v>162</v>
      </c>
      <c r="L37" t="s">
        <v>52</v>
      </c>
      <c r="M37" t="s">
        <v>1898</v>
      </c>
      <c r="N37" t="s">
        <v>1899</v>
      </c>
      <c r="O37" s="123">
        <v>5.0000000000000001E-3</v>
      </c>
      <c r="P37" s="123">
        <v>1.8280000000000001E-2</v>
      </c>
      <c r="R37" s="119">
        <v>112000</v>
      </c>
      <c r="S37" s="121">
        <v>1</v>
      </c>
      <c r="T37" s="125">
        <v>113.68</v>
      </c>
      <c r="U37" s="119">
        <v>127.322</v>
      </c>
      <c r="W37" t="s">
        <v>137</v>
      </c>
      <c r="X37" s="123">
        <v>3.9999999999999998E-6</v>
      </c>
      <c r="Y37" s="123">
        <v>2.07034474402167E-2</v>
      </c>
      <c r="Z37" s="123">
        <v>5.25884091856566E-3</v>
      </c>
    </row>
    <row r="38" spans="1:26" x14ac:dyDescent="0.35">
      <c r="A38">
        <v>158</v>
      </c>
      <c r="B38">
        <v>9936</v>
      </c>
      <c r="C38" t="s">
        <v>1874</v>
      </c>
      <c r="D38" t="s">
        <v>1900</v>
      </c>
      <c r="E38" t="s">
        <v>1901</v>
      </c>
      <c r="F38" t="s">
        <v>1578</v>
      </c>
      <c r="G38" t="s">
        <v>45</v>
      </c>
      <c r="H38" t="s">
        <v>45</v>
      </c>
      <c r="I38" t="s">
        <v>47</v>
      </c>
      <c r="J38" t="s">
        <v>1877</v>
      </c>
      <c r="K38" t="s">
        <v>162</v>
      </c>
      <c r="L38" t="s">
        <v>52</v>
      </c>
      <c r="M38" t="s">
        <v>1902</v>
      </c>
      <c r="N38" t="s">
        <v>1903</v>
      </c>
      <c r="O38" s="123">
        <v>1E-3</v>
      </c>
      <c r="P38" s="123">
        <v>1E-4</v>
      </c>
      <c r="R38" s="119">
        <v>230000</v>
      </c>
      <c r="S38" s="121">
        <v>1</v>
      </c>
      <c r="T38" s="125">
        <v>118.24</v>
      </c>
      <c r="U38" s="119">
        <v>271.952</v>
      </c>
      <c r="W38" t="s">
        <v>137</v>
      </c>
      <c r="X38" s="123">
        <v>1.2999999999999999E-5</v>
      </c>
      <c r="Y38" s="123">
        <v>4.4221435626490897E-2</v>
      </c>
      <c r="Z38" s="123">
        <v>1.1232597654174699E-2</v>
      </c>
    </row>
    <row r="39" spans="1:26" x14ac:dyDescent="0.35">
      <c r="A39">
        <v>158</v>
      </c>
      <c r="B39">
        <v>9936</v>
      </c>
      <c r="C39" t="s">
        <v>1874</v>
      </c>
      <c r="D39" t="s">
        <v>1904</v>
      </c>
      <c r="E39" t="s">
        <v>1905</v>
      </c>
      <c r="F39" t="s">
        <v>1578</v>
      </c>
      <c r="G39" t="s">
        <v>45</v>
      </c>
      <c r="H39" t="s">
        <v>45</v>
      </c>
      <c r="I39" t="s">
        <v>47</v>
      </c>
      <c r="J39" t="s">
        <v>1877</v>
      </c>
      <c r="K39" t="s">
        <v>162</v>
      </c>
      <c r="L39" t="s">
        <v>52</v>
      </c>
      <c r="M39" t="s">
        <v>1906</v>
      </c>
      <c r="N39" t="s">
        <v>1907</v>
      </c>
      <c r="O39" s="123">
        <v>1.0999999999999999E-2</v>
      </c>
      <c r="P39" s="123">
        <v>1.7829999999999999E-2</v>
      </c>
      <c r="R39" s="119">
        <v>646803</v>
      </c>
      <c r="S39" s="121">
        <v>1</v>
      </c>
      <c r="T39" s="125">
        <v>105.35</v>
      </c>
      <c r="U39" s="119">
        <v>681.40700000000004</v>
      </c>
      <c r="W39" t="s">
        <v>137</v>
      </c>
      <c r="X39" s="123">
        <v>1.9000000000000001E-5</v>
      </c>
      <c r="Y39" s="123">
        <v>0.11080188430014699</v>
      </c>
      <c r="Z39" s="123">
        <v>2.8144563106910801E-2</v>
      </c>
    </row>
    <row r="40" spans="1:26" x14ac:dyDescent="0.35">
      <c r="A40">
        <v>158</v>
      </c>
      <c r="B40">
        <v>9936</v>
      </c>
      <c r="C40" t="s">
        <v>1874</v>
      </c>
      <c r="D40" t="s">
        <v>1956</v>
      </c>
      <c r="E40" t="s">
        <v>1957</v>
      </c>
      <c r="F40" t="s">
        <v>1581</v>
      </c>
      <c r="G40" t="s">
        <v>45</v>
      </c>
      <c r="H40" t="s">
        <v>45</v>
      </c>
      <c r="I40" t="s">
        <v>47</v>
      </c>
      <c r="J40" t="s">
        <v>1877</v>
      </c>
      <c r="K40" t="s">
        <v>162</v>
      </c>
      <c r="L40" t="s">
        <v>52</v>
      </c>
      <c r="M40" t="s">
        <v>1958</v>
      </c>
      <c r="N40" t="s">
        <v>1959</v>
      </c>
      <c r="O40" s="123">
        <v>1.4999999999999999E-2</v>
      </c>
      <c r="P40" s="123">
        <v>4.165E-2</v>
      </c>
      <c r="R40" s="119">
        <v>300000</v>
      </c>
      <c r="S40" s="121">
        <v>1</v>
      </c>
      <c r="T40" s="125">
        <v>77.84</v>
      </c>
      <c r="U40" s="119">
        <v>233.52</v>
      </c>
      <c r="W40" t="s">
        <v>137</v>
      </c>
      <c r="X40" s="123">
        <v>6.9999999999999999E-6</v>
      </c>
      <c r="Y40" s="123">
        <v>3.7972104075344702E-2</v>
      </c>
      <c r="Z40" s="123">
        <v>9.6452175538435901E-3</v>
      </c>
    </row>
    <row r="41" spans="1:26" x14ac:dyDescent="0.35">
      <c r="A41">
        <v>158</v>
      </c>
      <c r="B41">
        <v>9936</v>
      </c>
      <c r="C41" t="s">
        <v>1874</v>
      </c>
      <c r="D41" t="s">
        <v>1908</v>
      </c>
      <c r="E41" t="s">
        <v>1909</v>
      </c>
      <c r="F41" t="s">
        <v>1581</v>
      </c>
      <c r="G41" t="s">
        <v>45</v>
      </c>
      <c r="H41" t="s">
        <v>45</v>
      </c>
      <c r="I41" t="s">
        <v>47</v>
      </c>
      <c r="J41" t="s">
        <v>1877</v>
      </c>
      <c r="K41" t="s">
        <v>162</v>
      </c>
      <c r="L41" t="s">
        <v>52</v>
      </c>
      <c r="M41" t="s">
        <v>1910</v>
      </c>
      <c r="N41" t="s">
        <v>1911</v>
      </c>
      <c r="O41" s="123">
        <v>0.01</v>
      </c>
      <c r="P41" s="123">
        <v>3.9210000000000002E-2</v>
      </c>
      <c r="R41" s="119">
        <v>885000</v>
      </c>
      <c r="S41" s="121">
        <v>1</v>
      </c>
      <c r="T41" s="125">
        <v>89.4</v>
      </c>
      <c r="U41" s="119">
        <v>791.19</v>
      </c>
      <c r="W41" t="s">
        <v>137</v>
      </c>
      <c r="X41" s="123">
        <v>2.3E-5</v>
      </c>
      <c r="Y41" s="123">
        <v>0.12865343021313799</v>
      </c>
      <c r="Z41" s="123">
        <v>3.2678998271777601E-2</v>
      </c>
    </row>
    <row r="42" spans="1:26" x14ac:dyDescent="0.35">
      <c r="A42">
        <v>158</v>
      </c>
      <c r="B42">
        <v>9936</v>
      </c>
      <c r="C42" t="s">
        <v>1874</v>
      </c>
      <c r="D42" t="s">
        <v>1912</v>
      </c>
      <c r="E42" t="s">
        <v>1913</v>
      </c>
      <c r="F42" t="s">
        <v>1581</v>
      </c>
      <c r="G42" t="s">
        <v>45</v>
      </c>
      <c r="H42" t="s">
        <v>45</v>
      </c>
      <c r="I42" t="s">
        <v>47</v>
      </c>
      <c r="J42" t="s">
        <v>1877</v>
      </c>
      <c r="K42" t="s">
        <v>162</v>
      </c>
      <c r="L42" t="s">
        <v>52</v>
      </c>
      <c r="M42" t="s">
        <v>1914</v>
      </c>
      <c r="N42" t="s">
        <v>1915</v>
      </c>
      <c r="O42" s="123">
        <v>1.2999999999999999E-2</v>
      </c>
      <c r="P42" s="123">
        <v>3.9649999999999998E-2</v>
      </c>
      <c r="R42" s="119">
        <v>726000</v>
      </c>
      <c r="S42" s="121">
        <v>1</v>
      </c>
      <c r="T42" s="125">
        <v>87.05</v>
      </c>
      <c r="U42" s="119">
        <v>631.98299999999995</v>
      </c>
      <c r="W42" t="s">
        <v>137</v>
      </c>
      <c r="X42" s="123">
        <v>1.8E-5</v>
      </c>
      <c r="Y42" s="123">
        <v>0.102765177500208</v>
      </c>
      <c r="Z42" s="123">
        <v>2.61031754253629E-2</v>
      </c>
    </row>
    <row r="43" spans="1:26" x14ac:dyDescent="0.35">
      <c r="A43">
        <v>158</v>
      </c>
      <c r="B43">
        <v>9936</v>
      </c>
      <c r="C43" t="s">
        <v>1916</v>
      </c>
      <c r="D43" t="s">
        <v>1917</v>
      </c>
      <c r="E43" t="s">
        <v>1918</v>
      </c>
      <c r="F43" t="s">
        <v>1586</v>
      </c>
      <c r="G43" t="s">
        <v>68</v>
      </c>
      <c r="H43" t="s">
        <v>69</v>
      </c>
      <c r="I43" t="s">
        <v>1079</v>
      </c>
      <c r="J43" t="s">
        <v>1919</v>
      </c>
      <c r="K43" t="s">
        <v>1102</v>
      </c>
      <c r="L43" t="s">
        <v>72</v>
      </c>
      <c r="M43" t="s">
        <v>1920</v>
      </c>
      <c r="N43" t="s">
        <v>1921</v>
      </c>
      <c r="O43" s="123">
        <v>3.875E-2</v>
      </c>
      <c r="P43" s="123">
        <v>4.1669999999999999E-2</v>
      </c>
      <c r="R43" s="119">
        <v>24000</v>
      </c>
      <c r="S43" s="121">
        <v>3.165</v>
      </c>
      <c r="T43" s="125">
        <v>97.965999999999994</v>
      </c>
      <c r="U43" s="119">
        <v>74.415000000000006</v>
      </c>
      <c r="W43" t="s">
        <v>137</v>
      </c>
      <c r="X43" s="123">
        <v>0</v>
      </c>
      <c r="Y43" s="123">
        <v>1.21004330348717E-2</v>
      </c>
      <c r="Z43" s="123">
        <v>3.0736065845988702E-3</v>
      </c>
    </row>
    <row r="44" spans="1:26" x14ac:dyDescent="0.35">
      <c r="A44">
        <v>158</v>
      </c>
      <c r="B44">
        <v>9937</v>
      </c>
      <c r="C44" t="s">
        <v>1874</v>
      </c>
      <c r="D44" t="s">
        <v>1875</v>
      </c>
      <c r="E44" t="s">
        <v>1876</v>
      </c>
      <c r="F44" t="s">
        <v>1578</v>
      </c>
      <c r="G44" t="s">
        <v>45</v>
      </c>
      <c r="H44" t="s">
        <v>45</v>
      </c>
      <c r="I44" t="s">
        <v>47</v>
      </c>
      <c r="J44" t="s">
        <v>1877</v>
      </c>
      <c r="K44" t="s">
        <v>162</v>
      </c>
      <c r="L44" t="s">
        <v>52</v>
      </c>
      <c r="M44" t="s">
        <v>1878</v>
      </c>
      <c r="N44" t="s">
        <v>1879</v>
      </c>
      <c r="O44" s="123">
        <v>7.4999999999999997E-3</v>
      </c>
      <c r="P44" s="123">
        <v>1.069E-2</v>
      </c>
      <c r="R44" s="119">
        <v>585000</v>
      </c>
      <c r="S44" s="121">
        <v>1</v>
      </c>
      <c r="T44" s="125">
        <v>119.45</v>
      </c>
      <c r="U44" s="119">
        <v>698.78300000000002</v>
      </c>
      <c r="W44" t="s">
        <v>137</v>
      </c>
      <c r="X44" s="123">
        <v>2.4000000000000001E-5</v>
      </c>
      <c r="Y44" s="123">
        <v>5.6364319496002603E-2</v>
      </c>
      <c r="Z44" s="123">
        <v>1.85702648463659E-2</v>
      </c>
    </row>
    <row r="45" spans="1:26" x14ac:dyDescent="0.35">
      <c r="A45">
        <v>158</v>
      </c>
      <c r="B45">
        <v>9937</v>
      </c>
      <c r="C45" t="s">
        <v>1874</v>
      </c>
      <c r="D45" t="s">
        <v>1880</v>
      </c>
      <c r="E45" t="s">
        <v>1881</v>
      </c>
      <c r="F45" t="s">
        <v>1578</v>
      </c>
      <c r="G45" t="s">
        <v>45</v>
      </c>
      <c r="H45" t="s">
        <v>45</v>
      </c>
      <c r="I45" t="s">
        <v>47</v>
      </c>
      <c r="J45" t="s">
        <v>1877</v>
      </c>
      <c r="K45" t="s">
        <v>162</v>
      </c>
      <c r="L45" t="s">
        <v>52</v>
      </c>
      <c r="M45" t="s">
        <v>1882</v>
      </c>
      <c r="N45" t="s">
        <v>1883</v>
      </c>
      <c r="O45" s="123">
        <v>1E-3</v>
      </c>
      <c r="P45" s="123">
        <v>1.9359999999999999E-2</v>
      </c>
      <c r="R45" s="119">
        <v>1176000</v>
      </c>
      <c r="S45" s="121">
        <v>1</v>
      </c>
      <c r="T45" s="125">
        <v>106.48</v>
      </c>
      <c r="U45" s="119">
        <v>1252.2049999999999</v>
      </c>
      <c r="W45" t="s">
        <v>137</v>
      </c>
      <c r="X45" s="123">
        <v>3.4E-5</v>
      </c>
      <c r="Y45" s="123">
        <v>0.101003776456377</v>
      </c>
      <c r="Z45" s="123">
        <v>3.3277557434381502E-2</v>
      </c>
    </row>
    <row r="46" spans="1:26" x14ac:dyDescent="0.35">
      <c r="A46">
        <v>158</v>
      </c>
      <c r="B46">
        <v>9937</v>
      </c>
      <c r="C46" t="s">
        <v>1874</v>
      </c>
      <c r="D46" t="s">
        <v>1952</v>
      </c>
      <c r="E46" t="s">
        <v>1953</v>
      </c>
      <c r="F46" t="s">
        <v>1581</v>
      </c>
      <c r="G46" t="s">
        <v>45</v>
      </c>
      <c r="H46" t="s">
        <v>45</v>
      </c>
      <c r="I46" t="s">
        <v>47</v>
      </c>
      <c r="J46" t="s">
        <v>1877</v>
      </c>
      <c r="K46" t="s">
        <v>162</v>
      </c>
      <c r="L46" t="s">
        <v>52</v>
      </c>
      <c r="M46" t="s">
        <v>1954</v>
      </c>
      <c r="N46" t="s">
        <v>1955</v>
      </c>
      <c r="O46" s="123">
        <v>2.2499999999999999E-2</v>
      </c>
      <c r="P46" s="123">
        <v>3.9239999999999997E-2</v>
      </c>
      <c r="R46" s="119">
        <v>1010000</v>
      </c>
      <c r="S46" s="121">
        <v>1</v>
      </c>
      <c r="T46" s="125">
        <v>97.23</v>
      </c>
      <c r="U46" s="119">
        <v>982.02300000000002</v>
      </c>
      <c r="W46" t="s">
        <v>137</v>
      </c>
      <c r="X46" s="123">
        <v>2.9E-5</v>
      </c>
      <c r="Y46" s="123">
        <v>7.9210710234476303E-2</v>
      </c>
      <c r="Z46" s="123">
        <v>2.6097429737039501E-2</v>
      </c>
    </row>
    <row r="47" spans="1:26" x14ac:dyDescent="0.35">
      <c r="A47">
        <v>158</v>
      </c>
      <c r="B47">
        <v>9937</v>
      </c>
      <c r="C47" t="s">
        <v>1874</v>
      </c>
      <c r="D47" t="s">
        <v>1884</v>
      </c>
      <c r="E47" t="s">
        <v>1885</v>
      </c>
      <c r="F47" t="s">
        <v>1581</v>
      </c>
      <c r="G47" t="s">
        <v>45</v>
      </c>
      <c r="H47" t="s">
        <v>45</v>
      </c>
      <c r="I47" t="s">
        <v>47</v>
      </c>
      <c r="J47" t="s">
        <v>1877</v>
      </c>
      <c r="K47" t="s">
        <v>162</v>
      </c>
      <c r="L47" t="s">
        <v>52</v>
      </c>
      <c r="M47" t="s">
        <v>1886</v>
      </c>
      <c r="N47" t="s">
        <v>1887</v>
      </c>
      <c r="O47" s="123">
        <v>0.04</v>
      </c>
      <c r="P47" s="123">
        <v>4.07E-2</v>
      </c>
      <c r="R47" s="119">
        <v>2750000</v>
      </c>
      <c r="S47" s="121">
        <v>1</v>
      </c>
      <c r="T47" s="125">
        <v>99.51</v>
      </c>
      <c r="U47" s="119">
        <v>2736.5250000000001</v>
      </c>
      <c r="W47" t="s">
        <v>137</v>
      </c>
      <c r="X47" s="123">
        <v>7.1000000000000005E-5</v>
      </c>
      <c r="Y47" s="123">
        <v>0.22073015481755501</v>
      </c>
      <c r="Z47" s="123">
        <v>7.2723621454031107E-2</v>
      </c>
    </row>
    <row r="48" spans="1:26" x14ac:dyDescent="0.35">
      <c r="A48">
        <v>158</v>
      </c>
      <c r="B48">
        <v>9937</v>
      </c>
      <c r="C48" t="s">
        <v>1874</v>
      </c>
      <c r="D48" t="s">
        <v>1888</v>
      </c>
      <c r="E48" t="s">
        <v>1889</v>
      </c>
      <c r="F48" t="s">
        <v>1581</v>
      </c>
      <c r="G48" t="s">
        <v>45</v>
      </c>
      <c r="H48" t="s">
        <v>45</v>
      </c>
      <c r="I48" t="s">
        <v>47</v>
      </c>
      <c r="J48" t="s">
        <v>1877</v>
      </c>
      <c r="K48" t="s">
        <v>162</v>
      </c>
      <c r="L48" t="s">
        <v>52</v>
      </c>
      <c r="M48" t="s">
        <v>1890</v>
      </c>
      <c r="N48" t="s">
        <v>1891</v>
      </c>
      <c r="O48" s="123">
        <v>3.7499999999999999E-2</v>
      </c>
      <c r="P48" s="123">
        <v>4.4139999999999999E-2</v>
      </c>
      <c r="R48" s="119">
        <v>310000</v>
      </c>
      <c r="S48" s="121">
        <v>1</v>
      </c>
      <c r="T48" s="125">
        <v>91.06</v>
      </c>
      <c r="U48" s="119">
        <v>282.286</v>
      </c>
      <c r="W48" t="s">
        <v>137</v>
      </c>
      <c r="X48" s="123">
        <v>1.1E-5</v>
      </c>
      <c r="Y48" s="123">
        <v>2.2769400054020499E-2</v>
      </c>
      <c r="Z48" s="123">
        <v>7.5017988893843904E-3</v>
      </c>
    </row>
    <row r="49" spans="1:26" x14ac:dyDescent="0.35">
      <c r="A49">
        <v>158</v>
      </c>
      <c r="B49">
        <v>9937</v>
      </c>
      <c r="C49" t="s">
        <v>1874</v>
      </c>
      <c r="D49" t="s">
        <v>1892</v>
      </c>
      <c r="E49" t="s">
        <v>1893</v>
      </c>
      <c r="F49" t="s">
        <v>1581</v>
      </c>
      <c r="G49" t="s">
        <v>45</v>
      </c>
      <c r="H49" t="s">
        <v>45</v>
      </c>
      <c r="I49" t="s">
        <v>47</v>
      </c>
      <c r="J49" t="s">
        <v>1877</v>
      </c>
      <c r="K49" t="s">
        <v>162</v>
      </c>
      <c r="L49" t="s">
        <v>52</v>
      </c>
      <c r="M49" t="s">
        <v>1894</v>
      </c>
      <c r="N49" t="s">
        <v>1895</v>
      </c>
      <c r="O49" s="123">
        <v>5.5E-2</v>
      </c>
      <c r="P49" s="123">
        <v>4.2549999999999998E-2</v>
      </c>
      <c r="R49" s="119">
        <v>345814</v>
      </c>
      <c r="S49" s="121">
        <v>1</v>
      </c>
      <c r="T49" s="125">
        <v>115.07</v>
      </c>
      <c r="U49" s="119">
        <v>397.928</v>
      </c>
      <c r="W49" t="s">
        <v>137</v>
      </c>
      <c r="X49" s="123">
        <v>1.0000000000000001E-5</v>
      </c>
      <c r="Y49" s="123">
        <v>3.20971840294609E-2</v>
      </c>
      <c r="Z49" s="123">
        <v>1.0575009395649799E-2</v>
      </c>
    </row>
    <row r="50" spans="1:26" x14ac:dyDescent="0.35">
      <c r="A50">
        <v>158</v>
      </c>
      <c r="B50">
        <v>9937</v>
      </c>
      <c r="C50" t="s">
        <v>1874</v>
      </c>
      <c r="D50" t="s">
        <v>1896</v>
      </c>
      <c r="E50" t="s">
        <v>1897</v>
      </c>
      <c r="F50" t="s">
        <v>1578</v>
      </c>
      <c r="G50" t="s">
        <v>45</v>
      </c>
      <c r="H50" t="s">
        <v>45</v>
      </c>
      <c r="I50" t="s">
        <v>47</v>
      </c>
      <c r="J50" t="s">
        <v>1877</v>
      </c>
      <c r="K50" t="s">
        <v>162</v>
      </c>
      <c r="L50" t="s">
        <v>52</v>
      </c>
      <c r="M50" t="s">
        <v>1898</v>
      </c>
      <c r="N50" t="s">
        <v>1899</v>
      </c>
      <c r="O50" s="123">
        <v>5.0000000000000001E-3</v>
      </c>
      <c r="P50" s="123">
        <v>1.8280000000000001E-2</v>
      </c>
      <c r="R50" s="119">
        <v>1927000</v>
      </c>
      <c r="S50" s="121">
        <v>1</v>
      </c>
      <c r="T50" s="125">
        <v>113.68</v>
      </c>
      <c r="U50" s="119">
        <v>2190.614</v>
      </c>
      <c r="W50" t="s">
        <v>137</v>
      </c>
      <c r="X50" s="123">
        <v>6.3999999999999997E-5</v>
      </c>
      <c r="Y50" s="123">
        <v>0.17669653267316801</v>
      </c>
      <c r="Z50" s="123">
        <v>5.8215932322362197E-2</v>
      </c>
    </row>
    <row r="51" spans="1:26" x14ac:dyDescent="0.35">
      <c r="A51">
        <v>158</v>
      </c>
      <c r="B51">
        <v>9937</v>
      </c>
      <c r="C51" t="s">
        <v>1874</v>
      </c>
      <c r="D51" t="s">
        <v>1904</v>
      </c>
      <c r="E51" t="s">
        <v>1905</v>
      </c>
      <c r="F51" t="s">
        <v>1578</v>
      </c>
      <c r="G51" t="s">
        <v>45</v>
      </c>
      <c r="H51" t="s">
        <v>45</v>
      </c>
      <c r="I51" t="s">
        <v>47</v>
      </c>
      <c r="J51" t="s">
        <v>1877</v>
      </c>
      <c r="K51" t="s">
        <v>162</v>
      </c>
      <c r="L51" t="s">
        <v>52</v>
      </c>
      <c r="M51" t="s">
        <v>1906</v>
      </c>
      <c r="N51" t="s">
        <v>1907</v>
      </c>
      <c r="O51" s="123">
        <v>1.0999999999999999E-2</v>
      </c>
      <c r="P51" s="123">
        <v>1.7829999999999999E-2</v>
      </c>
      <c r="R51" s="119">
        <v>699743</v>
      </c>
      <c r="S51" s="121">
        <v>1</v>
      </c>
      <c r="T51" s="125">
        <v>105.35</v>
      </c>
      <c r="U51" s="119">
        <v>737.17899999999997</v>
      </c>
      <c r="W51" t="s">
        <v>137</v>
      </c>
      <c r="X51" s="123">
        <v>2.0999999999999999E-5</v>
      </c>
      <c r="Y51" s="123">
        <v>5.94614301317015E-2</v>
      </c>
      <c r="Z51" s="123">
        <v>1.95906650796643E-2</v>
      </c>
    </row>
    <row r="52" spans="1:26" x14ac:dyDescent="0.35">
      <c r="A52">
        <v>158</v>
      </c>
      <c r="B52">
        <v>9937</v>
      </c>
      <c r="C52" t="s">
        <v>1874</v>
      </c>
      <c r="D52" t="s">
        <v>1908</v>
      </c>
      <c r="E52" t="s">
        <v>1909</v>
      </c>
      <c r="F52" t="s">
        <v>1581</v>
      </c>
      <c r="G52" t="s">
        <v>45</v>
      </c>
      <c r="H52" t="s">
        <v>45</v>
      </c>
      <c r="I52" t="s">
        <v>47</v>
      </c>
      <c r="J52" t="s">
        <v>1877</v>
      </c>
      <c r="K52" t="s">
        <v>162</v>
      </c>
      <c r="L52" t="s">
        <v>52</v>
      </c>
      <c r="M52" t="s">
        <v>1910</v>
      </c>
      <c r="N52" t="s">
        <v>1911</v>
      </c>
      <c r="O52" s="123">
        <v>0.01</v>
      </c>
      <c r="P52" s="123">
        <v>3.9210000000000002E-2</v>
      </c>
      <c r="R52" s="119">
        <v>1870000</v>
      </c>
      <c r="S52" s="121">
        <v>1</v>
      </c>
      <c r="T52" s="125">
        <v>89.4</v>
      </c>
      <c r="U52" s="119">
        <v>1671.78</v>
      </c>
      <c r="W52" t="s">
        <v>137</v>
      </c>
      <c r="X52" s="123">
        <v>5.0000000000000002E-5</v>
      </c>
      <c r="Y52" s="123">
        <v>0.13484702614479799</v>
      </c>
      <c r="Z52" s="123">
        <v>4.4427840372158203E-2</v>
      </c>
    </row>
    <row r="53" spans="1:26" x14ac:dyDescent="0.35">
      <c r="A53">
        <v>158</v>
      </c>
      <c r="B53">
        <v>9937</v>
      </c>
      <c r="C53" t="s">
        <v>1874</v>
      </c>
      <c r="D53" t="s">
        <v>1912</v>
      </c>
      <c r="E53" t="s">
        <v>1913</v>
      </c>
      <c r="F53" t="s">
        <v>1581</v>
      </c>
      <c r="G53" t="s">
        <v>45</v>
      </c>
      <c r="H53" t="s">
        <v>45</v>
      </c>
      <c r="I53" t="s">
        <v>47</v>
      </c>
      <c r="J53" t="s">
        <v>1877</v>
      </c>
      <c r="K53" t="s">
        <v>162</v>
      </c>
      <c r="L53" t="s">
        <v>52</v>
      </c>
      <c r="M53" t="s">
        <v>1914</v>
      </c>
      <c r="N53" t="s">
        <v>1915</v>
      </c>
      <c r="O53" s="123">
        <v>1.2999999999999999E-2</v>
      </c>
      <c r="P53" s="123">
        <v>3.9649999999999998E-2</v>
      </c>
      <c r="R53" s="119">
        <v>1575000</v>
      </c>
      <c r="S53" s="121">
        <v>1</v>
      </c>
      <c r="T53" s="125">
        <v>87.05</v>
      </c>
      <c r="U53" s="119">
        <v>1371.037</v>
      </c>
      <c r="W53" t="s">
        <v>137</v>
      </c>
      <c r="X53" s="123">
        <v>3.8000000000000002E-5</v>
      </c>
      <c r="Y53" s="123">
        <v>0.110588910985894</v>
      </c>
      <c r="Z53" s="123">
        <v>3.6435556828196797E-2</v>
      </c>
    </row>
    <row r="54" spans="1:26" x14ac:dyDescent="0.35">
      <c r="A54">
        <v>158</v>
      </c>
      <c r="B54">
        <v>9937</v>
      </c>
      <c r="C54" t="s">
        <v>1874</v>
      </c>
      <c r="D54" t="s">
        <v>1943</v>
      </c>
      <c r="E54" t="s">
        <v>1944</v>
      </c>
      <c r="F54" t="s">
        <v>1586</v>
      </c>
      <c r="G54" t="s">
        <v>68</v>
      </c>
      <c r="H54" t="s">
        <v>45</v>
      </c>
      <c r="I54" t="s">
        <v>77</v>
      </c>
      <c r="J54" t="s">
        <v>1940</v>
      </c>
      <c r="K54" t="s">
        <v>1102</v>
      </c>
      <c r="L54" t="s">
        <v>72</v>
      </c>
      <c r="M54" t="s">
        <v>1945</v>
      </c>
      <c r="N54" t="s">
        <v>1946</v>
      </c>
      <c r="O54" s="123">
        <v>5.5E-2</v>
      </c>
      <c r="P54" s="123">
        <v>5.0590000000000003E-2</v>
      </c>
      <c r="R54" s="119">
        <v>24000</v>
      </c>
      <c r="S54" s="121">
        <v>3.165</v>
      </c>
      <c r="T54" s="125">
        <v>101.69</v>
      </c>
      <c r="U54" s="119">
        <v>77.244</v>
      </c>
      <c r="W54" t="s">
        <v>137</v>
      </c>
      <c r="X54" s="123">
        <v>7.9999999999999996E-6</v>
      </c>
      <c r="Y54" s="123">
        <v>6.2305549765458703E-3</v>
      </c>
      <c r="Z54" s="123">
        <v>2.0527712760287299E-3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/>
  </sheetViews>
  <sheetFormatPr defaultColWidth="0" defaultRowHeight="14.5" x14ac:dyDescent="0.35"/>
  <cols>
    <col min="1" max="36" width="11.6328125" customWidth="1"/>
    <col min="37" max="37" width="11.6328125" hidden="1" customWidth="1"/>
    <col min="38" max="16384" width="11.6328125" hidden="1"/>
  </cols>
  <sheetData>
    <row r="1" spans="1:36" s="4" customFormat="1" ht="52" x14ac:dyDescent="0.3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25</v>
      </c>
      <c r="M1" s="13" t="s">
        <v>27</v>
      </c>
      <c r="N1" s="13" t="s">
        <v>29</v>
      </c>
      <c r="O1" s="13" t="s">
        <v>86</v>
      </c>
      <c r="P1" s="13" t="s">
        <v>87</v>
      </c>
      <c r="Q1" s="13" t="s">
        <v>88</v>
      </c>
      <c r="R1" s="13" t="s">
        <v>30</v>
      </c>
      <c r="S1" s="13" t="s">
        <v>83</v>
      </c>
      <c r="T1" s="13" t="s">
        <v>112</v>
      </c>
      <c r="U1" s="13" t="s">
        <v>104</v>
      </c>
      <c r="V1" s="13" t="s">
        <v>84</v>
      </c>
      <c r="W1" s="13" t="s">
        <v>85</v>
      </c>
      <c r="X1" s="13" t="s">
        <v>113</v>
      </c>
      <c r="Y1" s="13" t="s">
        <v>114</v>
      </c>
      <c r="Z1" s="13" t="s">
        <v>33</v>
      </c>
      <c r="AA1" s="13" t="s">
        <v>34</v>
      </c>
      <c r="AB1" s="13" t="s">
        <v>35</v>
      </c>
      <c r="AC1" s="13" t="s">
        <v>1719</v>
      </c>
      <c r="AD1" s="13" t="s">
        <v>36</v>
      </c>
      <c r="AE1" s="13" t="s">
        <v>105</v>
      </c>
      <c r="AF1" s="13" t="s">
        <v>120</v>
      </c>
      <c r="AG1" s="13" t="s">
        <v>106</v>
      </c>
      <c r="AH1" s="13" t="s">
        <v>1720</v>
      </c>
      <c r="AI1" s="13" t="s">
        <v>37</v>
      </c>
      <c r="AJ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348"/>
  <sheetViews>
    <sheetView rightToLeft="1" tabSelected="1" topLeftCell="A150" workbookViewId="0">
      <selection activeCell="G159" sqref="G159"/>
    </sheetView>
  </sheetViews>
  <sheetFormatPr defaultColWidth="0" defaultRowHeight="14.5" x14ac:dyDescent="0.35"/>
  <cols>
    <col min="1" max="7" width="11.6328125" customWidth="1"/>
    <col min="8" max="25" width="11.6328125" hidden="1" customWidth="1"/>
    <col min="26" max="36" width="11.6328125" customWidth="1"/>
    <col min="37" max="37" width="11.6328125" hidden="1" customWidth="1"/>
    <col min="38" max="16384" width="11.6328125" hidden="1"/>
  </cols>
  <sheetData>
    <row r="1" spans="1:36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27</v>
      </c>
      <c r="O1" s="13" t="s">
        <v>29</v>
      </c>
      <c r="P1" s="13" t="s">
        <v>86</v>
      </c>
      <c r="Q1" s="13" t="s">
        <v>87</v>
      </c>
      <c r="R1" s="13" t="s">
        <v>88</v>
      </c>
      <c r="S1" s="13" t="s">
        <v>30</v>
      </c>
      <c r="T1" s="13" t="s">
        <v>83</v>
      </c>
      <c r="U1" s="13" t="s">
        <v>104</v>
      </c>
      <c r="V1" s="122" t="s">
        <v>84</v>
      </c>
      <c r="W1" s="122" t="s">
        <v>85</v>
      </c>
      <c r="X1" s="13" t="s">
        <v>113</v>
      </c>
      <c r="Y1" s="13" t="s">
        <v>114</v>
      </c>
      <c r="Z1" s="13" t="s">
        <v>33</v>
      </c>
      <c r="AA1" s="120" t="s">
        <v>34</v>
      </c>
      <c r="AB1" s="124" t="s">
        <v>35</v>
      </c>
      <c r="AC1" s="13" t="s">
        <v>1719</v>
      </c>
      <c r="AD1" s="13" t="s">
        <v>36</v>
      </c>
      <c r="AE1" s="13" t="s">
        <v>105</v>
      </c>
      <c r="AF1" s="13" t="s">
        <v>120</v>
      </c>
      <c r="AG1" s="13" t="s">
        <v>106</v>
      </c>
      <c r="AH1" s="122" t="s">
        <v>1720</v>
      </c>
      <c r="AI1" s="122" t="s">
        <v>37</v>
      </c>
      <c r="AJ1" s="122" t="s">
        <v>38</v>
      </c>
    </row>
    <row r="2" spans="1:36" x14ac:dyDescent="0.35">
      <c r="A2">
        <v>158</v>
      </c>
      <c r="B2">
        <v>1441</v>
      </c>
      <c r="C2" t="s">
        <v>1960</v>
      </c>
      <c r="D2" t="s">
        <v>1961</v>
      </c>
      <c r="E2" t="s">
        <v>41</v>
      </c>
      <c r="F2" t="s">
        <v>1962</v>
      </c>
      <c r="G2" t="s">
        <v>1963</v>
      </c>
      <c r="H2" t="s">
        <v>44</v>
      </c>
      <c r="I2" t="s">
        <v>1589</v>
      </c>
      <c r="J2" t="s">
        <v>45</v>
      </c>
      <c r="K2" t="s">
        <v>45</v>
      </c>
      <c r="L2" t="s">
        <v>46</v>
      </c>
      <c r="M2" t="s">
        <v>47</v>
      </c>
      <c r="N2" t="s">
        <v>1114</v>
      </c>
      <c r="O2" t="s">
        <v>51</v>
      </c>
      <c r="P2" t="s">
        <v>1964</v>
      </c>
      <c r="Q2" t="s">
        <v>130</v>
      </c>
      <c r="R2" t="s">
        <v>98</v>
      </c>
      <c r="S2" t="s">
        <v>52</v>
      </c>
      <c r="T2" t="s">
        <v>1965</v>
      </c>
      <c r="U2" t="s">
        <v>1966</v>
      </c>
      <c r="V2" s="123">
        <v>5.1299999999999998E-2</v>
      </c>
      <c r="W2" s="123">
        <v>4.6969999999999998E-2</v>
      </c>
      <c r="X2" t="s">
        <v>133</v>
      </c>
      <c r="Y2" t="s">
        <v>51</v>
      </c>
      <c r="Z2" s="119">
        <v>10000</v>
      </c>
      <c r="AA2" s="121">
        <v>1</v>
      </c>
      <c r="AB2" s="125">
        <v>102.82</v>
      </c>
      <c r="AD2" s="119">
        <v>10.282</v>
      </c>
      <c r="AG2" t="s">
        <v>137</v>
      </c>
      <c r="AH2" s="123">
        <v>2.9E-5</v>
      </c>
      <c r="AI2" s="123">
        <v>3.7307937508703599E-3</v>
      </c>
      <c r="AJ2" s="123">
        <v>1.0621400007227301E-3</v>
      </c>
    </row>
    <row r="3" spans="1:36" x14ac:dyDescent="0.35">
      <c r="A3">
        <v>158</v>
      </c>
      <c r="B3">
        <v>1441</v>
      </c>
      <c r="C3" t="s">
        <v>1967</v>
      </c>
      <c r="D3" t="s">
        <v>1968</v>
      </c>
      <c r="E3" t="s">
        <v>41</v>
      </c>
      <c r="F3" t="s">
        <v>1969</v>
      </c>
      <c r="G3" t="s">
        <v>1970</v>
      </c>
      <c r="H3" t="s">
        <v>44</v>
      </c>
      <c r="I3" t="s">
        <v>1411</v>
      </c>
      <c r="J3" t="s">
        <v>45</v>
      </c>
      <c r="K3" t="s">
        <v>45</v>
      </c>
      <c r="L3" t="s">
        <v>46</v>
      </c>
      <c r="M3" t="s">
        <v>47</v>
      </c>
      <c r="N3" t="s">
        <v>58</v>
      </c>
      <c r="O3" t="s">
        <v>51</v>
      </c>
      <c r="P3" t="s">
        <v>1971</v>
      </c>
      <c r="Q3" t="s">
        <v>97</v>
      </c>
      <c r="R3" t="s">
        <v>98</v>
      </c>
      <c r="S3" t="s">
        <v>52</v>
      </c>
      <c r="T3" t="s">
        <v>1972</v>
      </c>
      <c r="U3" t="s">
        <v>1973</v>
      </c>
      <c r="V3" s="123">
        <v>2.3400000000000001E-2</v>
      </c>
      <c r="W3" s="123">
        <v>2.3099999999999999E-2</v>
      </c>
      <c r="X3" t="s">
        <v>133</v>
      </c>
      <c r="Y3" t="s">
        <v>51</v>
      </c>
      <c r="Z3" s="119">
        <v>22015.64</v>
      </c>
      <c r="AA3" s="121">
        <v>1</v>
      </c>
      <c r="AB3" s="125">
        <v>117.91</v>
      </c>
      <c r="AD3" s="119">
        <v>25.959</v>
      </c>
      <c r="AG3" t="s">
        <v>137</v>
      </c>
      <c r="AH3" s="123">
        <v>1.9000000000000001E-5</v>
      </c>
      <c r="AI3" s="123">
        <v>9.4190173202203294E-3</v>
      </c>
      <c r="AJ3" s="123">
        <v>2.6815513618173902E-3</v>
      </c>
    </row>
    <row r="4" spans="1:36" x14ac:dyDescent="0.35">
      <c r="A4">
        <v>158</v>
      </c>
      <c r="B4">
        <v>1441</v>
      </c>
      <c r="C4" t="s">
        <v>1967</v>
      </c>
      <c r="D4" t="s">
        <v>1968</v>
      </c>
      <c r="E4" t="s">
        <v>41</v>
      </c>
      <c r="F4" t="s">
        <v>1974</v>
      </c>
      <c r="G4" t="s">
        <v>1975</v>
      </c>
      <c r="H4" t="s">
        <v>44</v>
      </c>
      <c r="I4" t="s">
        <v>1589</v>
      </c>
      <c r="J4" t="s">
        <v>45</v>
      </c>
      <c r="K4" t="s">
        <v>45</v>
      </c>
      <c r="L4" t="s">
        <v>46</v>
      </c>
      <c r="M4" t="s">
        <v>47</v>
      </c>
      <c r="N4" t="s">
        <v>58</v>
      </c>
      <c r="O4" t="s">
        <v>51</v>
      </c>
      <c r="P4" t="s">
        <v>1971</v>
      </c>
      <c r="Q4" t="s">
        <v>97</v>
      </c>
      <c r="R4" t="s">
        <v>98</v>
      </c>
      <c r="S4" t="s">
        <v>52</v>
      </c>
      <c r="T4" t="s">
        <v>1976</v>
      </c>
      <c r="U4" t="s">
        <v>1977</v>
      </c>
      <c r="V4" s="123">
        <v>0.05</v>
      </c>
      <c r="W4" s="123">
        <v>4.5440000000000001E-2</v>
      </c>
      <c r="X4" t="s">
        <v>133</v>
      </c>
      <c r="Y4" t="s">
        <v>51</v>
      </c>
      <c r="Z4" s="119">
        <v>43750</v>
      </c>
      <c r="AA4" s="121">
        <v>1</v>
      </c>
      <c r="AB4" s="125">
        <v>102.97</v>
      </c>
      <c r="AD4" s="119">
        <v>45.048999999999999</v>
      </c>
      <c r="AG4" t="s">
        <v>137</v>
      </c>
      <c r="AH4" s="123">
        <v>8.8999999999999995E-5</v>
      </c>
      <c r="AI4" s="123">
        <v>1.6346034500157099E-2</v>
      </c>
      <c r="AJ4" s="123">
        <v>4.6536416256621801E-3</v>
      </c>
    </row>
    <row r="5" spans="1:36" x14ac:dyDescent="0.35">
      <c r="A5">
        <v>158</v>
      </c>
      <c r="B5">
        <v>1441</v>
      </c>
      <c r="C5" t="s">
        <v>1978</v>
      </c>
      <c r="D5" t="s">
        <v>1979</v>
      </c>
      <c r="E5" t="s">
        <v>41</v>
      </c>
      <c r="F5" t="s">
        <v>1980</v>
      </c>
      <c r="G5" t="s">
        <v>1981</v>
      </c>
      <c r="H5" t="s">
        <v>44</v>
      </c>
      <c r="I5" t="s">
        <v>1589</v>
      </c>
      <c r="J5" t="s">
        <v>45</v>
      </c>
      <c r="K5" t="s">
        <v>467</v>
      </c>
      <c r="L5" t="s">
        <v>46</v>
      </c>
      <c r="M5" t="s">
        <v>47</v>
      </c>
      <c r="N5" t="s">
        <v>233</v>
      </c>
      <c r="O5" t="s">
        <v>51</v>
      </c>
      <c r="P5" t="s">
        <v>1982</v>
      </c>
      <c r="Q5" t="s">
        <v>97</v>
      </c>
      <c r="R5" t="s">
        <v>98</v>
      </c>
      <c r="S5" t="s">
        <v>52</v>
      </c>
      <c r="T5" t="s">
        <v>1983</v>
      </c>
      <c r="U5" t="s">
        <v>1984</v>
      </c>
      <c r="V5" s="123">
        <v>1.0800000000000001E-2</v>
      </c>
      <c r="W5" s="123">
        <v>4.2040000000000001E-2</v>
      </c>
      <c r="X5" t="s">
        <v>133</v>
      </c>
      <c r="Y5" t="s">
        <v>51</v>
      </c>
      <c r="Z5" s="119">
        <v>17300.5</v>
      </c>
      <c r="AA5" s="121">
        <v>1</v>
      </c>
      <c r="AB5" s="125">
        <v>95.22</v>
      </c>
      <c r="AD5" s="119">
        <v>16.474</v>
      </c>
      <c r="AG5" t="s">
        <v>137</v>
      </c>
      <c r="AH5" s="123">
        <v>2.3E-5</v>
      </c>
      <c r="AI5" s="123">
        <v>5.9773745902175898E-3</v>
      </c>
      <c r="AJ5" s="123">
        <v>1.7017313407080301E-3</v>
      </c>
    </row>
    <row r="6" spans="1:36" x14ac:dyDescent="0.35">
      <c r="A6">
        <v>158</v>
      </c>
      <c r="B6">
        <v>1441</v>
      </c>
      <c r="C6" t="s">
        <v>1985</v>
      </c>
      <c r="D6" t="s">
        <v>1986</v>
      </c>
      <c r="E6" t="s">
        <v>41</v>
      </c>
      <c r="F6" t="s">
        <v>1987</v>
      </c>
      <c r="G6" t="s">
        <v>1988</v>
      </c>
      <c r="H6" t="s">
        <v>44</v>
      </c>
      <c r="I6" t="s">
        <v>1411</v>
      </c>
      <c r="J6" t="s">
        <v>45</v>
      </c>
      <c r="K6" t="s">
        <v>45</v>
      </c>
      <c r="L6" t="s">
        <v>46</v>
      </c>
      <c r="M6" t="s">
        <v>47</v>
      </c>
      <c r="N6" t="s">
        <v>127</v>
      </c>
      <c r="O6" t="s">
        <v>51</v>
      </c>
      <c r="P6" t="s">
        <v>146</v>
      </c>
      <c r="Q6" t="s">
        <v>97</v>
      </c>
      <c r="R6" t="s">
        <v>98</v>
      </c>
      <c r="S6" t="s">
        <v>52</v>
      </c>
      <c r="T6" t="s">
        <v>1989</v>
      </c>
      <c r="U6" t="s">
        <v>1990</v>
      </c>
      <c r="V6" s="123">
        <v>1.8499999999999999E-2</v>
      </c>
      <c r="W6" s="123">
        <v>1.474E-2</v>
      </c>
      <c r="X6" t="s">
        <v>133</v>
      </c>
      <c r="Y6" t="s">
        <v>51</v>
      </c>
      <c r="Z6" s="119">
        <v>20074.849999999999</v>
      </c>
      <c r="AA6" s="121">
        <v>1</v>
      </c>
      <c r="AB6" s="125">
        <v>116.72</v>
      </c>
      <c r="AD6" s="119">
        <v>23.431000000000001</v>
      </c>
      <c r="AG6" t="s">
        <v>137</v>
      </c>
      <c r="AH6" s="123">
        <v>9.0000000000000006E-5</v>
      </c>
      <c r="AI6" s="123">
        <v>8.5020025109802406E-3</v>
      </c>
      <c r="AJ6" s="123">
        <v>2.42048141928257E-3</v>
      </c>
    </row>
    <row r="7" spans="1:36" x14ac:dyDescent="0.35">
      <c r="A7">
        <v>158</v>
      </c>
      <c r="B7">
        <v>1441</v>
      </c>
      <c r="C7" t="s">
        <v>1991</v>
      </c>
      <c r="D7" t="s">
        <v>1992</v>
      </c>
      <c r="E7" t="s">
        <v>41</v>
      </c>
      <c r="F7" t="s">
        <v>1993</v>
      </c>
      <c r="G7" t="s">
        <v>1994</v>
      </c>
      <c r="H7" t="s">
        <v>44</v>
      </c>
      <c r="I7" t="s">
        <v>1589</v>
      </c>
      <c r="J7" t="s">
        <v>45</v>
      </c>
      <c r="K7" t="s">
        <v>45</v>
      </c>
      <c r="L7" t="s">
        <v>46</v>
      </c>
      <c r="M7" t="s">
        <v>47</v>
      </c>
      <c r="N7" t="s">
        <v>58</v>
      </c>
      <c r="O7" t="s">
        <v>51</v>
      </c>
      <c r="P7" t="s">
        <v>155</v>
      </c>
      <c r="Q7" t="s">
        <v>97</v>
      </c>
      <c r="R7" t="s">
        <v>98</v>
      </c>
      <c r="S7" t="s">
        <v>52</v>
      </c>
      <c r="T7" t="s">
        <v>1995</v>
      </c>
      <c r="U7" t="s">
        <v>1996</v>
      </c>
      <c r="V7" s="123">
        <v>3.85E-2</v>
      </c>
      <c r="W7" s="123">
        <v>4.9360000000000001E-2</v>
      </c>
      <c r="X7" t="s">
        <v>133</v>
      </c>
      <c r="Y7" t="s">
        <v>51</v>
      </c>
      <c r="Z7" s="119">
        <v>16666.66</v>
      </c>
      <c r="AA7" s="121">
        <v>1</v>
      </c>
      <c r="AB7" s="125">
        <v>99.41</v>
      </c>
      <c r="AD7" s="119">
        <v>16.568000000000001</v>
      </c>
      <c r="AG7" t="s">
        <v>137</v>
      </c>
      <c r="AH7" s="123">
        <v>1.07E-4</v>
      </c>
      <c r="AI7" s="123">
        <v>6.0117690855011896E-3</v>
      </c>
      <c r="AJ7" s="123">
        <v>1.71152329697386E-3</v>
      </c>
    </row>
    <row r="8" spans="1:36" x14ac:dyDescent="0.35">
      <c r="A8">
        <v>158</v>
      </c>
      <c r="B8">
        <v>1441</v>
      </c>
      <c r="C8" t="s">
        <v>1991</v>
      </c>
      <c r="D8" t="s">
        <v>1992</v>
      </c>
      <c r="E8" t="s">
        <v>41</v>
      </c>
      <c r="F8" t="s">
        <v>1997</v>
      </c>
      <c r="G8" t="s">
        <v>1998</v>
      </c>
      <c r="H8" t="s">
        <v>44</v>
      </c>
      <c r="I8" t="s">
        <v>1411</v>
      </c>
      <c r="J8" t="s">
        <v>45</v>
      </c>
      <c r="K8" t="s">
        <v>45</v>
      </c>
      <c r="L8" t="s">
        <v>46</v>
      </c>
      <c r="M8" t="s">
        <v>47</v>
      </c>
      <c r="N8" t="s">
        <v>58</v>
      </c>
      <c r="O8" t="s">
        <v>51</v>
      </c>
      <c r="P8" t="s">
        <v>155</v>
      </c>
      <c r="Q8" t="s">
        <v>97</v>
      </c>
      <c r="R8" t="s">
        <v>98</v>
      </c>
      <c r="S8" t="s">
        <v>52</v>
      </c>
      <c r="T8" t="s">
        <v>1999</v>
      </c>
      <c r="U8" t="s">
        <v>2000</v>
      </c>
      <c r="V8" s="123">
        <v>2.5600000000000001E-2</v>
      </c>
      <c r="W8" s="123">
        <v>3.0120000000000001E-2</v>
      </c>
      <c r="X8" t="s">
        <v>133</v>
      </c>
      <c r="Y8" t="s">
        <v>51</v>
      </c>
      <c r="Z8" s="119">
        <v>10000</v>
      </c>
      <c r="AA8" s="121">
        <v>1</v>
      </c>
      <c r="AB8" s="125">
        <v>107.35</v>
      </c>
      <c r="AD8" s="119">
        <v>10.734999999999999</v>
      </c>
      <c r="AG8" t="s">
        <v>137</v>
      </c>
      <c r="AH8" s="123">
        <v>1.0000000000000001E-5</v>
      </c>
      <c r="AI8" s="123">
        <v>3.8951634813842902E-3</v>
      </c>
      <c r="AJ8" s="123">
        <v>1.1089353148957899E-3</v>
      </c>
    </row>
    <row r="9" spans="1:36" x14ac:dyDescent="0.35">
      <c r="A9">
        <v>158</v>
      </c>
      <c r="B9">
        <v>1441</v>
      </c>
      <c r="C9" t="s">
        <v>1991</v>
      </c>
      <c r="D9" t="s">
        <v>1992</v>
      </c>
      <c r="E9" t="s">
        <v>41</v>
      </c>
      <c r="F9" t="s">
        <v>2001</v>
      </c>
      <c r="G9" t="s">
        <v>2002</v>
      </c>
      <c r="H9" t="s">
        <v>44</v>
      </c>
      <c r="I9" t="s">
        <v>1589</v>
      </c>
      <c r="J9" t="s">
        <v>45</v>
      </c>
      <c r="K9" t="s">
        <v>45</v>
      </c>
      <c r="L9" t="s">
        <v>46</v>
      </c>
      <c r="M9" t="s">
        <v>47</v>
      </c>
      <c r="N9" t="s">
        <v>58</v>
      </c>
      <c r="O9" t="s">
        <v>51</v>
      </c>
      <c r="P9" t="s">
        <v>155</v>
      </c>
      <c r="Q9" t="s">
        <v>97</v>
      </c>
      <c r="R9" t="s">
        <v>98</v>
      </c>
      <c r="S9" t="s">
        <v>52</v>
      </c>
      <c r="T9" t="s">
        <v>2003</v>
      </c>
      <c r="U9" t="s">
        <v>2004</v>
      </c>
      <c r="V9" s="123">
        <v>2.41E-2</v>
      </c>
      <c r="W9" s="123">
        <v>4.8550000000000003E-2</v>
      </c>
      <c r="X9" t="s">
        <v>133</v>
      </c>
      <c r="Y9" t="s">
        <v>51</v>
      </c>
      <c r="Z9" s="119">
        <v>47385</v>
      </c>
      <c r="AA9" s="121">
        <v>1</v>
      </c>
      <c r="AB9" s="125">
        <v>93.27</v>
      </c>
      <c r="AD9" s="119">
        <v>44.195999999999998</v>
      </c>
      <c r="AG9" t="s">
        <v>137</v>
      </c>
      <c r="AH9" s="123">
        <v>2.3E-5</v>
      </c>
      <c r="AI9" s="123">
        <v>1.6036386057200099E-2</v>
      </c>
      <c r="AJ9" s="123">
        <v>4.56548612327094E-3</v>
      </c>
    </row>
    <row r="10" spans="1:36" x14ac:dyDescent="0.35">
      <c r="A10">
        <v>158</v>
      </c>
      <c r="B10">
        <v>1441</v>
      </c>
      <c r="C10" t="s">
        <v>443</v>
      </c>
      <c r="D10" t="s">
        <v>444</v>
      </c>
      <c r="E10" t="s">
        <v>41</v>
      </c>
      <c r="F10" t="s">
        <v>2005</v>
      </c>
      <c r="G10" t="s">
        <v>2006</v>
      </c>
      <c r="H10" t="s">
        <v>44</v>
      </c>
      <c r="I10" t="s">
        <v>1589</v>
      </c>
      <c r="J10" t="s">
        <v>45</v>
      </c>
      <c r="K10" t="s">
        <v>45</v>
      </c>
      <c r="L10" t="s">
        <v>46</v>
      </c>
      <c r="M10" t="s">
        <v>47</v>
      </c>
      <c r="N10" t="s">
        <v>144</v>
      </c>
      <c r="O10" t="s">
        <v>51</v>
      </c>
      <c r="P10" t="s">
        <v>146</v>
      </c>
      <c r="Q10" t="s">
        <v>97</v>
      </c>
      <c r="R10" t="s">
        <v>98</v>
      </c>
      <c r="S10" t="s">
        <v>52</v>
      </c>
      <c r="T10" t="s">
        <v>2007</v>
      </c>
      <c r="U10" t="s">
        <v>2008</v>
      </c>
      <c r="V10" s="123">
        <v>0.04</v>
      </c>
      <c r="W10" s="123">
        <v>4.786E-2</v>
      </c>
      <c r="X10" t="s">
        <v>133</v>
      </c>
      <c r="Y10" t="s">
        <v>51</v>
      </c>
      <c r="Z10" s="119">
        <v>22678.58</v>
      </c>
      <c r="AA10" s="121">
        <v>1</v>
      </c>
      <c r="AB10" s="125">
        <v>99.05</v>
      </c>
      <c r="AD10" s="119">
        <v>22.463000000000001</v>
      </c>
      <c r="AG10" t="s">
        <v>137</v>
      </c>
      <c r="AH10" s="123">
        <v>4.6999999999999997E-5</v>
      </c>
      <c r="AI10" s="123">
        <v>8.1506825568428906E-3</v>
      </c>
      <c r="AJ10" s="123">
        <v>2.32046222731992E-3</v>
      </c>
    </row>
    <row r="11" spans="1:36" x14ac:dyDescent="0.35">
      <c r="A11">
        <v>158</v>
      </c>
      <c r="B11">
        <v>1441</v>
      </c>
      <c r="C11" t="s">
        <v>2009</v>
      </c>
      <c r="D11" t="s">
        <v>2010</v>
      </c>
      <c r="E11" t="s">
        <v>41</v>
      </c>
      <c r="F11" t="s">
        <v>2011</v>
      </c>
      <c r="G11" t="s">
        <v>2012</v>
      </c>
      <c r="H11" t="s">
        <v>44</v>
      </c>
      <c r="I11" t="s">
        <v>1411</v>
      </c>
      <c r="J11" t="s">
        <v>45</v>
      </c>
      <c r="K11" t="s">
        <v>45</v>
      </c>
      <c r="L11" t="s">
        <v>46</v>
      </c>
      <c r="M11" t="s">
        <v>47</v>
      </c>
      <c r="N11" t="s">
        <v>58</v>
      </c>
      <c r="O11" t="s">
        <v>51</v>
      </c>
      <c r="P11" t="s">
        <v>1971</v>
      </c>
      <c r="Q11" t="s">
        <v>97</v>
      </c>
      <c r="R11" t="s">
        <v>98</v>
      </c>
      <c r="S11" t="s">
        <v>52</v>
      </c>
      <c r="T11" t="s">
        <v>2013</v>
      </c>
      <c r="U11" t="s">
        <v>2014</v>
      </c>
      <c r="V11" s="123">
        <v>3.2000000000000001E-2</v>
      </c>
      <c r="W11" s="123">
        <v>2.18E-2</v>
      </c>
      <c r="X11" t="s">
        <v>133</v>
      </c>
      <c r="Y11" t="s">
        <v>51</v>
      </c>
      <c r="Z11" s="119">
        <v>20250</v>
      </c>
      <c r="AA11" s="121">
        <v>1</v>
      </c>
      <c r="AB11" s="125">
        <v>121.87</v>
      </c>
      <c r="AD11" s="119">
        <v>24.678999999999998</v>
      </c>
      <c r="AG11" t="s">
        <v>137</v>
      </c>
      <c r="AH11" s="123">
        <v>4.8999999999999998E-5</v>
      </c>
      <c r="AI11" s="123">
        <v>8.9545853403774096E-3</v>
      </c>
      <c r="AJ11" s="123">
        <v>2.5493296909488402E-3</v>
      </c>
    </row>
    <row r="12" spans="1:36" x14ac:dyDescent="0.35">
      <c r="A12">
        <v>158</v>
      </c>
      <c r="B12">
        <v>1441</v>
      </c>
      <c r="C12" t="s">
        <v>2009</v>
      </c>
      <c r="D12" t="s">
        <v>2010</v>
      </c>
      <c r="E12" t="s">
        <v>41</v>
      </c>
      <c r="F12" t="s">
        <v>2015</v>
      </c>
      <c r="G12" t="s">
        <v>2016</v>
      </c>
      <c r="H12" t="s">
        <v>44</v>
      </c>
      <c r="I12" t="s">
        <v>1411</v>
      </c>
      <c r="J12" t="s">
        <v>45</v>
      </c>
      <c r="K12" t="s">
        <v>45</v>
      </c>
      <c r="L12" t="s">
        <v>46</v>
      </c>
      <c r="M12" t="s">
        <v>47</v>
      </c>
      <c r="N12" t="s">
        <v>58</v>
      </c>
      <c r="O12" t="s">
        <v>51</v>
      </c>
      <c r="P12" t="s">
        <v>1971</v>
      </c>
      <c r="Q12" t="s">
        <v>97</v>
      </c>
      <c r="R12" t="s">
        <v>98</v>
      </c>
      <c r="S12" t="s">
        <v>52</v>
      </c>
      <c r="T12" t="s">
        <v>2017</v>
      </c>
      <c r="U12" t="s">
        <v>2018</v>
      </c>
      <c r="V12" s="123">
        <v>1.14E-2</v>
      </c>
      <c r="W12" s="123">
        <v>2.3810000000000001E-2</v>
      </c>
      <c r="X12" t="s">
        <v>133</v>
      </c>
      <c r="Y12" t="s">
        <v>51</v>
      </c>
      <c r="Z12" s="119">
        <v>45000</v>
      </c>
      <c r="AA12" s="121">
        <v>1</v>
      </c>
      <c r="AB12" s="125">
        <v>113.75</v>
      </c>
      <c r="AD12" s="119">
        <v>51.188000000000002</v>
      </c>
      <c r="AG12" t="s">
        <v>137</v>
      </c>
      <c r="AH12" s="123">
        <v>2.0999999999999999E-5</v>
      </c>
      <c r="AI12" s="123">
        <v>1.85732352774437E-2</v>
      </c>
      <c r="AJ12" s="123">
        <v>5.2877155501842802E-3</v>
      </c>
    </row>
    <row r="13" spans="1:36" x14ac:dyDescent="0.35">
      <c r="A13">
        <v>158</v>
      </c>
      <c r="B13">
        <v>1441</v>
      </c>
      <c r="C13" t="s">
        <v>2009</v>
      </c>
      <c r="D13" t="s">
        <v>2010</v>
      </c>
      <c r="E13" t="s">
        <v>41</v>
      </c>
      <c r="F13" t="s">
        <v>2019</v>
      </c>
      <c r="G13" t="s">
        <v>2020</v>
      </c>
      <c r="H13" t="s">
        <v>44</v>
      </c>
      <c r="I13" t="s">
        <v>1589</v>
      </c>
      <c r="J13" t="s">
        <v>45</v>
      </c>
      <c r="K13" t="s">
        <v>45</v>
      </c>
      <c r="L13" t="s">
        <v>46</v>
      </c>
      <c r="M13" t="s">
        <v>47</v>
      </c>
      <c r="N13" t="s">
        <v>58</v>
      </c>
      <c r="O13" t="s">
        <v>51</v>
      </c>
      <c r="P13" t="s">
        <v>1971</v>
      </c>
      <c r="Q13" t="s">
        <v>97</v>
      </c>
      <c r="R13" t="s">
        <v>98</v>
      </c>
      <c r="S13" t="s">
        <v>52</v>
      </c>
      <c r="T13" t="s">
        <v>2021</v>
      </c>
      <c r="U13" t="s">
        <v>2022</v>
      </c>
      <c r="V13" s="123">
        <v>2.4400000000000002E-2</v>
      </c>
      <c r="W13" s="123">
        <v>4.6190000000000002E-2</v>
      </c>
      <c r="X13" t="s">
        <v>133</v>
      </c>
      <c r="Y13" t="s">
        <v>51</v>
      </c>
      <c r="Z13" s="119">
        <v>20000</v>
      </c>
      <c r="AA13" s="121">
        <v>1</v>
      </c>
      <c r="AB13" s="125">
        <v>92.36</v>
      </c>
      <c r="AD13" s="119">
        <v>18.472000000000001</v>
      </c>
      <c r="AG13" t="s">
        <v>137</v>
      </c>
      <c r="AH13" s="123">
        <v>1.5999999999999999E-5</v>
      </c>
      <c r="AI13" s="123">
        <v>6.7025113952613501E-3</v>
      </c>
      <c r="AJ13" s="123">
        <v>1.90817448875221E-3</v>
      </c>
    </row>
    <row r="14" spans="1:36" x14ac:dyDescent="0.35">
      <c r="A14">
        <v>158</v>
      </c>
      <c r="B14">
        <v>1441</v>
      </c>
      <c r="C14" t="s">
        <v>2023</v>
      </c>
      <c r="D14" t="s">
        <v>2024</v>
      </c>
      <c r="E14" t="s">
        <v>41</v>
      </c>
      <c r="F14" t="s">
        <v>2025</v>
      </c>
      <c r="G14" t="s">
        <v>2026</v>
      </c>
      <c r="H14" t="s">
        <v>44</v>
      </c>
      <c r="I14" t="s">
        <v>1589</v>
      </c>
      <c r="J14" t="s">
        <v>45</v>
      </c>
      <c r="K14" t="s">
        <v>69</v>
      </c>
      <c r="L14" t="s">
        <v>46</v>
      </c>
      <c r="M14" t="s">
        <v>47</v>
      </c>
      <c r="N14" t="s">
        <v>49</v>
      </c>
      <c r="O14" t="s">
        <v>51</v>
      </c>
      <c r="P14" t="s">
        <v>196</v>
      </c>
      <c r="Q14" t="s">
        <v>97</v>
      </c>
      <c r="R14" t="s">
        <v>98</v>
      </c>
      <c r="S14" t="s">
        <v>52</v>
      </c>
      <c r="T14" t="s">
        <v>2027</v>
      </c>
      <c r="U14" t="s">
        <v>2028</v>
      </c>
      <c r="V14" s="123">
        <v>3.4500000000000003E-2</v>
      </c>
      <c r="W14" s="123">
        <v>5.0569999999999997E-2</v>
      </c>
      <c r="X14" t="s">
        <v>133</v>
      </c>
      <c r="Y14" t="s">
        <v>51</v>
      </c>
      <c r="Z14" s="119">
        <v>43333.33</v>
      </c>
      <c r="AA14" s="121">
        <v>1</v>
      </c>
      <c r="AB14" s="125">
        <v>99.67</v>
      </c>
      <c r="AD14" s="119">
        <v>43.19</v>
      </c>
      <c r="AG14" t="s">
        <v>137</v>
      </c>
      <c r="AH14" s="123">
        <v>7.7999999999999999E-5</v>
      </c>
      <c r="AI14" s="123">
        <v>1.56714854408741E-2</v>
      </c>
      <c r="AJ14" s="123">
        <v>4.4616005785935104E-3</v>
      </c>
    </row>
    <row r="15" spans="1:36" x14ac:dyDescent="0.35">
      <c r="A15">
        <v>158</v>
      </c>
      <c r="B15">
        <v>1441</v>
      </c>
      <c r="C15" t="s">
        <v>2029</v>
      </c>
      <c r="D15" t="s">
        <v>2030</v>
      </c>
      <c r="E15" t="s">
        <v>41</v>
      </c>
      <c r="F15" t="s">
        <v>2031</v>
      </c>
      <c r="G15" t="s">
        <v>2032</v>
      </c>
      <c r="H15" t="s">
        <v>44</v>
      </c>
      <c r="I15" t="s">
        <v>1589</v>
      </c>
      <c r="J15" t="s">
        <v>45</v>
      </c>
      <c r="K15" t="s">
        <v>45</v>
      </c>
      <c r="L15" t="s">
        <v>46</v>
      </c>
      <c r="M15" t="s">
        <v>47</v>
      </c>
      <c r="N15" t="s">
        <v>49</v>
      </c>
      <c r="O15" t="s">
        <v>51</v>
      </c>
      <c r="P15" t="s">
        <v>196</v>
      </c>
      <c r="Q15" t="s">
        <v>97</v>
      </c>
      <c r="R15" t="s">
        <v>98</v>
      </c>
      <c r="S15" t="s">
        <v>52</v>
      </c>
      <c r="T15" t="s">
        <v>2033</v>
      </c>
      <c r="U15" t="s">
        <v>2034</v>
      </c>
      <c r="V15" s="123">
        <v>2.0500000000000001E-2</v>
      </c>
      <c r="W15" s="123">
        <v>4.845E-2</v>
      </c>
      <c r="X15" t="s">
        <v>133</v>
      </c>
      <c r="Y15" t="s">
        <v>51</v>
      </c>
      <c r="Z15" s="119">
        <v>41250.01</v>
      </c>
      <c r="AA15" s="121">
        <v>1</v>
      </c>
      <c r="AB15" s="125">
        <v>94.46</v>
      </c>
      <c r="AD15" s="119">
        <v>38.965000000000003</v>
      </c>
      <c r="AG15" t="s">
        <v>137</v>
      </c>
      <c r="AH15" s="123">
        <v>5.3000000000000001E-5</v>
      </c>
      <c r="AI15" s="123">
        <v>1.41382494694907E-2</v>
      </c>
      <c r="AJ15" s="123">
        <v>4.025095275835E-3</v>
      </c>
    </row>
    <row r="16" spans="1:36" x14ac:dyDescent="0.35">
      <c r="A16">
        <v>158</v>
      </c>
      <c r="B16">
        <v>1441</v>
      </c>
      <c r="C16" t="s">
        <v>2035</v>
      </c>
      <c r="D16" t="s">
        <v>2036</v>
      </c>
      <c r="E16" t="s">
        <v>41</v>
      </c>
      <c r="F16" t="s">
        <v>2037</v>
      </c>
      <c r="G16" t="s">
        <v>2038</v>
      </c>
      <c r="H16" t="s">
        <v>44</v>
      </c>
      <c r="I16" t="s">
        <v>1589</v>
      </c>
      <c r="J16" t="s">
        <v>45</v>
      </c>
      <c r="K16" t="s">
        <v>45</v>
      </c>
      <c r="L16" t="s">
        <v>46</v>
      </c>
      <c r="M16" t="s">
        <v>47</v>
      </c>
      <c r="N16" t="s">
        <v>1148</v>
      </c>
      <c r="O16" t="s">
        <v>51</v>
      </c>
      <c r="P16" t="s">
        <v>1971</v>
      </c>
      <c r="Q16" t="s">
        <v>97</v>
      </c>
      <c r="R16" t="s">
        <v>98</v>
      </c>
      <c r="S16" t="s">
        <v>52</v>
      </c>
      <c r="T16" t="s">
        <v>2039</v>
      </c>
      <c r="U16" t="s">
        <v>2040</v>
      </c>
      <c r="V16" s="123">
        <v>3.2000000000000001E-2</v>
      </c>
      <c r="W16" s="123">
        <v>4.4159999999999998E-2</v>
      </c>
      <c r="X16" t="s">
        <v>133</v>
      </c>
      <c r="Y16" t="s">
        <v>51</v>
      </c>
      <c r="Z16" s="119">
        <v>55000</v>
      </c>
      <c r="AA16" s="121">
        <v>1</v>
      </c>
      <c r="AB16" s="125">
        <v>98.73</v>
      </c>
      <c r="AD16" s="119">
        <v>54.301000000000002</v>
      </c>
      <c r="AG16" t="s">
        <v>137</v>
      </c>
      <c r="AH16" s="123">
        <v>3.8999999999999999E-5</v>
      </c>
      <c r="AI16" s="123">
        <v>1.9703141107069298E-2</v>
      </c>
      <c r="AJ16" s="123">
        <v>5.6093945972812004E-3</v>
      </c>
    </row>
    <row r="17" spans="1:36" x14ac:dyDescent="0.35">
      <c r="A17">
        <v>158</v>
      </c>
      <c r="B17">
        <v>1441</v>
      </c>
      <c r="C17" t="s">
        <v>53</v>
      </c>
      <c r="D17" t="s">
        <v>54</v>
      </c>
      <c r="E17" t="s">
        <v>41</v>
      </c>
      <c r="F17" t="s">
        <v>2041</v>
      </c>
      <c r="G17" t="s">
        <v>2042</v>
      </c>
      <c r="H17" t="s">
        <v>44</v>
      </c>
      <c r="I17" t="s">
        <v>1411</v>
      </c>
      <c r="J17" t="s">
        <v>45</v>
      </c>
      <c r="K17" t="s">
        <v>45</v>
      </c>
      <c r="L17" t="s">
        <v>46</v>
      </c>
      <c r="M17" t="s">
        <v>47</v>
      </c>
      <c r="N17" t="s">
        <v>58</v>
      </c>
      <c r="O17" t="s">
        <v>51</v>
      </c>
      <c r="P17" t="s">
        <v>155</v>
      </c>
      <c r="Q17" t="s">
        <v>97</v>
      </c>
      <c r="R17" t="s">
        <v>98</v>
      </c>
      <c r="S17" t="s">
        <v>52</v>
      </c>
      <c r="T17" t="s">
        <v>2043</v>
      </c>
      <c r="U17" t="s">
        <v>2044</v>
      </c>
      <c r="V17" s="123">
        <v>1.8700000000000001E-2</v>
      </c>
      <c r="W17" s="123">
        <v>2.7820000000000001E-2</v>
      </c>
      <c r="X17" t="s">
        <v>133</v>
      </c>
      <c r="Y17" t="s">
        <v>51</v>
      </c>
      <c r="Z17" s="119">
        <v>47727.27</v>
      </c>
      <c r="AA17" s="121">
        <v>1</v>
      </c>
      <c r="AB17" s="125">
        <v>109.77</v>
      </c>
      <c r="AD17" s="119">
        <v>52.39</v>
      </c>
      <c r="AG17" t="s">
        <v>137</v>
      </c>
      <c r="AH17" s="123">
        <v>4.8999999999999998E-5</v>
      </c>
      <c r="AI17" s="123">
        <v>1.9009640278816301E-2</v>
      </c>
      <c r="AJ17" s="123">
        <v>5.4119580678429298E-3</v>
      </c>
    </row>
    <row r="18" spans="1:36" x14ac:dyDescent="0.35">
      <c r="A18">
        <v>158</v>
      </c>
      <c r="B18">
        <v>1441</v>
      </c>
      <c r="C18" t="s">
        <v>2045</v>
      </c>
      <c r="D18" t="s">
        <v>2046</v>
      </c>
      <c r="E18" t="s">
        <v>41</v>
      </c>
      <c r="F18" t="s">
        <v>2047</v>
      </c>
      <c r="G18" t="s">
        <v>2048</v>
      </c>
      <c r="H18" t="s">
        <v>44</v>
      </c>
      <c r="I18" t="s">
        <v>1411</v>
      </c>
      <c r="J18" t="s">
        <v>45</v>
      </c>
      <c r="K18" t="s">
        <v>45</v>
      </c>
      <c r="L18" t="s">
        <v>46</v>
      </c>
      <c r="M18" t="s">
        <v>47</v>
      </c>
      <c r="N18" t="s">
        <v>1116</v>
      </c>
      <c r="O18" t="s">
        <v>51</v>
      </c>
      <c r="P18" t="s">
        <v>96</v>
      </c>
      <c r="Q18" t="s">
        <v>97</v>
      </c>
      <c r="R18" t="s">
        <v>98</v>
      </c>
      <c r="S18" t="s">
        <v>52</v>
      </c>
      <c r="T18" t="s">
        <v>2049</v>
      </c>
      <c r="U18" t="s">
        <v>2050</v>
      </c>
      <c r="V18" s="123">
        <v>1E-3</v>
      </c>
      <c r="W18" s="123">
        <v>1.6910000000000001E-2</v>
      </c>
      <c r="X18" t="s">
        <v>133</v>
      </c>
      <c r="Y18" t="s">
        <v>51</v>
      </c>
      <c r="Z18" s="119">
        <v>66667</v>
      </c>
      <c r="AA18" s="121">
        <v>1</v>
      </c>
      <c r="AB18" s="125">
        <v>112.88</v>
      </c>
      <c r="AD18" s="119">
        <v>75.254000000000005</v>
      </c>
      <c r="AG18" t="s">
        <v>137</v>
      </c>
      <c r="AH18" s="123">
        <v>2.14E-4</v>
      </c>
      <c r="AI18" s="123">
        <v>2.7305589331403701E-2</v>
      </c>
      <c r="AJ18" s="123">
        <v>7.7737770053425501E-3</v>
      </c>
    </row>
    <row r="19" spans="1:36" x14ac:dyDescent="0.35">
      <c r="A19">
        <v>158</v>
      </c>
      <c r="B19">
        <v>1441</v>
      </c>
      <c r="C19" t="s">
        <v>2051</v>
      </c>
      <c r="D19" t="s">
        <v>2052</v>
      </c>
      <c r="E19" t="s">
        <v>41</v>
      </c>
      <c r="F19" t="s">
        <v>2053</v>
      </c>
      <c r="G19" t="s">
        <v>2054</v>
      </c>
      <c r="H19" t="s">
        <v>44</v>
      </c>
      <c r="I19" t="s">
        <v>1589</v>
      </c>
      <c r="J19" t="s">
        <v>45</v>
      </c>
      <c r="K19" t="s">
        <v>45</v>
      </c>
      <c r="L19" t="s">
        <v>46</v>
      </c>
      <c r="M19" t="s">
        <v>47</v>
      </c>
      <c r="N19" t="s">
        <v>1110</v>
      </c>
      <c r="O19" t="s">
        <v>51</v>
      </c>
      <c r="P19" t="s">
        <v>1940</v>
      </c>
      <c r="Q19" t="s">
        <v>130</v>
      </c>
      <c r="R19" t="s">
        <v>98</v>
      </c>
      <c r="S19" t="s">
        <v>52</v>
      </c>
      <c r="T19" t="s">
        <v>2055</v>
      </c>
      <c r="U19" t="s">
        <v>1977</v>
      </c>
      <c r="V19" s="123">
        <v>7.2499999999999995E-2</v>
      </c>
      <c r="W19" s="123">
        <v>6.0470000000000003E-2</v>
      </c>
      <c r="X19" t="s">
        <v>133</v>
      </c>
      <c r="Y19" t="s">
        <v>51</v>
      </c>
      <c r="Z19" s="119">
        <v>7963.2</v>
      </c>
      <c r="AA19" s="121">
        <v>1</v>
      </c>
      <c r="AB19" s="125">
        <v>106.43</v>
      </c>
      <c r="AD19" s="119">
        <v>8.4749999999999996</v>
      </c>
      <c r="AG19" t="s">
        <v>137</v>
      </c>
      <c r="AH19" s="123">
        <v>1.2E-5</v>
      </c>
      <c r="AI19" s="123">
        <v>3.0752138833858699E-3</v>
      </c>
      <c r="AJ19" s="123">
        <v>8.75499396223663E-4</v>
      </c>
    </row>
    <row r="20" spans="1:36" x14ac:dyDescent="0.35">
      <c r="A20">
        <v>158</v>
      </c>
      <c r="B20">
        <v>1441</v>
      </c>
      <c r="C20" t="s">
        <v>2056</v>
      </c>
      <c r="D20" t="s">
        <v>2057</v>
      </c>
      <c r="E20" t="s">
        <v>41</v>
      </c>
      <c r="F20" t="s">
        <v>2058</v>
      </c>
      <c r="G20" t="s">
        <v>2059</v>
      </c>
      <c r="H20" t="s">
        <v>44</v>
      </c>
      <c r="I20" t="s">
        <v>1589</v>
      </c>
      <c r="J20" t="s">
        <v>45</v>
      </c>
      <c r="K20" t="s">
        <v>45</v>
      </c>
      <c r="L20" t="s">
        <v>46</v>
      </c>
      <c r="M20" t="s">
        <v>47</v>
      </c>
      <c r="N20" t="s">
        <v>58</v>
      </c>
      <c r="O20" t="s">
        <v>51</v>
      </c>
      <c r="P20" t="s">
        <v>1971</v>
      </c>
      <c r="Q20" t="s">
        <v>97</v>
      </c>
      <c r="R20" t="s">
        <v>98</v>
      </c>
      <c r="S20" t="s">
        <v>52</v>
      </c>
      <c r="T20" t="s">
        <v>2060</v>
      </c>
      <c r="U20" t="s">
        <v>2061</v>
      </c>
      <c r="V20" s="123">
        <v>2.5499999999999998E-2</v>
      </c>
      <c r="W20" s="123">
        <v>4.7719999999999999E-2</v>
      </c>
      <c r="X20" t="s">
        <v>133</v>
      </c>
      <c r="Y20" t="s">
        <v>51</v>
      </c>
      <c r="Z20" s="119">
        <v>29230.77</v>
      </c>
      <c r="AA20" s="121">
        <v>1</v>
      </c>
      <c r="AB20" s="125">
        <v>92.08</v>
      </c>
      <c r="AD20" s="119">
        <v>26.916</v>
      </c>
      <c r="AG20" t="s">
        <v>137</v>
      </c>
      <c r="AH20" s="123">
        <v>9.0000000000000002E-6</v>
      </c>
      <c r="AI20" s="123">
        <v>9.7662808115578405E-3</v>
      </c>
      <c r="AJ20" s="123">
        <v>2.7804156972833101E-3</v>
      </c>
    </row>
    <row r="21" spans="1:36" x14ac:dyDescent="0.35">
      <c r="A21">
        <v>158</v>
      </c>
      <c r="B21">
        <v>1441</v>
      </c>
      <c r="C21" t="s">
        <v>2056</v>
      </c>
      <c r="D21" t="s">
        <v>2057</v>
      </c>
      <c r="E21" t="s">
        <v>41</v>
      </c>
      <c r="F21" t="s">
        <v>2062</v>
      </c>
      <c r="G21" t="s">
        <v>2063</v>
      </c>
      <c r="H21" t="s">
        <v>44</v>
      </c>
      <c r="I21" t="s">
        <v>1411</v>
      </c>
      <c r="J21" t="s">
        <v>45</v>
      </c>
      <c r="K21" t="s">
        <v>45</v>
      </c>
      <c r="L21" t="s">
        <v>46</v>
      </c>
      <c r="M21" t="s">
        <v>47</v>
      </c>
      <c r="N21" t="s">
        <v>58</v>
      </c>
      <c r="O21" t="s">
        <v>51</v>
      </c>
      <c r="P21" t="s">
        <v>1971</v>
      </c>
      <c r="Q21" t="s">
        <v>97</v>
      </c>
      <c r="R21" t="s">
        <v>98</v>
      </c>
      <c r="S21" t="s">
        <v>52</v>
      </c>
      <c r="T21" t="s">
        <v>2064</v>
      </c>
      <c r="U21" t="s">
        <v>2065</v>
      </c>
      <c r="V21" s="123">
        <v>5.0000000000000001E-3</v>
      </c>
      <c r="W21" s="123">
        <v>2.681E-2</v>
      </c>
      <c r="X21" t="s">
        <v>133</v>
      </c>
      <c r="Y21" t="s">
        <v>51</v>
      </c>
      <c r="Z21" s="119">
        <v>41509.43</v>
      </c>
      <c r="AA21" s="121">
        <v>1</v>
      </c>
      <c r="AB21" s="125">
        <v>109.65</v>
      </c>
      <c r="AD21" s="119">
        <v>45.515000000000001</v>
      </c>
      <c r="AG21" t="s">
        <v>137</v>
      </c>
      <c r="AH21" s="123">
        <v>3.1000000000000001E-5</v>
      </c>
      <c r="AI21" s="123">
        <v>1.6515017829570901E-2</v>
      </c>
      <c r="AJ21" s="123">
        <v>4.7017504104439204E-3</v>
      </c>
    </row>
    <row r="22" spans="1:36" x14ac:dyDescent="0.35">
      <c r="A22">
        <v>158</v>
      </c>
      <c r="B22">
        <v>1441</v>
      </c>
      <c r="C22" t="s">
        <v>2066</v>
      </c>
      <c r="D22" t="s">
        <v>2067</v>
      </c>
      <c r="E22" t="s">
        <v>41</v>
      </c>
      <c r="F22" t="s">
        <v>2068</v>
      </c>
      <c r="G22" t="s">
        <v>2069</v>
      </c>
      <c r="H22" t="s">
        <v>44</v>
      </c>
      <c r="I22" t="s">
        <v>1411</v>
      </c>
      <c r="J22" t="s">
        <v>45</v>
      </c>
      <c r="K22" t="s">
        <v>467</v>
      </c>
      <c r="L22" t="s">
        <v>46</v>
      </c>
      <c r="M22" t="s">
        <v>47</v>
      </c>
      <c r="N22" t="s">
        <v>1129</v>
      </c>
      <c r="O22" t="s">
        <v>51</v>
      </c>
      <c r="P22" t="s">
        <v>2070</v>
      </c>
      <c r="Q22" t="s">
        <v>97</v>
      </c>
      <c r="R22" t="s">
        <v>98</v>
      </c>
      <c r="S22" t="s">
        <v>52</v>
      </c>
      <c r="T22" t="s">
        <v>2071</v>
      </c>
      <c r="U22" t="s">
        <v>199</v>
      </c>
      <c r="V22" s="123">
        <v>3.2800000000000003E-2</v>
      </c>
      <c r="W22" s="123">
        <v>5.5480000000000002E-2</v>
      </c>
      <c r="X22" t="s">
        <v>133</v>
      </c>
      <c r="Y22" t="s">
        <v>51</v>
      </c>
      <c r="Z22" s="119">
        <v>28125</v>
      </c>
      <c r="AA22" s="121">
        <v>1</v>
      </c>
      <c r="AB22" s="125">
        <v>115.88</v>
      </c>
      <c r="AD22" s="119">
        <v>32.591000000000001</v>
      </c>
      <c r="AG22" t="s">
        <v>137</v>
      </c>
      <c r="AH22" s="123">
        <v>2.0999999999999999E-5</v>
      </c>
      <c r="AI22" s="123">
        <v>1.18256401315944E-2</v>
      </c>
      <c r="AJ22" s="123">
        <v>3.3667059228316199E-3</v>
      </c>
    </row>
    <row r="23" spans="1:36" x14ac:dyDescent="0.35">
      <c r="A23">
        <v>158</v>
      </c>
      <c r="B23">
        <v>1441</v>
      </c>
      <c r="C23" t="s">
        <v>2072</v>
      </c>
      <c r="D23" t="s">
        <v>2073</v>
      </c>
      <c r="E23" t="s">
        <v>41</v>
      </c>
      <c r="F23" t="s">
        <v>2074</v>
      </c>
      <c r="G23" t="s">
        <v>2075</v>
      </c>
      <c r="H23" t="s">
        <v>44</v>
      </c>
      <c r="I23" t="s">
        <v>1411</v>
      </c>
      <c r="J23" t="s">
        <v>45</v>
      </c>
      <c r="K23" t="s">
        <v>45</v>
      </c>
      <c r="L23" t="s">
        <v>46</v>
      </c>
      <c r="M23" t="s">
        <v>47</v>
      </c>
      <c r="N23" t="s">
        <v>1116</v>
      </c>
      <c r="O23" t="s">
        <v>51</v>
      </c>
      <c r="P23" t="s">
        <v>96</v>
      </c>
      <c r="Q23" t="s">
        <v>97</v>
      </c>
      <c r="R23" t="s">
        <v>98</v>
      </c>
      <c r="S23" t="s">
        <v>52</v>
      </c>
      <c r="T23" t="s">
        <v>2076</v>
      </c>
      <c r="U23" t="s">
        <v>2077</v>
      </c>
      <c r="V23" s="123">
        <v>2E-3</v>
      </c>
      <c r="W23" s="123">
        <v>2.4199999999999999E-2</v>
      </c>
      <c r="X23" t="s">
        <v>133</v>
      </c>
      <c r="Y23" t="s">
        <v>51</v>
      </c>
      <c r="Z23" s="119">
        <v>61151.3</v>
      </c>
      <c r="AA23" s="121">
        <v>1</v>
      </c>
      <c r="AB23" s="125">
        <v>106.92</v>
      </c>
      <c r="AD23" s="119">
        <v>65.382999999999996</v>
      </c>
      <c r="AG23" t="s">
        <v>137</v>
      </c>
      <c r="AH23" s="123">
        <v>2.0999999999999999E-5</v>
      </c>
      <c r="AI23" s="123">
        <v>2.3724020204251298E-2</v>
      </c>
      <c r="AJ23" s="123">
        <v>6.75412057581877E-3</v>
      </c>
    </row>
    <row r="24" spans="1:36" x14ac:dyDescent="0.35">
      <c r="A24">
        <v>158</v>
      </c>
      <c r="B24">
        <v>1441</v>
      </c>
      <c r="C24" t="s">
        <v>2072</v>
      </c>
      <c r="D24" t="s">
        <v>2073</v>
      </c>
      <c r="E24" t="s">
        <v>41</v>
      </c>
      <c r="F24" t="s">
        <v>2078</v>
      </c>
      <c r="G24" t="s">
        <v>2079</v>
      </c>
      <c r="H24" t="s">
        <v>44</v>
      </c>
      <c r="I24" t="s">
        <v>1411</v>
      </c>
      <c r="J24" t="s">
        <v>45</v>
      </c>
      <c r="K24" t="s">
        <v>45</v>
      </c>
      <c r="L24" t="s">
        <v>46</v>
      </c>
      <c r="M24" t="s">
        <v>47</v>
      </c>
      <c r="N24" t="s">
        <v>1116</v>
      </c>
      <c r="O24" t="s">
        <v>51</v>
      </c>
      <c r="P24" t="s">
        <v>96</v>
      </c>
      <c r="Q24" t="s">
        <v>97</v>
      </c>
      <c r="R24" t="s">
        <v>98</v>
      </c>
      <c r="S24" t="s">
        <v>52</v>
      </c>
      <c r="T24" t="s">
        <v>2080</v>
      </c>
      <c r="U24" t="s">
        <v>2081</v>
      </c>
      <c r="V24" s="123">
        <v>2.47E-2</v>
      </c>
      <c r="W24" s="123">
        <v>2.615E-2</v>
      </c>
      <c r="X24" t="s">
        <v>133</v>
      </c>
      <c r="Y24" t="s">
        <v>51</v>
      </c>
      <c r="Z24" s="119">
        <v>24600</v>
      </c>
      <c r="AA24" s="121">
        <v>1</v>
      </c>
      <c r="AB24" s="125">
        <v>103.5</v>
      </c>
      <c r="AD24" s="119">
        <v>25.460999999999999</v>
      </c>
      <c r="AG24" t="s">
        <v>137</v>
      </c>
      <c r="AH24" s="123">
        <v>1.0000000000000001E-5</v>
      </c>
      <c r="AI24" s="123">
        <v>9.2384496878924506E-3</v>
      </c>
      <c r="AJ24" s="123">
        <v>2.6301445787202302E-3</v>
      </c>
    </row>
    <row r="25" spans="1:36" x14ac:dyDescent="0.35">
      <c r="A25">
        <v>158</v>
      </c>
      <c r="B25">
        <v>1441</v>
      </c>
      <c r="C25" t="s">
        <v>2072</v>
      </c>
      <c r="D25" t="s">
        <v>2073</v>
      </c>
      <c r="E25" t="s">
        <v>41</v>
      </c>
      <c r="F25" t="s">
        <v>2082</v>
      </c>
      <c r="G25" t="s">
        <v>2083</v>
      </c>
      <c r="H25" t="s">
        <v>44</v>
      </c>
      <c r="I25" t="s">
        <v>1411</v>
      </c>
      <c r="J25" t="s">
        <v>45</v>
      </c>
      <c r="K25" t="s">
        <v>45</v>
      </c>
      <c r="L25" t="s">
        <v>46</v>
      </c>
      <c r="M25" t="s">
        <v>47</v>
      </c>
      <c r="N25" t="s">
        <v>1116</v>
      </c>
      <c r="O25" t="s">
        <v>51</v>
      </c>
      <c r="P25" t="s">
        <v>96</v>
      </c>
      <c r="Q25" t="s">
        <v>97</v>
      </c>
      <c r="R25" t="s">
        <v>98</v>
      </c>
      <c r="S25" t="s">
        <v>52</v>
      </c>
      <c r="T25" t="s">
        <v>2084</v>
      </c>
      <c r="U25" t="s">
        <v>2081</v>
      </c>
      <c r="V25" s="123">
        <v>2.4E-2</v>
      </c>
      <c r="W25" s="123">
        <v>2.563E-2</v>
      </c>
      <c r="X25" t="s">
        <v>133</v>
      </c>
      <c r="Y25" t="s">
        <v>51</v>
      </c>
      <c r="Z25" s="119">
        <v>18000</v>
      </c>
      <c r="AA25" s="121">
        <v>1</v>
      </c>
      <c r="AB25" s="125">
        <v>101.59</v>
      </c>
      <c r="AD25" s="119">
        <v>18.286000000000001</v>
      </c>
      <c r="AG25" t="s">
        <v>137</v>
      </c>
      <c r="AH25" s="123">
        <v>5.0000000000000004E-6</v>
      </c>
      <c r="AI25" s="123">
        <v>6.63509440645453E-3</v>
      </c>
      <c r="AJ25" s="123">
        <v>1.8889811788772601E-3</v>
      </c>
    </row>
    <row r="26" spans="1:36" x14ac:dyDescent="0.35">
      <c r="A26">
        <v>158</v>
      </c>
      <c r="B26">
        <v>1441</v>
      </c>
      <c r="C26" t="s">
        <v>2085</v>
      </c>
      <c r="D26" t="s">
        <v>2086</v>
      </c>
      <c r="E26" t="s">
        <v>41</v>
      </c>
      <c r="F26" t="s">
        <v>2087</v>
      </c>
      <c r="G26" t="s">
        <v>2088</v>
      </c>
      <c r="H26" t="s">
        <v>44</v>
      </c>
      <c r="I26" t="s">
        <v>1411</v>
      </c>
      <c r="J26" t="s">
        <v>45</v>
      </c>
      <c r="K26" t="s">
        <v>45</v>
      </c>
      <c r="L26" t="s">
        <v>46</v>
      </c>
      <c r="M26" t="s">
        <v>47</v>
      </c>
      <c r="N26" t="s">
        <v>58</v>
      </c>
      <c r="O26" t="s">
        <v>51</v>
      </c>
      <c r="P26" t="s">
        <v>2070</v>
      </c>
      <c r="Q26" t="s">
        <v>97</v>
      </c>
      <c r="R26" t="s">
        <v>98</v>
      </c>
      <c r="S26" t="s">
        <v>52</v>
      </c>
      <c r="T26" t="s">
        <v>2089</v>
      </c>
      <c r="U26" t="s">
        <v>206</v>
      </c>
      <c r="V26" s="123">
        <v>2.2499999999999999E-2</v>
      </c>
      <c r="W26" s="123">
        <v>2.0740000000000001E-2</v>
      </c>
      <c r="X26" t="s">
        <v>133</v>
      </c>
      <c r="Y26" t="s">
        <v>51</v>
      </c>
      <c r="Z26" s="119">
        <v>30000.01</v>
      </c>
      <c r="AA26" s="121">
        <v>1</v>
      </c>
      <c r="AB26" s="125">
        <v>118.73</v>
      </c>
      <c r="AD26" s="119">
        <v>35.619</v>
      </c>
      <c r="AG26" t="s">
        <v>137</v>
      </c>
      <c r="AH26" s="123">
        <v>1.2E-4</v>
      </c>
      <c r="AI26" s="123">
        <v>1.2924254708030099E-2</v>
      </c>
      <c r="AJ26" s="123">
        <v>3.67947649256284E-3</v>
      </c>
    </row>
    <row r="27" spans="1:36" x14ac:dyDescent="0.35">
      <c r="A27">
        <v>158</v>
      </c>
      <c r="B27">
        <v>1441</v>
      </c>
      <c r="C27" t="s">
        <v>2090</v>
      </c>
      <c r="D27" t="s">
        <v>2091</v>
      </c>
      <c r="E27" t="s">
        <v>41</v>
      </c>
      <c r="F27" t="s">
        <v>2092</v>
      </c>
      <c r="G27" t="s">
        <v>2093</v>
      </c>
      <c r="H27" t="s">
        <v>44</v>
      </c>
      <c r="I27" t="s">
        <v>1589</v>
      </c>
      <c r="J27" t="s">
        <v>45</v>
      </c>
      <c r="K27" t="s">
        <v>45</v>
      </c>
      <c r="L27" t="s">
        <v>46</v>
      </c>
      <c r="M27" t="s">
        <v>47</v>
      </c>
      <c r="N27" t="s">
        <v>1114</v>
      </c>
      <c r="O27" t="s">
        <v>51</v>
      </c>
      <c r="P27" t="s">
        <v>1971</v>
      </c>
      <c r="Q27" t="s">
        <v>97</v>
      </c>
      <c r="R27" t="s">
        <v>98</v>
      </c>
      <c r="S27" t="s">
        <v>52</v>
      </c>
      <c r="T27" t="s">
        <v>2094</v>
      </c>
      <c r="U27" t="s">
        <v>2095</v>
      </c>
      <c r="V27" s="123">
        <v>1.9400000000000001E-2</v>
      </c>
      <c r="W27" s="123">
        <v>4.512E-2</v>
      </c>
      <c r="X27" t="s">
        <v>133</v>
      </c>
      <c r="Y27" t="s">
        <v>51</v>
      </c>
      <c r="Z27" s="119">
        <v>52500</v>
      </c>
      <c r="AA27" s="121">
        <v>1</v>
      </c>
      <c r="AB27" s="125">
        <v>91.7</v>
      </c>
      <c r="AD27" s="119">
        <v>48.142000000000003</v>
      </c>
      <c r="AG27" t="s">
        <v>137</v>
      </c>
      <c r="AH27" s="123">
        <v>4.0000000000000003E-5</v>
      </c>
      <c r="AI27" s="123">
        <v>1.7468365896836799E-2</v>
      </c>
      <c r="AJ27" s="123">
        <v>4.9731642661733199E-3</v>
      </c>
    </row>
    <row r="28" spans="1:36" x14ac:dyDescent="0.35">
      <c r="A28">
        <v>158</v>
      </c>
      <c r="B28">
        <v>1441</v>
      </c>
      <c r="C28" t="s">
        <v>2096</v>
      </c>
      <c r="D28" t="s">
        <v>2097</v>
      </c>
      <c r="E28" t="s">
        <v>41</v>
      </c>
      <c r="F28" t="s">
        <v>2098</v>
      </c>
      <c r="G28" t="s">
        <v>2099</v>
      </c>
      <c r="H28" t="s">
        <v>44</v>
      </c>
      <c r="I28" t="s">
        <v>1589</v>
      </c>
      <c r="J28" t="s">
        <v>45</v>
      </c>
      <c r="K28" t="s">
        <v>45</v>
      </c>
      <c r="L28" t="s">
        <v>46</v>
      </c>
      <c r="M28" t="s">
        <v>47</v>
      </c>
      <c r="N28" t="s">
        <v>1114</v>
      </c>
      <c r="O28" t="s">
        <v>51</v>
      </c>
      <c r="P28" t="s">
        <v>1971</v>
      </c>
      <c r="Q28" t="s">
        <v>97</v>
      </c>
      <c r="R28" t="s">
        <v>98</v>
      </c>
      <c r="S28" t="s">
        <v>52</v>
      </c>
      <c r="T28" t="s">
        <v>2100</v>
      </c>
      <c r="U28" t="s">
        <v>2101</v>
      </c>
      <c r="V28" s="123">
        <v>2.9100000000000001E-2</v>
      </c>
      <c r="W28" s="123">
        <v>4.9070000000000003E-2</v>
      </c>
      <c r="X28" t="s">
        <v>133</v>
      </c>
      <c r="Y28" t="s">
        <v>51</v>
      </c>
      <c r="Z28" s="119">
        <v>10000</v>
      </c>
      <c r="AA28" s="121">
        <v>1</v>
      </c>
      <c r="AB28" s="125">
        <v>100.29</v>
      </c>
      <c r="AD28" s="119">
        <v>10.029</v>
      </c>
      <c r="AG28" t="s">
        <v>137</v>
      </c>
      <c r="AH28" s="123">
        <v>3.3000000000000003E-5</v>
      </c>
      <c r="AI28" s="123">
        <v>3.6389934378018699E-3</v>
      </c>
      <c r="AJ28" s="123">
        <v>1.03600486940753E-3</v>
      </c>
    </row>
    <row r="29" spans="1:36" x14ac:dyDescent="0.35">
      <c r="A29">
        <v>158</v>
      </c>
      <c r="B29">
        <v>1441</v>
      </c>
      <c r="C29" t="s">
        <v>2096</v>
      </c>
      <c r="D29" t="s">
        <v>2097</v>
      </c>
      <c r="E29" t="s">
        <v>41</v>
      </c>
      <c r="F29" t="s">
        <v>2102</v>
      </c>
      <c r="G29" t="s">
        <v>2103</v>
      </c>
      <c r="H29" t="s">
        <v>44</v>
      </c>
      <c r="I29" t="s">
        <v>1589</v>
      </c>
      <c r="J29" t="s">
        <v>45</v>
      </c>
      <c r="K29" t="s">
        <v>45</v>
      </c>
      <c r="L29" t="s">
        <v>46</v>
      </c>
      <c r="M29" t="s">
        <v>47</v>
      </c>
      <c r="N29" t="s">
        <v>1114</v>
      </c>
      <c r="O29" t="s">
        <v>51</v>
      </c>
      <c r="P29" t="s">
        <v>1971</v>
      </c>
      <c r="Q29" t="s">
        <v>97</v>
      </c>
      <c r="R29" t="s">
        <v>98</v>
      </c>
      <c r="S29" t="s">
        <v>52</v>
      </c>
      <c r="T29" t="s">
        <v>2104</v>
      </c>
      <c r="U29" t="s">
        <v>2105</v>
      </c>
      <c r="V29" s="123">
        <v>4.3799999999999999E-2</v>
      </c>
      <c r="W29" s="123">
        <v>4.4220000000000002E-2</v>
      </c>
      <c r="X29" t="s">
        <v>133</v>
      </c>
      <c r="Y29" t="s">
        <v>51</v>
      </c>
      <c r="Z29" s="119">
        <v>28500</v>
      </c>
      <c r="AA29" s="121">
        <v>1</v>
      </c>
      <c r="AB29" s="125">
        <v>101.12</v>
      </c>
      <c r="AD29" s="119">
        <v>28.818999999999999</v>
      </c>
      <c r="AG29" t="s">
        <v>137</v>
      </c>
      <c r="AH29" s="123">
        <v>5.7000000000000003E-5</v>
      </c>
      <c r="AI29" s="123">
        <v>1.04569627762189E-2</v>
      </c>
      <c r="AJ29" s="123">
        <v>2.97704970908661E-3</v>
      </c>
    </row>
    <row r="30" spans="1:36" x14ac:dyDescent="0.35">
      <c r="A30">
        <v>158</v>
      </c>
      <c r="B30">
        <v>1441</v>
      </c>
      <c r="C30" t="s">
        <v>2106</v>
      </c>
      <c r="D30" t="s">
        <v>2107</v>
      </c>
      <c r="E30" t="s">
        <v>41</v>
      </c>
      <c r="F30" t="s">
        <v>2108</v>
      </c>
      <c r="G30" t="s">
        <v>2109</v>
      </c>
      <c r="H30" t="s">
        <v>44</v>
      </c>
      <c r="I30" t="s">
        <v>1589</v>
      </c>
      <c r="J30" t="s">
        <v>45</v>
      </c>
      <c r="K30" t="s">
        <v>45</v>
      </c>
      <c r="L30" t="s">
        <v>46</v>
      </c>
      <c r="M30" t="s">
        <v>47</v>
      </c>
      <c r="N30" t="s">
        <v>1114</v>
      </c>
      <c r="O30" t="s">
        <v>51</v>
      </c>
      <c r="P30" t="s">
        <v>220</v>
      </c>
      <c r="Q30" t="s">
        <v>130</v>
      </c>
      <c r="R30" t="s">
        <v>98</v>
      </c>
      <c r="S30" t="s">
        <v>52</v>
      </c>
      <c r="T30" t="s">
        <v>2110</v>
      </c>
      <c r="U30" t="s">
        <v>2111</v>
      </c>
      <c r="V30" s="123">
        <v>1.95E-2</v>
      </c>
      <c r="W30" s="123">
        <v>4.4400000000000002E-2</v>
      </c>
      <c r="X30" t="s">
        <v>133</v>
      </c>
      <c r="Y30" t="s">
        <v>51</v>
      </c>
      <c r="Z30" s="119">
        <v>31605.9</v>
      </c>
      <c r="AA30" s="121">
        <v>1</v>
      </c>
      <c r="AB30" s="125">
        <v>89.99</v>
      </c>
      <c r="AD30" s="119">
        <v>28.442</v>
      </c>
      <c r="AG30" t="s">
        <v>137</v>
      </c>
      <c r="AH30" s="123">
        <v>3.4999999999999997E-5</v>
      </c>
      <c r="AI30" s="123">
        <v>1.03201510679001E-2</v>
      </c>
      <c r="AJ30" s="123">
        <v>2.9381000384062798E-3</v>
      </c>
    </row>
    <row r="31" spans="1:36" x14ac:dyDescent="0.35">
      <c r="A31">
        <v>158</v>
      </c>
      <c r="B31">
        <v>1441</v>
      </c>
      <c r="C31" t="s">
        <v>2112</v>
      </c>
      <c r="D31" t="s">
        <v>2113</v>
      </c>
      <c r="E31" t="s">
        <v>41</v>
      </c>
      <c r="F31" t="s">
        <v>2114</v>
      </c>
      <c r="G31" t="s">
        <v>2115</v>
      </c>
      <c r="H31" t="s">
        <v>44</v>
      </c>
      <c r="I31" t="s">
        <v>1589</v>
      </c>
      <c r="J31" t="s">
        <v>45</v>
      </c>
      <c r="K31" t="s">
        <v>45</v>
      </c>
      <c r="L31" t="s">
        <v>46</v>
      </c>
      <c r="M31" t="s">
        <v>47</v>
      </c>
      <c r="N31" t="s">
        <v>1121</v>
      </c>
      <c r="O31" t="s">
        <v>51</v>
      </c>
      <c r="P31" t="s">
        <v>146</v>
      </c>
      <c r="Q31" t="s">
        <v>97</v>
      </c>
      <c r="R31" t="s">
        <v>98</v>
      </c>
      <c r="S31" t="s">
        <v>52</v>
      </c>
      <c r="T31" t="s">
        <v>2116</v>
      </c>
      <c r="U31" t="s">
        <v>199</v>
      </c>
      <c r="V31" s="123">
        <v>2.1999999999999999E-2</v>
      </c>
      <c r="W31" s="123">
        <v>4.6530000000000002E-2</v>
      </c>
      <c r="X31" t="s">
        <v>133</v>
      </c>
      <c r="Y31" t="s">
        <v>51</v>
      </c>
      <c r="Z31" s="119">
        <v>40000</v>
      </c>
      <c r="AA31" s="121">
        <v>1</v>
      </c>
      <c r="AB31" s="125">
        <v>97.45</v>
      </c>
      <c r="AD31" s="119">
        <v>38.979999999999997</v>
      </c>
      <c r="AG31" t="s">
        <v>137</v>
      </c>
      <c r="AH31" s="123">
        <v>4.6E-5</v>
      </c>
      <c r="AI31" s="123">
        <v>1.4143779460117301E-2</v>
      </c>
      <c r="AJ31" s="123">
        <v>4.0266696389974696E-3</v>
      </c>
    </row>
    <row r="32" spans="1:36" x14ac:dyDescent="0.35">
      <c r="A32">
        <v>158</v>
      </c>
      <c r="B32">
        <v>1441</v>
      </c>
      <c r="C32" t="s">
        <v>2117</v>
      </c>
      <c r="D32" t="s">
        <v>2118</v>
      </c>
      <c r="E32" t="s">
        <v>41</v>
      </c>
      <c r="F32" t="s">
        <v>2119</v>
      </c>
      <c r="G32" t="s">
        <v>2120</v>
      </c>
      <c r="H32" t="s">
        <v>44</v>
      </c>
      <c r="I32" t="s">
        <v>1411</v>
      </c>
      <c r="J32" t="s">
        <v>45</v>
      </c>
      <c r="K32" t="s">
        <v>45</v>
      </c>
      <c r="L32" t="s">
        <v>46</v>
      </c>
      <c r="M32" t="s">
        <v>47</v>
      </c>
      <c r="N32" t="s">
        <v>1110</v>
      </c>
      <c r="O32" t="s">
        <v>51</v>
      </c>
      <c r="P32" t="s">
        <v>96</v>
      </c>
      <c r="Q32" t="s">
        <v>97</v>
      </c>
      <c r="R32" t="s">
        <v>98</v>
      </c>
      <c r="S32" t="s">
        <v>52</v>
      </c>
      <c r="T32" t="s">
        <v>2121</v>
      </c>
      <c r="U32" t="s">
        <v>2122</v>
      </c>
      <c r="V32" s="123">
        <v>3.85E-2</v>
      </c>
      <c r="W32" s="123">
        <v>2.231E-2</v>
      </c>
      <c r="X32" t="s">
        <v>133</v>
      </c>
      <c r="Y32" t="s">
        <v>51</v>
      </c>
      <c r="Z32" s="119">
        <v>93749.98</v>
      </c>
      <c r="AA32" s="121">
        <v>1</v>
      </c>
      <c r="AB32" s="125">
        <v>122.64</v>
      </c>
      <c r="AC32" s="119">
        <v>3.4009999999999998</v>
      </c>
      <c r="AD32" s="119">
        <v>118.376</v>
      </c>
      <c r="AG32" t="s">
        <v>137</v>
      </c>
      <c r="AH32" s="123">
        <v>3.8000000000000002E-5</v>
      </c>
      <c r="AI32" s="123">
        <v>4.2952392411580498E-2</v>
      </c>
      <c r="AJ32" s="123">
        <v>1.22283506281836E-2</v>
      </c>
    </row>
    <row r="33" spans="1:36" x14ac:dyDescent="0.35">
      <c r="A33">
        <v>158</v>
      </c>
      <c r="B33">
        <v>1441</v>
      </c>
      <c r="C33" t="s">
        <v>2117</v>
      </c>
      <c r="D33" t="s">
        <v>2118</v>
      </c>
      <c r="E33" t="s">
        <v>41</v>
      </c>
      <c r="F33" t="s">
        <v>2123</v>
      </c>
      <c r="G33" t="s">
        <v>2124</v>
      </c>
      <c r="H33" t="s">
        <v>44</v>
      </c>
      <c r="I33" t="s">
        <v>1411</v>
      </c>
      <c r="J33" t="s">
        <v>45</v>
      </c>
      <c r="K33" t="s">
        <v>45</v>
      </c>
      <c r="L33" t="s">
        <v>46</v>
      </c>
      <c r="M33" t="s">
        <v>47</v>
      </c>
      <c r="N33" t="s">
        <v>1110</v>
      </c>
      <c r="O33" t="s">
        <v>51</v>
      </c>
      <c r="P33" t="s">
        <v>96</v>
      </c>
      <c r="Q33" t="s">
        <v>97</v>
      </c>
      <c r="R33" t="s">
        <v>98</v>
      </c>
      <c r="S33" t="s">
        <v>52</v>
      </c>
      <c r="T33" t="s">
        <v>2125</v>
      </c>
      <c r="U33" t="s">
        <v>2126</v>
      </c>
      <c r="V33" s="123">
        <v>2.3900000000000001E-2</v>
      </c>
      <c r="W33" s="123">
        <v>2.555E-2</v>
      </c>
      <c r="X33" t="s">
        <v>133</v>
      </c>
      <c r="Y33" t="s">
        <v>51</v>
      </c>
      <c r="Z33" s="119">
        <v>45000</v>
      </c>
      <c r="AA33" s="121">
        <v>1</v>
      </c>
      <c r="AB33" s="125">
        <v>116.8</v>
      </c>
      <c r="AD33" s="119">
        <v>52.56</v>
      </c>
      <c r="AG33" t="s">
        <v>137</v>
      </c>
      <c r="AH33" s="123">
        <v>1.2E-5</v>
      </c>
      <c r="AI33" s="123">
        <v>1.90712429046631E-2</v>
      </c>
      <c r="AJ33" s="123">
        <v>5.4294960550463596E-3</v>
      </c>
    </row>
    <row r="34" spans="1:36" x14ac:dyDescent="0.35">
      <c r="A34">
        <v>158</v>
      </c>
      <c r="B34">
        <v>1441</v>
      </c>
      <c r="C34" t="s">
        <v>2127</v>
      </c>
      <c r="D34" t="s">
        <v>2128</v>
      </c>
      <c r="E34" t="s">
        <v>41</v>
      </c>
      <c r="F34" t="s">
        <v>2129</v>
      </c>
      <c r="G34" t="s">
        <v>2130</v>
      </c>
      <c r="H34" t="s">
        <v>44</v>
      </c>
      <c r="I34" t="s">
        <v>1589</v>
      </c>
      <c r="J34" t="s">
        <v>45</v>
      </c>
      <c r="K34" t="s">
        <v>45</v>
      </c>
      <c r="L34" t="s">
        <v>46</v>
      </c>
      <c r="M34" t="s">
        <v>47</v>
      </c>
      <c r="N34" t="s">
        <v>1127</v>
      </c>
      <c r="O34" t="s">
        <v>51</v>
      </c>
      <c r="P34" t="s">
        <v>155</v>
      </c>
      <c r="Q34" t="s">
        <v>97</v>
      </c>
      <c r="R34" t="s">
        <v>98</v>
      </c>
      <c r="S34" t="s">
        <v>52</v>
      </c>
      <c r="T34" t="s">
        <v>2131</v>
      </c>
      <c r="U34" t="s">
        <v>2132</v>
      </c>
      <c r="V34" s="123">
        <v>2.18E-2</v>
      </c>
      <c r="W34" s="123">
        <v>4.8599999999999997E-2</v>
      </c>
      <c r="X34" t="s">
        <v>133</v>
      </c>
      <c r="Y34" t="s">
        <v>51</v>
      </c>
      <c r="Z34" s="119">
        <v>38823.54</v>
      </c>
      <c r="AA34" s="121">
        <v>1</v>
      </c>
      <c r="AB34" s="125">
        <v>96.67</v>
      </c>
      <c r="AD34" s="119">
        <v>37.530999999999999</v>
      </c>
      <c r="AG34" t="s">
        <v>137</v>
      </c>
      <c r="AH34" s="123">
        <v>1.7000000000000001E-4</v>
      </c>
      <c r="AI34" s="123">
        <v>1.36179110249683E-2</v>
      </c>
      <c r="AJ34" s="123">
        <v>3.8769572889221101E-3</v>
      </c>
    </row>
    <row r="35" spans="1:36" x14ac:dyDescent="0.35">
      <c r="A35">
        <v>158</v>
      </c>
      <c r="B35">
        <v>1441</v>
      </c>
      <c r="C35" t="s">
        <v>2133</v>
      </c>
      <c r="D35" t="s">
        <v>2134</v>
      </c>
      <c r="E35" t="s">
        <v>41</v>
      </c>
      <c r="F35" t="s">
        <v>2135</v>
      </c>
      <c r="G35" t="s">
        <v>2136</v>
      </c>
      <c r="H35" t="s">
        <v>44</v>
      </c>
      <c r="I35" t="s">
        <v>1589</v>
      </c>
      <c r="J35" t="s">
        <v>45</v>
      </c>
      <c r="K35" t="s">
        <v>45</v>
      </c>
      <c r="L35" t="s">
        <v>46</v>
      </c>
      <c r="M35" t="s">
        <v>47</v>
      </c>
      <c r="N35" t="s">
        <v>58</v>
      </c>
      <c r="O35" t="s">
        <v>51</v>
      </c>
      <c r="P35" t="s">
        <v>155</v>
      </c>
      <c r="Q35" t="s">
        <v>97</v>
      </c>
      <c r="R35" t="s">
        <v>98</v>
      </c>
      <c r="S35" t="s">
        <v>52</v>
      </c>
      <c r="T35" t="s">
        <v>2137</v>
      </c>
      <c r="U35" t="s">
        <v>2138</v>
      </c>
      <c r="V35" s="123">
        <v>5.0500000000000003E-2</v>
      </c>
      <c r="W35" s="123">
        <v>3.9269999999999999E-2</v>
      </c>
      <c r="X35" t="s">
        <v>133</v>
      </c>
      <c r="Y35" t="s">
        <v>51</v>
      </c>
      <c r="Z35" s="119">
        <v>11714.28</v>
      </c>
      <c r="AA35" s="121">
        <v>1</v>
      </c>
      <c r="AB35" s="125">
        <v>101.48</v>
      </c>
      <c r="AD35" s="119">
        <v>11.888</v>
      </c>
      <c r="AG35" t="s">
        <v>137</v>
      </c>
      <c r="AH35" s="123">
        <v>1.26E-4</v>
      </c>
      <c r="AI35" s="123">
        <v>4.3133996641432403E-3</v>
      </c>
      <c r="AJ35" s="123">
        <v>1.2280052525878E-3</v>
      </c>
    </row>
    <row r="36" spans="1:36" x14ac:dyDescent="0.35">
      <c r="A36">
        <v>158</v>
      </c>
      <c r="B36">
        <v>1441</v>
      </c>
      <c r="C36" t="s">
        <v>1779</v>
      </c>
      <c r="D36" t="s">
        <v>2139</v>
      </c>
      <c r="E36" t="s">
        <v>41</v>
      </c>
      <c r="F36" t="s">
        <v>2140</v>
      </c>
      <c r="G36" t="s">
        <v>2141</v>
      </c>
      <c r="H36" t="s">
        <v>44</v>
      </c>
      <c r="I36" t="s">
        <v>1589</v>
      </c>
      <c r="J36" t="s">
        <v>45</v>
      </c>
      <c r="K36" t="s">
        <v>45</v>
      </c>
      <c r="L36" t="s">
        <v>46</v>
      </c>
      <c r="M36" t="s">
        <v>47</v>
      </c>
      <c r="N36" t="s">
        <v>1114</v>
      </c>
      <c r="O36" t="s">
        <v>51</v>
      </c>
      <c r="P36" t="s">
        <v>146</v>
      </c>
      <c r="Q36" t="s">
        <v>97</v>
      </c>
      <c r="R36" t="s">
        <v>98</v>
      </c>
      <c r="S36" t="s">
        <v>52</v>
      </c>
      <c r="T36" t="s">
        <v>2142</v>
      </c>
      <c r="U36" t="s">
        <v>2143</v>
      </c>
      <c r="V36" s="123">
        <v>5.1200000000000002E-2</v>
      </c>
      <c r="W36" s="123">
        <v>4.9020000000000001E-2</v>
      </c>
      <c r="X36" t="s">
        <v>133</v>
      </c>
      <c r="Y36" t="s">
        <v>51</v>
      </c>
      <c r="Z36" s="119">
        <v>10000</v>
      </c>
      <c r="AA36" s="121">
        <v>1</v>
      </c>
      <c r="AB36" s="125">
        <v>104.5</v>
      </c>
      <c r="AD36" s="119">
        <v>10.45</v>
      </c>
      <c r="AG36" t="s">
        <v>137</v>
      </c>
      <c r="AH36" s="123">
        <v>6.0000000000000002E-6</v>
      </c>
      <c r="AI36" s="123">
        <v>3.7917520615245301E-3</v>
      </c>
      <c r="AJ36" s="123">
        <v>1.0794945543233299E-3</v>
      </c>
    </row>
    <row r="37" spans="1:36" x14ac:dyDescent="0.35">
      <c r="A37">
        <v>158</v>
      </c>
      <c r="B37">
        <v>1441</v>
      </c>
      <c r="C37" t="s">
        <v>740</v>
      </c>
      <c r="D37" t="s">
        <v>2144</v>
      </c>
      <c r="E37" t="s">
        <v>41</v>
      </c>
      <c r="F37" t="s">
        <v>2145</v>
      </c>
      <c r="G37" t="s">
        <v>2146</v>
      </c>
      <c r="H37" t="s">
        <v>44</v>
      </c>
      <c r="I37" t="s">
        <v>1589</v>
      </c>
      <c r="J37" t="s">
        <v>45</v>
      </c>
      <c r="K37" t="s">
        <v>45</v>
      </c>
      <c r="L37" t="s">
        <v>46</v>
      </c>
      <c r="M37" t="s">
        <v>47</v>
      </c>
      <c r="N37" t="s">
        <v>1116</v>
      </c>
      <c r="O37" t="s">
        <v>51</v>
      </c>
      <c r="P37" t="s">
        <v>96</v>
      </c>
      <c r="Q37" t="s">
        <v>97</v>
      </c>
      <c r="R37" t="s">
        <v>98</v>
      </c>
      <c r="S37" t="s">
        <v>52</v>
      </c>
      <c r="T37" t="s">
        <v>2147</v>
      </c>
      <c r="U37" t="s">
        <v>2148</v>
      </c>
      <c r="V37" s="123">
        <v>2.76E-2</v>
      </c>
      <c r="W37" s="123">
        <v>4.3610000000000003E-2</v>
      </c>
      <c r="X37" t="s">
        <v>133</v>
      </c>
      <c r="Y37" t="s">
        <v>51</v>
      </c>
      <c r="Z37" s="119">
        <v>49500</v>
      </c>
      <c r="AA37" s="121">
        <v>1</v>
      </c>
      <c r="AB37" s="125">
        <v>98.1</v>
      </c>
      <c r="AD37" s="119">
        <v>48.558999999999997</v>
      </c>
      <c r="AG37" t="s">
        <v>137</v>
      </c>
      <c r="AH37" s="123">
        <v>2.5000000000000001E-5</v>
      </c>
      <c r="AI37" s="123">
        <v>1.7619673132210599E-2</v>
      </c>
      <c r="AJ37" s="123">
        <v>5.01624074743196E-3</v>
      </c>
    </row>
    <row r="38" spans="1:36" x14ac:dyDescent="0.35">
      <c r="A38">
        <v>158</v>
      </c>
      <c r="B38">
        <v>1441</v>
      </c>
      <c r="C38" t="s">
        <v>740</v>
      </c>
      <c r="D38" t="s">
        <v>2144</v>
      </c>
      <c r="E38" t="s">
        <v>41</v>
      </c>
      <c r="F38" t="s">
        <v>2149</v>
      </c>
      <c r="G38" t="s">
        <v>2150</v>
      </c>
      <c r="H38" t="s">
        <v>44</v>
      </c>
      <c r="I38" t="s">
        <v>1411</v>
      </c>
      <c r="J38" t="s">
        <v>45</v>
      </c>
      <c r="K38" t="s">
        <v>45</v>
      </c>
      <c r="L38" t="s">
        <v>46</v>
      </c>
      <c r="M38" t="s">
        <v>47</v>
      </c>
      <c r="N38" t="s">
        <v>1116</v>
      </c>
      <c r="O38" t="s">
        <v>51</v>
      </c>
      <c r="P38" t="s">
        <v>96</v>
      </c>
      <c r="Q38" t="s">
        <v>97</v>
      </c>
      <c r="R38" t="s">
        <v>98</v>
      </c>
      <c r="S38" t="s">
        <v>52</v>
      </c>
      <c r="T38" t="s">
        <v>2151</v>
      </c>
      <c r="U38" t="s">
        <v>2152</v>
      </c>
      <c r="V38" s="123">
        <v>2.0199999999999999E-2</v>
      </c>
      <c r="W38" s="123">
        <v>2.4549999999999999E-2</v>
      </c>
      <c r="X38" t="s">
        <v>133</v>
      </c>
      <c r="Y38" t="s">
        <v>51</v>
      </c>
      <c r="Z38" s="119">
        <v>40000</v>
      </c>
      <c r="AA38" s="121">
        <v>1</v>
      </c>
      <c r="AB38" s="125">
        <v>104.86</v>
      </c>
      <c r="AD38" s="119">
        <v>41.944000000000003</v>
      </c>
      <c r="AG38" t="s">
        <v>137</v>
      </c>
      <c r="AH38" s="123">
        <v>6.9999999999999999E-6</v>
      </c>
      <c r="AI38" s="123">
        <v>1.5219258226658801E-2</v>
      </c>
      <c r="AJ38" s="123">
        <v>4.3328535489510003E-3</v>
      </c>
    </row>
    <row r="39" spans="1:36" x14ac:dyDescent="0.35">
      <c r="A39">
        <v>158</v>
      </c>
      <c r="B39">
        <v>1441</v>
      </c>
      <c r="C39" t="s">
        <v>740</v>
      </c>
      <c r="D39" t="s">
        <v>2144</v>
      </c>
      <c r="E39" t="s">
        <v>41</v>
      </c>
      <c r="F39" t="s">
        <v>2153</v>
      </c>
      <c r="G39" t="s">
        <v>2154</v>
      </c>
      <c r="H39" t="s">
        <v>44</v>
      </c>
      <c r="I39" t="s">
        <v>1411</v>
      </c>
      <c r="J39" t="s">
        <v>45</v>
      </c>
      <c r="K39" t="s">
        <v>45</v>
      </c>
      <c r="L39" t="s">
        <v>46</v>
      </c>
      <c r="M39" t="s">
        <v>47</v>
      </c>
      <c r="N39" t="s">
        <v>1116</v>
      </c>
      <c r="O39" t="s">
        <v>51</v>
      </c>
      <c r="P39" t="s">
        <v>96</v>
      </c>
      <c r="Q39" t="s">
        <v>97</v>
      </c>
      <c r="R39" t="s">
        <v>98</v>
      </c>
      <c r="S39" t="s">
        <v>52</v>
      </c>
      <c r="T39" t="s">
        <v>2155</v>
      </c>
      <c r="U39" t="s">
        <v>2156</v>
      </c>
      <c r="V39" s="123">
        <v>1E-3</v>
      </c>
      <c r="W39" s="123">
        <v>2.4170000000000001E-2</v>
      </c>
      <c r="X39" t="s">
        <v>133</v>
      </c>
      <c r="Y39" t="s">
        <v>51</v>
      </c>
      <c r="Z39" s="119">
        <v>67000</v>
      </c>
      <c r="AA39" s="121">
        <v>1</v>
      </c>
      <c r="AB39" s="125">
        <v>105.8</v>
      </c>
      <c r="AD39" s="119">
        <v>70.885999999999996</v>
      </c>
      <c r="AG39" t="s">
        <v>137</v>
      </c>
      <c r="AH39" s="123">
        <v>1.5999999999999999E-5</v>
      </c>
      <c r="AI39" s="123">
        <v>2.5720778625189299E-2</v>
      </c>
      <c r="AJ39" s="123">
        <v>7.3225886103123403E-3</v>
      </c>
    </row>
    <row r="40" spans="1:36" x14ac:dyDescent="0.35">
      <c r="A40">
        <v>158</v>
      </c>
      <c r="B40">
        <v>1441</v>
      </c>
      <c r="C40" t="s">
        <v>740</v>
      </c>
      <c r="D40" t="s">
        <v>2144</v>
      </c>
      <c r="E40" t="s">
        <v>41</v>
      </c>
      <c r="F40" t="s">
        <v>2157</v>
      </c>
      <c r="G40" t="s">
        <v>2158</v>
      </c>
      <c r="H40" t="s">
        <v>44</v>
      </c>
      <c r="I40" t="s">
        <v>1589</v>
      </c>
      <c r="J40" t="s">
        <v>45</v>
      </c>
      <c r="K40" t="s">
        <v>45</v>
      </c>
      <c r="L40" t="s">
        <v>46</v>
      </c>
      <c r="M40" t="s">
        <v>47</v>
      </c>
      <c r="N40" t="s">
        <v>1116</v>
      </c>
      <c r="O40" t="s">
        <v>51</v>
      </c>
      <c r="P40" t="s">
        <v>129</v>
      </c>
      <c r="Q40" t="s">
        <v>130</v>
      </c>
      <c r="R40" t="s">
        <v>98</v>
      </c>
      <c r="S40" t="s">
        <v>52</v>
      </c>
      <c r="T40" t="s">
        <v>2159</v>
      </c>
      <c r="U40" t="s">
        <v>2160</v>
      </c>
      <c r="V40" s="123">
        <v>4.5900000000000003E-2</v>
      </c>
      <c r="W40" s="123">
        <v>4.4519999999999997E-2</v>
      </c>
      <c r="X40" t="s">
        <v>133</v>
      </c>
      <c r="Y40" t="s">
        <v>51</v>
      </c>
      <c r="Z40" s="119">
        <v>30000</v>
      </c>
      <c r="AA40" s="121">
        <v>1</v>
      </c>
      <c r="AB40" s="125">
        <v>103.3</v>
      </c>
      <c r="AD40" s="119">
        <v>30.99</v>
      </c>
      <c r="AG40" t="s">
        <v>137</v>
      </c>
      <c r="AH40" s="123">
        <v>6.9999999999999999E-6</v>
      </c>
      <c r="AI40" s="123">
        <v>1.1244631233171799E-2</v>
      </c>
      <c r="AJ40" s="123">
        <v>3.20129533382585E-3</v>
      </c>
    </row>
    <row r="41" spans="1:36" x14ac:dyDescent="0.35">
      <c r="A41">
        <v>158</v>
      </c>
      <c r="B41">
        <v>1441</v>
      </c>
      <c r="C41" t="s">
        <v>740</v>
      </c>
      <c r="D41" t="s">
        <v>2144</v>
      </c>
      <c r="E41" t="s">
        <v>41</v>
      </c>
      <c r="F41" t="s">
        <v>2161</v>
      </c>
      <c r="G41" t="s">
        <v>2162</v>
      </c>
      <c r="H41" t="s">
        <v>44</v>
      </c>
      <c r="I41" t="s">
        <v>1411</v>
      </c>
      <c r="J41" t="s">
        <v>45</v>
      </c>
      <c r="K41" t="s">
        <v>45</v>
      </c>
      <c r="L41" t="s">
        <v>46</v>
      </c>
      <c r="M41" t="s">
        <v>47</v>
      </c>
      <c r="N41" t="s">
        <v>1116</v>
      </c>
      <c r="O41" t="s">
        <v>51</v>
      </c>
      <c r="P41" t="s">
        <v>129</v>
      </c>
      <c r="Q41" t="s">
        <v>130</v>
      </c>
      <c r="R41" t="s">
        <v>98</v>
      </c>
      <c r="S41" t="s">
        <v>52</v>
      </c>
      <c r="T41" t="s">
        <v>2163</v>
      </c>
      <c r="U41" t="s">
        <v>2164</v>
      </c>
      <c r="V41" s="123">
        <v>2.5999999999999999E-2</v>
      </c>
      <c r="W41" s="123">
        <v>2.5020000000000001E-2</v>
      </c>
      <c r="X41" t="s">
        <v>133</v>
      </c>
      <c r="Y41" t="s">
        <v>51</v>
      </c>
      <c r="Z41" s="119">
        <v>30000</v>
      </c>
      <c r="AA41" s="121">
        <v>1</v>
      </c>
      <c r="AB41" s="125">
        <v>102.06</v>
      </c>
      <c r="AD41" s="119">
        <v>30.617999999999999</v>
      </c>
      <c r="AG41" t="s">
        <v>137</v>
      </c>
      <c r="AH41" s="123">
        <v>1.5999999999999999E-5</v>
      </c>
      <c r="AI41" s="123">
        <v>1.1109652116723301E-2</v>
      </c>
      <c r="AJ41" s="123">
        <v>3.16286739371023E-3</v>
      </c>
    </row>
    <row r="42" spans="1:36" x14ac:dyDescent="0.35">
      <c r="A42">
        <v>158</v>
      </c>
      <c r="B42">
        <v>1441</v>
      </c>
      <c r="C42" t="s">
        <v>2165</v>
      </c>
      <c r="D42" t="s">
        <v>2166</v>
      </c>
      <c r="E42" t="s">
        <v>41</v>
      </c>
      <c r="F42" t="s">
        <v>2167</v>
      </c>
      <c r="G42" t="s">
        <v>2168</v>
      </c>
      <c r="H42" t="s">
        <v>44</v>
      </c>
      <c r="I42" t="s">
        <v>1589</v>
      </c>
      <c r="J42" t="s">
        <v>45</v>
      </c>
      <c r="K42" t="s">
        <v>45</v>
      </c>
      <c r="L42" t="s">
        <v>46</v>
      </c>
      <c r="M42" t="s">
        <v>47</v>
      </c>
      <c r="N42" t="s">
        <v>58</v>
      </c>
      <c r="O42" t="s">
        <v>51</v>
      </c>
      <c r="P42" t="s">
        <v>1971</v>
      </c>
      <c r="Q42" t="s">
        <v>97</v>
      </c>
      <c r="R42" t="s">
        <v>98</v>
      </c>
      <c r="S42" t="s">
        <v>52</v>
      </c>
      <c r="T42" t="s">
        <v>2169</v>
      </c>
      <c r="U42" t="s">
        <v>199</v>
      </c>
      <c r="V42" s="123">
        <v>5.6500000000000002E-2</v>
      </c>
      <c r="W42" s="123">
        <v>4.7109999999999999E-2</v>
      </c>
      <c r="X42" t="s">
        <v>133</v>
      </c>
      <c r="Y42" t="s">
        <v>51</v>
      </c>
      <c r="Z42" s="119">
        <v>19500</v>
      </c>
      <c r="AA42" s="121">
        <v>1</v>
      </c>
      <c r="AB42" s="125">
        <v>102.62</v>
      </c>
      <c r="AD42" s="119">
        <v>20.010999999999999</v>
      </c>
      <c r="AG42" t="s">
        <v>137</v>
      </c>
      <c r="AH42" s="123">
        <v>1.6699999999999999E-4</v>
      </c>
      <c r="AI42" s="123">
        <v>7.2608967777953396E-3</v>
      </c>
      <c r="AJ42" s="123">
        <v>2.0671442657520401E-3</v>
      </c>
    </row>
    <row r="43" spans="1:36" x14ac:dyDescent="0.35">
      <c r="A43">
        <v>158</v>
      </c>
      <c r="B43">
        <v>1441</v>
      </c>
      <c r="C43" t="s">
        <v>2165</v>
      </c>
      <c r="D43" t="s">
        <v>2166</v>
      </c>
      <c r="E43" t="s">
        <v>41</v>
      </c>
      <c r="F43" t="s">
        <v>2170</v>
      </c>
      <c r="G43" t="s">
        <v>2171</v>
      </c>
      <c r="H43" t="s">
        <v>44</v>
      </c>
      <c r="I43" t="s">
        <v>1411</v>
      </c>
      <c r="J43" t="s">
        <v>45</v>
      </c>
      <c r="K43" t="s">
        <v>45</v>
      </c>
      <c r="L43" t="s">
        <v>46</v>
      </c>
      <c r="M43" t="s">
        <v>47</v>
      </c>
      <c r="N43" t="s">
        <v>58</v>
      </c>
      <c r="O43" t="s">
        <v>51</v>
      </c>
      <c r="P43" t="s">
        <v>1971</v>
      </c>
      <c r="Q43" t="s">
        <v>97</v>
      </c>
      <c r="R43" t="s">
        <v>98</v>
      </c>
      <c r="S43" t="s">
        <v>52</v>
      </c>
      <c r="T43" t="s">
        <v>2172</v>
      </c>
      <c r="U43" t="s">
        <v>199</v>
      </c>
      <c r="V43" s="123">
        <v>3.6999999999999998E-2</v>
      </c>
      <c r="W43" s="123">
        <v>2.1329999999999998E-2</v>
      </c>
      <c r="X43" t="s">
        <v>133</v>
      </c>
      <c r="Y43" t="s">
        <v>51</v>
      </c>
      <c r="Z43" s="119">
        <v>19875</v>
      </c>
      <c r="AA43" s="121">
        <v>1</v>
      </c>
      <c r="AB43" s="125">
        <v>121.32</v>
      </c>
      <c r="AD43" s="119">
        <v>24.111999999999998</v>
      </c>
      <c r="AG43" t="s">
        <v>137</v>
      </c>
      <c r="AH43" s="123">
        <v>8.7999999999999998E-5</v>
      </c>
      <c r="AI43" s="123">
        <v>8.7490959637034505E-3</v>
      </c>
      <c r="AJ43" s="123">
        <v>2.4908278006639502E-3</v>
      </c>
    </row>
    <row r="44" spans="1:36" x14ac:dyDescent="0.35">
      <c r="A44">
        <v>158</v>
      </c>
      <c r="B44">
        <v>1441</v>
      </c>
      <c r="C44" t="s">
        <v>2173</v>
      </c>
      <c r="D44" t="s">
        <v>2174</v>
      </c>
      <c r="E44" t="s">
        <v>41</v>
      </c>
      <c r="F44" t="s">
        <v>2175</v>
      </c>
      <c r="G44" t="s">
        <v>2176</v>
      </c>
      <c r="H44" t="s">
        <v>44</v>
      </c>
      <c r="I44" t="s">
        <v>1589</v>
      </c>
      <c r="J44" t="s">
        <v>45</v>
      </c>
      <c r="K44" t="s">
        <v>45</v>
      </c>
      <c r="L44" t="s">
        <v>46</v>
      </c>
      <c r="M44" t="s">
        <v>47</v>
      </c>
      <c r="N44" t="s">
        <v>1114</v>
      </c>
      <c r="O44" t="s">
        <v>51</v>
      </c>
      <c r="P44" t="s">
        <v>146</v>
      </c>
      <c r="Q44" t="s">
        <v>97</v>
      </c>
      <c r="R44" t="s">
        <v>98</v>
      </c>
      <c r="S44" t="s">
        <v>52</v>
      </c>
      <c r="T44" t="s">
        <v>2177</v>
      </c>
      <c r="U44" t="s">
        <v>2095</v>
      </c>
      <c r="V44" s="123">
        <v>6.0699999999999997E-2</v>
      </c>
      <c r="W44" s="123">
        <v>4.623E-2</v>
      </c>
      <c r="X44" t="s">
        <v>133</v>
      </c>
      <c r="Y44" t="s">
        <v>51</v>
      </c>
      <c r="Z44" s="119">
        <v>50000</v>
      </c>
      <c r="AA44" s="121">
        <v>1</v>
      </c>
      <c r="AB44" s="125">
        <v>110.14</v>
      </c>
      <c r="AD44" s="119">
        <v>55.07</v>
      </c>
      <c r="AG44" t="s">
        <v>137</v>
      </c>
      <c r="AH44" s="123">
        <v>8.0000000000000007E-5</v>
      </c>
      <c r="AI44" s="123">
        <v>1.9981989093603401E-2</v>
      </c>
      <c r="AJ44" s="123">
        <v>5.6887813499125403E-3</v>
      </c>
    </row>
    <row r="45" spans="1:36" x14ac:dyDescent="0.35">
      <c r="A45">
        <v>158</v>
      </c>
      <c r="B45">
        <v>1441</v>
      </c>
      <c r="C45" t="s">
        <v>2173</v>
      </c>
      <c r="D45" t="s">
        <v>2174</v>
      </c>
      <c r="E45" t="s">
        <v>41</v>
      </c>
      <c r="F45" t="s">
        <v>2178</v>
      </c>
      <c r="G45" t="s">
        <v>2179</v>
      </c>
      <c r="H45" t="s">
        <v>44</v>
      </c>
      <c r="I45" t="s">
        <v>1589</v>
      </c>
      <c r="J45" t="s">
        <v>45</v>
      </c>
      <c r="K45" t="s">
        <v>45</v>
      </c>
      <c r="L45" t="s">
        <v>46</v>
      </c>
      <c r="M45" t="s">
        <v>47</v>
      </c>
      <c r="N45" t="s">
        <v>1114</v>
      </c>
      <c r="O45" t="s">
        <v>51</v>
      </c>
      <c r="P45" t="s">
        <v>212</v>
      </c>
      <c r="Q45" t="s">
        <v>130</v>
      </c>
      <c r="R45" t="s">
        <v>98</v>
      </c>
      <c r="S45" t="s">
        <v>52</v>
      </c>
      <c r="T45" t="s">
        <v>2180</v>
      </c>
      <c r="U45" t="s">
        <v>2181</v>
      </c>
      <c r="V45" s="123">
        <v>4.7800000000000002E-2</v>
      </c>
      <c r="W45" s="123">
        <v>4.727E-2</v>
      </c>
      <c r="X45" t="s">
        <v>133</v>
      </c>
      <c r="Y45" t="s">
        <v>51</v>
      </c>
      <c r="Z45" s="119">
        <v>10000</v>
      </c>
      <c r="AA45" s="121">
        <v>1</v>
      </c>
      <c r="AB45" s="125">
        <v>102.2</v>
      </c>
      <c r="AD45" s="119">
        <v>10.220000000000001</v>
      </c>
      <c r="AG45" t="s">
        <v>137</v>
      </c>
      <c r="AH45" s="123">
        <v>3.6999999999999998E-5</v>
      </c>
      <c r="AI45" s="123">
        <v>3.7082972314622701E-3</v>
      </c>
      <c r="AJ45" s="123">
        <v>1.0557353440367901E-3</v>
      </c>
    </row>
    <row r="46" spans="1:36" x14ac:dyDescent="0.35">
      <c r="A46">
        <v>158</v>
      </c>
      <c r="B46">
        <v>1441</v>
      </c>
      <c r="C46" t="s">
        <v>2173</v>
      </c>
      <c r="D46" t="s">
        <v>2174</v>
      </c>
      <c r="E46" t="s">
        <v>41</v>
      </c>
      <c r="F46" t="s">
        <v>2182</v>
      </c>
      <c r="G46" t="s">
        <v>2183</v>
      </c>
      <c r="H46" t="s">
        <v>44</v>
      </c>
      <c r="I46" t="s">
        <v>1589</v>
      </c>
      <c r="J46" t="s">
        <v>45</v>
      </c>
      <c r="K46" t="s">
        <v>45</v>
      </c>
      <c r="L46" t="s">
        <v>46</v>
      </c>
      <c r="M46" t="s">
        <v>47</v>
      </c>
      <c r="N46" t="s">
        <v>1114</v>
      </c>
      <c r="O46" t="s">
        <v>51</v>
      </c>
      <c r="P46" t="s">
        <v>212</v>
      </c>
      <c r="Q46" t="s">
        <v>130</v>
      </c>
      <c r="R46" t="s">
        <v>98</v>
      </c>
      <c r="S46" t="s">
        <v>52</v>
      </c>
      <c r="T46" t="s">
        <v>2184</v>
      </c>
      <c r="U46" t="s">
        <v>2185</v>
      </c>
      <c r="V46" s="123">
        <v>4.7800000000000002E-2</v>
      </c>
      <c r="W46" s="123">
        <v>4.7370000000000002E-2</v>
      </c>
      <c r="X46" t="s">
        <v>133</v>
      </c>
      <c r="Y46" t="s">
        <v>51</v>
      </c>
      <c r="Z46" s="119">
        <v>10000</v>
      </c>
      <c r="AA46" s="121">
        <v>1</v>
      </c>
      <c r="AB46" s="125">
        <v>102.19</v>
      </c>
      <c r="AD46" s="119">
        <v>10.218999999999999</v>
      </c>
      <c r="AG46" t="s">
        <v>137</v>
      </c>
      <c r="AH46" s="123">
        <v>3.6999999999999998E-5</v>
      </c>
      <c r="AI46" s="123">
        <v>3.70793438437504E-3</v>
      </c>
      <c r="AJ46" s="123">
        <v>1.0556320431225001E-3</v>
      </c>
    </row>
    <row r="47" spans="1:36" x14ac:dyDescent="0.35">
      <c r="A47">
        <v>158</v>
      </c>
      <c r="B47">
        <v>1441</v>
      </c>
      <c r="C47" t="s">
        <v>2186</v>
      </c>
      <c r="D47" t="s">
        <v>2187</v>
      </c>
      <c r="E47" t="s">
        <v>41</v>
      </c>
      <c r="F47" t="s">
        <v>2188</v>
      </c>
      <c r="G47" t="s">
        <v>2189</v>
      </c>
      <c r="H47" t="s">
        <v>44</v>
      </c>
      <c r="I47" t="s">
        <v>1411</v>
      </c>
      <c r="J47" t="s">
        <v>45</v>
      </c>
      <c r="K47" t="s">
        <v>45</v>
      </c>
      <c r="L47" t="s">
        <v>46</v>
      </c>
      <c r="M47" t="s">
        <v>47</v>
      </c>
      <c r="N47" t="s">
        <v>58</v>
      </c>
      <c r="O47" t="s">
        <v>51</v>
      </c>
      <c r="P47" t="s">
        <v>146</v>
      </c>
      <c r="Q47" t="s">
        <v>97</v>
      </c>
      <c r="R47" t="s">
        <v>98</v>
      </c>
      <c r="S47" t="s">
        <v>52</v>
      </c>
      <c r="T47" t="s">
        <v>2190</v>
      </c>
      <c r="U47" t="s">
        <v>2191</v>
      </c>
      <c r="V47" s="123">
        <v>2.0500000000000001E-2</v>
      </c>
      <c r="W47" s="123">
        <v>1.7149999999999999E-2</v>
      </c>
      <c r="X47" t="s">
        <v>133</v>
      </c>
      <c r="Y47" t="s">
        <v>51</v>
      </c>
      <c r="Z47" s="119">
        <v>12000</v>
      </c>
      <c r="AA47" s="121">
        <v>1</v>
      </c>
      <c r="AB47" s="125">
        <v>119.96</v>
      </c>
      <c r="AD47" s="119">
        <v>14.395</v>
      </c>
      <c r="AG47" t="s">
        <v>137</v>
      </c>
      <c r="AH47" s="123">
        <v>2.4000000000000001E-5</v>
      </c>
      <c r="AI47" s="123">
        <v>5.2232563900533897E-3</v>
      </c>
      <c r="AJ47" s="123">
        <v>1.4870373213775399E-3</v>
      </c>
    </row>
    <row r="48" spans="1:36" x14ac:dyDescent="0.35">
      <c r="A48">
        <v>158</v>
      </c>
      <c r="B48">
        <v>1441</v>
      </c>
      <c r="C48" t="s">
        <v>2192</v>
      </c>
      <c r="D48" t="s">
        <v>2193</v>
      </c>
      <c r="E48" t="s">
        <v>41</v>
      </c>
      <c r="F48" t="s">
        <v>2194</v>
      </c>
      <c r="G48" t="s">
        <v>2195</v>
      </c>
      <c r="H48" t="s">
        <v>44</v>
      </c>
      <c r="I48" t="s">
        <v>1411</v>
      </c>
      <c r="J48" t="s">
        <v>45</v>
      </c>
      <c r="K48" t="s">
        <v>45</v>
      </c>
      <c r="L48" t="s">
        <v>46</v>
      </c>
      <c r="M48" t="s">
        <v>47</v>
      </c>
      <c r="N48" t="s">
        <v>1116</v>
      </c>
      <c r="O48" t="s">
        <v>51</v>
      </c>
      <c r="P48" t="s">
        <v>96</v>
      </c>
      <c r="Q48" t="s">
        <v>97</v>
      </c>
      <c r="R48" t="s">
        <v>98</v>
      </c>
      <c r="S48" t="s">
        <v>52</v>
      </c>
      <c r="T48" t="s">
        <v>2196</v>
      </c>
      <c r="U48" t="s">
        <v>2197</v>
      </c>
      <c r="V48" s="123">
        <v>1E-3</v>
      </c>
      <c r="W48" s="123">
        <v>2.3130000000000001E-2</v>
      </c>
      <c r="X48" t="s">
        <v>133</v>
      </c>
      <c r="Y48" t="s">
        <v>51</v>
      </c>
      <c r="Z48" s="119">
        <v>100000</v>
      </c>
      <c r="AA48" s="121">
        <v>1</v>
      </c>
      <c r="AB48" s="125">
        <v>108.87</v>
      </c>
      <c r="AD48" s="119">
        <v>108.87</v>
      </c>
      <c r="AG48" t="s">
        <v>137</v>
      </c>
      <c r="AH48" s="123">
        <v>3.0000000000000001E-5</v>
      </c>
      <c r="AI48" s="123">
        <v>3.95031623864283E-2</v>
      </c>
      <c r="AJ48" s="123">
        <v>1.12463705386777E-2</v>
      </c>
    </row>
    <row r="49" spans="1:36" x14ac:dyDescent="0.35">
      <c r="A49">
        <v>158</v>
      </c>
      <c r="B49">
        <v>1441</v>
      </c>
      <c r="C49" t="s">
        <v>2192</v>
      </c>
      <c r="D49" t="s">
        <v>2193</v>
      </c>
      <c r="E49" t="s">
        <v>41</v>
      </c>
      <c r="F49" t="s">
        <v>2198</v>
      </c>
      <c r="G49" t="s">
        <v>2199</v>
      </c>
      <c r="H49" t="s">
        <v>44</v>
      </c>
      <c r="I49" t="s">
        <v>1589</v>
      </c>
      <c r="J49" t="s">
        <v>45</v>
      </c>
      <c r="K49" t="s">
        <v>45</v>
      </c>
      <c r="L49" t="s">
        <v>46</v>
      </c>
      <c r="M49" t="s">
        <v>47</v>
      </c>
      <c r="N49" t="s">
        <v>1116</v>
      </c>
      <c r="O49" t="s">
        <v>51</v>
      </c>
      <c r="P49" t="s">
        <v>96</v>
      </c>
      <c r="Q49" t="s">
        <v>97</v>
      </c>
      <c r="R49" t="s">
        <v>98</v>
      </c>
      <c r="S49" t="s">
        <v>52</v>
      </c>
      <c r="T49" t="s">
        <v>2200</v>
      </c>
      <c r="U49" t="s">
        <v>2201</v>
      </c>
      <c r="V49" s="123">
        <v>2.7400000000000001E-2</v>
      </c>
      <c r="W49" s="123">
        <v>4.3900000000000002E-2</v>
      </c>
      <c r="X49" t="s">
        <v>133</v>
      </c>
      <c r="Y49" t="s">
        <v>51</v>
      </c>
      <c r="Z49" s="119">
        <v>47143.87</v>
      </c>
      <c r="AA49" s="121">
        <v>1</v>
      </c>
      <c r="AB49" s="125">
        <v>98.89</v>
      </c>
      <c r="AD49" s="119">
        <v>46.621000000000002</v>
      </c>
      <c r="AG49" t="s">
        <v>137</v>
      </c>
      <c r="AH49" s="123">
        <v>1.8E-5</v>
      </c>
      <c r="AI49" s="123">
        <v>1.6916139133516798E-2</v>
      </c>
      <c r="AJ49" s="123">
        <v>4.81594782003366E-3</v>
      </c>
    </row>
    <row r="50" spans="1:36" x14ac:dyDescent="0.35">
      <c r="A50">
        <v>158</v>
      </c>
      <c r="B50">
        <v>1441</v>
      </c>
      <c r="C50" t="s">
        <v>2192</v>
      </c>
      <c r="D50" t="s">
        <v>2193</v>
      </c>
      <c r="E50" t="s">
        <v>41</v>
      </c>
      <c r="F50" t="s">
        <v>2202</v>
      </c>
      <c r="G50" t="s">
        <v>2203</v>
      </c>
      <c r="H50" t="s">
        <v>44</v>
      </c>
      <c r="I50" t="s">
        <v>1411</v>
      </c>
      <c r="J50" t="s">
        <v>45</v>
      </c>
      <c r="K50" t="s">
        <v>45</v>
      </c>
      <c r="L50" t="s">
        <v>46</v>
      </c>
      <c r="M50" t="s">
        <v>47</v>
      </c>
      <c r="N50" t="s">
        <v>1116</v>
      </c>
      <c r="O50" t="s">
        <v>51</v>
      </c>
      <c r="P50" t="s">
        <v>96</v>
      </c>
      <c r="Q50" t="s">
        <v>97</v>
      </c>
      <c r="R50" t="s">
        <v>98</v>
      </c>
      <c r="S50" t="s">
        <v>52</v>
      </c>
      <c r="T50" t="s">
        <v>2204</v>
      </c>
      <c r="U50" t="s">
        <v>2205</v>
      </c>
      <c r="V50" s="123">
        <v>2.06E-2</v>
      </c>
      <c r="W50" s="123">
        <v>2.4250000000000001E-2</v>
      </c>
      <c r="X50" t="s">
        <v>133</v>
      </c>
      <c r="Y50" t="s">
        <v>51</v>
      </c>
      <c r="Z50" s="119">
        <v>24000</v>
      </c>
      <c r="AA50" s="121">
        <v>1</v>
      </c>
      <c r="AB50" s="125">
        <v>107.31</v>
      </c>
      <c r="AD50" s="119">
        <v>25.754000000000001</v>
      </c>
      <c r="AG50" t="s">
        <v>137</v>
      </c>
      <c r="AH50" s="123">
        <v>1.5E-5</v>
      </c>
      <c r="AI50" s="123">
        <v>9.3449090232849193E-3</v>
      </c>
      <c r="AJ50" s="123">
        <v>2.66045306697272E-3</v>
      </c>
    </row>
    <row r="51" spans="1:36" x14ac:dyDescent="0.35">
      <c r="A51">
        <v>158</v>
      </c>
      <c r="B51">
        <v>1441</v>
      </c>
      <c r="C51" t="s">
        <v>2192</v>
      </c>
      <c r="D51" t="s">
        <v>2193</v>
      </c>
      <c r="E51" t="s">
        <v>41</v>
      </c>
      <c r="F51" t="s">
        <v>2206</v>
      </c>
      <c r="G51" t="s">
        <v>2207</v>
      </c>
      <c r="H51" t="s">
        <v>44</v>
      </c>
      <c r="I51" t="s">
        <v>1411</v>
      </c>
      <c r="J51" t="s">
        <v>45</v>
      </c>
      <c r="K51" t="s">
        <v>45</v>
      </c>
      <c r="L51" t="s">
        <v>46</v>
      </c>
      <c r="M51" t="s">
        <v>47</v>
      </c>
      <c r="N51" t="s">
        <v>1116</v>
      </c>
      <c r="O51" t="s">
        <v>51</v>
      </c>
      <c r="P51" t="s">
        <v>96</v>
      </c>
      <c r="Q51" t="s">
        <v>97</v>
      </c>
      <c r="R51" t="s">
        <v>98</v>
      </c>
      <c r="S51" t="s">
        <v>52</v>
      </c>
      <c r="T51" t="s">
        <v>2208</v>
      </c>
      <c r="U51" t="s">
        <v>2209</v>
      </c>
      <c r="V51" s="123">
        <v>1.9900000000000001E-2</v>
      </c>
      <c r="W51" s="123">
        <v>2.486E-2</v>
      </c>
      <c r="X51" t="s">
        <v>133</v>
      </c>
      <c r="Y51" t="s">
        <v>51</v>
      </c>
      <c r="Z51" s="119">
        <v>24000</v>
      </c>
      <c r="AA51" s="121">
        <v>1</v>
      </c>
      <c r="AB51" s="125">
        <v>104.27</v>
      </c>
      <c r="AD51" s="119">
        <v>25.024999999999999</v>
      </c>
      <c r="AG51" t="s">
        <v>137</v>
      </c>
      <c r="AH51" s="123">
        <v>1.1E-5</v>
      </c>
      <c r="AI51" s="123">
        <v>9.0801757884439293E-3</v>
      </c>
      <c r="AJ51" s="123">
        <v>2.5850847199072298E-3</v>
      </c>
    </row>
    <row r="52" spans="1:36" x14ac:dyDescent="0.35">
      <c r="A52">
        <v>158</v>
      </c>
      <c r="B52">
        <v>1441</v>
      </c>
      <c r="C52" t="s">
        <v>2192</v>
      </c>
      <c r="D52" t="s">
        <v>2193</v>
      </c>
      <c r="E52" t="s">
        <v>41</v>
      </c>
      <c r="F52" t="s">
        <v>2210</v>
      </c>
      <c r="G52" t="s">
        <v>2211</v>
      </c>
      <c r="H52" t="s">
        <v>44</v>
      </c>
      <c r="I52" t="s">
        <v>1411</v>
      </c>
      <c r="J52" t="s">
        <v>45</v>
      </c>
      <c r="K52" t="s">
        <v>45</v>
      </c>
      <c r="L52" t="s">
        <v>46</v>
      </c>
      <c r="M52" t="s">
        <v>47</v>
      </c>
      <c r="N52" t="s">
        <v>1116</v>
      </c>
      <c r="O52" t="s">
        <v>51</v>
      </c>
      <c r="P52" t="s">
        <v>96</v>
      </c>
      <c r="Q52" t="s">
        <v>97</v>
      </c>
      <c r="R52" t="s">
        <v>98</v>
      </c>
      <c r="S52" t="s">
        <v>52</v>
      </c>
      <c r="T52" t="s">
        <v>2212</v>
      </c>
      <c r="U52" t="s">
        <v>2213</v>
      </c>
      <c r="V52" s="123">
        <v>2.6800000000000001E-2</v>
      </c>
      <c r="W52" s="123">
        <v>2.529E-2</v>
      </c>
      <c r="X52" t="s">
        <v>133</v>
      </c>
      <c r="Y52" t="s">
        <v>51</v>
      </c>
      <c r="Z52" s="119">
        <v>61418.9</v>
      </c>
      <c r="AA52" s="121">
        <v>1</v>
      </c>
      <c r="AB52" s="125">
        <v>103.6</v>
      </c>
      <c r="AD52" s="119">
        <v>63.63</v>
      </c>
      <c r="AG52" t="s">
        <v>137</v>
      </c>
      <c r="AH52" s="123">
        <v>2.4000000000000001E-5</v>
      </c>
      <c r="AI52" s="123">
        <v>2.3087953048465601E-2</v>
      </c>
      <c r="AJ52" s="123">
        <v>6.5730351515311501E-3</v>
      </c>
    </row>
    <row r="53" spans="1:36" x14ac:dyDescent="0.35">
      <c r="A53">
        <v>158</v>
      </c>
      <c r="B53">
        <v>1441</v>
      </c>
      <c r="C53" t="s">
        <v>2214</v>
      </c>
      <c r="D53" t="s">
        <v>2215</v>
      </c>
      <c r="E53" t="s">
        <v>41</v>
      </c>
      <c r="F53" t="s">
        <v>2216</v>
      </c>
      <c r="G53" t="s">
        <v>2217</v>
      </c>
      <c r="H53" t="s">
        <v>44</v>
      </c>
      <c r="I53" t="s">
        <v>1411</v>
      </c>
      <c r="J53" t="s">
        <v>45</v>
      </c>
      <c r="K53" t="s">
        <v>45</v>
      </c>
      <c r="L53" t="s">
        <v>46</v>
      </c>
      <c r="M53" t="s">
        <v>47</v>
      </c>
      <c r="N53" t="s">
        <v>1112</v>
      </c>
      <c r="O53" t="s">
        <v>51</v>
      </c>
      <c r="P53" t="s">
        <v>212</v>
      </c>
      <c r="Q53" t="s">
        <v>130</v>
      </c>
      <c r="R53" t="s">
        <v>98</v>
      </c>
      <c r="S53" t="s">
        <v>52</v>
      </c>
      <c r="T53" t="s">
        <v>2218</v>
      </c>
      <c r="U53" t="s">
        <v>2219</v>
      </c>
      <c r="V53" s="123">
        <v>0.01</v>
      </c>
      <c r="W53" s="123">
        <v>2.8559999999999999E-2</v>
      </c>
      <c r="X53" t="s">
        <v>133</v>
      </c>
      <c r="Y53" t="s">
        <v>51</v>
      </c>
      <c r="Z53" s="119">
        <v>38709.660000000003</v>
      </c>
      <c r="AA53" s="121">
        <v>1</v>
      </c>
      <c r="AB53" s="125">
        <v>109.85</v>
      </c>
      <c r="AD53" s="119">
        <v>42.523000000000003</v>
      </c>
      <c r="AG53" t="s">
        <v>137</v>
      </c>
      <c r="AH53" s="123">
        <v>2.3E-5</v>
      </c>
      <c r="AI53" s="123">
        <v>1.54291875853441E-2</v>
      </c>
      <c r="AJ53" s="123">
        <v>4.3926194819066096E-3</v>
      </c>
    </row>
    <row r="54" spans="1:36" x14ac:dyDescent="0.35">
      <c r="A54">
        <v>158</v>
      </c>
      <c r="B54">
        <v>1441</v>
      </c>
      <c r="C54" t="s">
        <v>2214</v>
      </c>
      <c r="D54" t="s">
        <v>2215</v>
      </c>
      <c r="E54" t="s">
        <v>41</v>
      </c>
      <c r="F54" t="s">
        <v>2220</v>
      </c>
      <c r="G54" t="s">
        <v>2217</v>
      </c>
      <c r="H54" t="s">
        <v>44</v>
      </c>
      <c r="I54" t="s">
        <v>1411</v>
      </c>
      <c r="J54" t="s">
        <v>45</v>
      </c>
      <c r="K54" t="s">
        <v>45</v>
      </c>
      <c r="L54" t="s">
        <v>46</v>
      </c>
      <c r="M54" t="s">
        <v>47</v>
      </c>
      <c r="N54" t="s">
        <v>1112</v>
      </c>
      <c r="O54" t="s">
        <v>51</v>
      </c>
      <c r="P54" t="s">
        <v>212</v>
      </c>
      <c r="Q54" t="s">
        <v>130</v>
      </c>
      <c r="R54" t="s">
        <v>98</v>
      </c>
      <c r="S54" t="s">
        <v>52</v>
      </c>
      <c r="T54" t="s">
        <v>2221</v>
      </c>
      <c r="U54" t="s">
        <v>2219</v>
      </c>
      <c r="V54" s="123">
        <v>0.01</v>
      </c>
      <c r="W54" s="123">
        <v>3.4689999999999999E-2</v>
      </c>
      <c r="X54" t="s">
        <v>133</v>
      </c>
      <c r="Y54" t="s">
        <v>51</v>
      </c>
      <c r="Z54" s="119">
        <v>0</v>
      </c>
      <c r="AA54" s="121">
        <v>1</v>
      </c>
      <c r="AB54" s="125">
        <v>0</v>
      </c>
      <c r="AC54" s="119">
        <v>0</v>
      </c>
      <c r="AD54" s="119">
        <v>0</v>
      </c>
      <c r="AG54" t="s">
        <v>137</v>
      </c>
      <c r="AH54" s="123">
        <v>0</v>
      </c>
      <c r="AI54" s="123">
        <v>1.0885412616816801E-8</v>
      </c>
      <c r="AJ54" s="123">
        <v>3.0990274286794303E-9</v>
      </c>
    </row>
    <row r="55" spans="1:36" x14ac:dyDescent="0.35">
      <c r="A55">
        <v>158</v>
      </c>
      <c r="B55">
        <v>1441</v>
      </c>
      <c r="C55" t="s">
        <v>2214</v>
      </c>
      <c r="D55" t="s">
        <v>2215</v>
      </c>
      <c r="E55" t="s">
        <v>41</v>
      </c>
      <c r="F55" t="s">
        <v>2222</v>
      </c>
      <c r="G55" t="s">
        <v>2217</v>
      </c>
      <c r="H55" t="s">
        <v>44</v>
      </c>
      <c r="I55" t="s">
        <v>1411</v>
      </c>
      <c r="J55" t="s">
        <v>45</v>
      </c>
      <c r="K55" t="s">
        <v>45</v>
      </c>
      <c r="L55" t="s">
        <v>46</v>
      </c>
      <c r="M55" t="s">
        <v>47</v>
      </c>
      <c r="N55" t="s">
        <v>1112</v>
      </c>
      <c r="O55" t="s">
        <v>51</v>
      </c>
      <c r="P55" t="s">
        <v>212</v>
      </c>
      <c r="Q55" t="s">
        <v>130</v>
      </c>
      <c r="R55" t="s">
        <v>98</v>
      </c>
      <c r="S55" t="s">
        <v>52</v>
      </c>
      <c r="T55" t="s">
        <v>2223</v>
      </c>
      <c r="U55" t="s">
        <v>2219</v>
      </c>
      <c r="V55" s="123">
        <v>0.01</v>
      </c>
      <c r="W55" s="123">
        <v>1.4069999999999999E-2</v>
      </c>
      <c r="X55" t="s">
        <v>133</v>
      </c>
      <c r="Y55" t="s">
        <v>51</v>
      </c>
      <c r="Z55" s="119">
        <v>0</v>
      </c>
      <c r="AA55" s="121">
        <v>1</v>
      </c>
      <c r="AB55" s="125">
        <v>0</v>
      </c>
      <c r="AC55" s="119">
        <v>0</v>
      </c>
      <c r="AD55" s="119">
        <v>0</v>
      </c>
      <c r="AG55" t="s">
        <v>137</v>
      </c>
      <c r="AH55" s="123">
        <v>0</v>
      </c>
      <c r="AI55" s="123">
        <v>1.0885412616816801E-8</v>
      </c>
      <c r="AJ55" s="123">
        <v>3.0990274286794303E-9</v>
      </c>
    </row>
    <row r="56" spans="1:36" x14ac:dyDescent="0.35">
      <c r="A56">
        <v>158</v>
      </c>
      <c r="B56">
        <v>1441</v>
      </c>
      <c r="C56" t="s">
        <v>2214</v>
      </c>
      <c r="D56" t="s">
        <v>2215</v>
      </c>
      <c r="E56" t="s">
        <v>41</v>
      </c>
      <c r="F56" t="s">
        <v>2224</v>
      </c>
      <c r="G56" t="s">
        <v>2225</v>
      </c>
      <c r="H56" t="s">
        <v>44</v>
      </c>
      <c r="I56" t="s">
        <v>1411</v>
      </c>
      <c r="J56" t="s">
        <v>45</v>
      </c>
      <c r="K56" t="s">
        <v>45</v>
      </c>
      <c r="L56" t="s">
        <v>46</v>
      </c>
      <c r="M56" t="s">
        <v>47</v>
      </c>
      <c r="N56" t="s">
        <v>1112</v>
      </c>
      <c r="O56" t="s">
        <v>51</v>
      </c>
      <c r="P56" t="s">
        <v>212</v>
      </c>
      <c r="Q56" t="s">
        <v>130</v>
      </c>
      <c r="R56" t="s">
        <v>98</v>
      </c>
      <c r="S56" t="s">
        <v>52</v>
      </c>
      <c r="T56" t="s">
        <v>2226</v>
      </c>
      <c r="U56" t="s">
        <v>2227</v>
      </c>
      <c r="V56" s="123">
        <v>3.5400000000000001E-2</v>
      </c>
      <c r="W56" s="123">
        <v>2.3179999999999999E-2</v>
      </c>
      <c r="X56" t="s">
        <v>133</v>
      </c>
      <c r="Y56" t="s">
        <v>51</v>
      </c>
      <c r="Z56" s="119">
        <v>11000</v>
      </c>
      <c r="AA56" s="121">
        <v>1</v>
      </c>
      <c r="AB56" s="125">
        <v>110.42</v>
      </c>
      <c r="AD56" s="119">
        <v>12.146000000000001</v>
      </c>
      <c r="AG56" t="s">
        <v>137</v>
      </c>
      <c r="AH56" s="123">
        <v>2.0000000000000002E-5</v>
      </c>
      <c r="AI56" s="123">
        <v>4.4072132908793598E-3</v>
      </c>
      <c r="AJ56" s="123">
        <v>1.25471356514087E-3</v>
      </c>
    </row>
    <row r="57" spans="1:36" x14ac:dyDescent="0.35">
      <c r="A57">
        <v>158</v>
      </c>
      <c r="B57">
        <v>1441</v>
      </c>
      <c r="C57" t="s">
        <v>2228</v>
      </c>
      <c r="D57" t="s">
        <v>2229</v>
      </c>
      <c r="E57" t="s">
        <v>41</v>
      </c>
      <c r="F57" t="s">
        <v>2230</v>
      </c>
      <c r="G57" t="s">
        <v>2231</v>
      </c>
      <c r="H57" t="s">
        <v>44</v>
      </c>
      <c r="I57" t="s">
        <v>1411</v>
      </c>
      <c r="J57" t="s">
        <v>45</v>
      </c>
      <c r="K57" t="s">
        <v>45</v>
      </c>
      <c r="L57" t="s">
        <v>46</v>
      </c>
      <c r="M57" t="s">
        <v>47</v>
      </c>
      <c r="N57" t="s">
        <v>58</v>
      </c>
      <c r="O57" t="s">
        <v>51</v>
      </c>
      <c r="P57" t="s">
        <v>1971</v>
      </c>
      <c r="Q57" t="s">
        <v>97</v>
      </c>
      <c r="R57" t="s">
        <v>98</v>
      </c>
      <c r="S57" t="s">
        <v>52</v>
      </c>
      <c r="T57" t="s">
        <v>2232</v>
      </c>
      <c r="U57" t="s">
        <v>2014</v>
      </c>
      <c r="V57" s="123">
        <v>6.4999999999999997E-3</v>
      </c>
      <c r="W57" s="123">
        <v>2.3120000000000002E-2</v>
      </c>
      <c r="X57" t="s">
        <v>133</v>
      </c>
      <c r="Y57" t="s">
        <v>51</v>
      </c>
      <c r="Z57" s="119">
        <v>18723.38</v>
      </c>
      <c r="AA57" s="121">
        <v>1</v>
      </c>
      <c r="AB57" s="125">
        <v>113.67</v>
      </c>
      <c r="AD57" s="119">
        <v>21.283000000000001</v>
      </c>
      <c r="AG57" t="s">
        <v>137</v>
      </c>
      <c r="AH57" s="123">
        <v>3.4999999999999997E-5</v>
      </c>
      <c r="AI57" s="123">
        <v>7.7224259526383699E-3</v>
      </c>
      <c r="AJ57" s="123">
        <v>2.1985395212488E-3</v>
      </c>
    </row>
    <row r="58" spans="1:36" x14ac:dyDescent="0.35">
      <c r="A58">
        <v>158</v>
      </c>
      <c r="B58">
        <v>1441</v>
      </c>
      <c r="C58" t="s">
        <v>2228</v>
      </c>
      <c r="D58" t="s">
        <v>2229</v>
      </c>
      <c r="E58" t="s">
        <v>41</v>
      </c>
      <c r="F58" t="s">
        <v>2233</v>
      </c>
      <c r="G58" t="s">
        <v>2234</v>
      </c>
      <c r="H58" t="s">
        <v>44</v>
      </c>
      <c r="I58" t="s">
        <v>1411</v>
      </c>
      <c r="J58" t="s">
        <v>45</v>
      </c>
      <c r="K58" t="s">
        <v>45</v>
      </c>
      <c r="L58" t="s">
        <v>46</v>
      </c>
      <c r="M58" t="s">
        <v>47</v>
      </c>
      <c r="N58" t="s">
        <v>58</v>
      </c>
      <c r="O58" t="s">
        <v>51</v>
      </c>
      <c r="P58" t="s">
        <v>1971</v>
      </c>
      <c r="Q58" t="s">
        <v>97</v>
      </c>
      <c r="R58" t="s">
        <v>98</v>
      </c>
      <c r="S58" t="s">
        <v>52</v>
      </c>
      <c r="T58" t="s">
        <v>2235</v>
      </c>
      <c r="U58" t="s">
        <v>2236</v>
      </c>
      <c r="V58" s="123">
        <v>3.61E-2</v>
      </c>
      <c r="W58" s="123">
        <v>2.8160000000000001E-2</v>
      </c>
      <c r="X58" t="s">
        <v>133</v>
      </c>
      <c r="Y58" t="s">
        <v>51</v>
      </c>
      <c r="Z58" s="119">
        <v>73103.94</v>
      </c>
      <c r="AA58" s="121">
        <v>1</v>
      </c>
      <c r="AB58" s="125">
        <v>113.57</v>
      </c>
      <c r="AD58" s="119">
        <v>83.024000000000001</v>
      </c>
      <c r="AG58" t="s">
        <v>137</v>
      </c>
      <c r="AH58" s="123">
        <v>3.0000000000000001E-5</v>
      </c>
      <c r="AI58" s="123">
        <v>3.0125069058687299E-2</v>
      </c>
      <c r="AJ58" s="123">
        <v>8.5764700512596902E-3</v>
      </c>
    </row>
    <row r="59" spans="1:36" x14ac:dyDescent="0.35">
      <c r="A59">
        <v>158</v>
      </c>
      <c r="B59">
        <v>1441</v>
      </c>
      <c r="C59" t="s">
        <v>2228</v>
      </c>
      <c r="D59" t="s">
        <v>2229</v>
      </c>
      <c r="E59" t="s">
        <v>41</v>
      </c>
      <c r="F59" t="s">
        <v>2237</v>
      </c>
      <c r="G59" t="s">
        <v>2238</v>
      </c>
      <c r="H59" t="s">
        <v>44</v>
      </c>
      <c r="I59" t="s">
        <v>1411</v>
      </c>
      <c r="J59" t="s">
        <v>45</v>
      </c>
      <c r="K59" t="s">
        <v>45</v>
      </c>
      <c r="L59" t="s">
        <v>46</v>
      </c>
      <c r="M59" t="s">
        <v>47</v>
      </c>
      <c r="N59" t="s">
        <v>58</v>
      </c>
      <c r="O59" t="s">
        <v>51</v>
      </c>
      <c r="P59" t="s">
        <v>1971</v>
      </c>
      <c r="Q59" t="s">
        <v>97</v>
      </c>
      <c r="R59" t="s">
        <v>98</v>
      </c>
      <c r="S59" t="s">
        <v>52</v>
      </c>
      <c r="T59" t="s">
        <v>2239</v>
      </c>
      <c r="U59" t="s">
        <v>2240</v>
      </c>
      <c r="V59" s="123">
        <v>2.5000000000000001E-3</v>
      </c>
      <c r="W59" s="123">
        <v>2.6980000000000001E-2</v>
      </c>
      <c r="X59" t="s">
        <v>133</v>
      </c>
      <c r="Y59" t="s">
        <v>51</v>
      </c>
      <c r="Z59" s="119">
        <v>20235.95</v>
      </c>
      <c r="AA59" s="121">
        <v>1</v>
      </c>
      <c r="AB59" s="125">
        <v>105.05</v>
      </c>
      <c r="AD59" s="119">
        <v>21.257999999999999</v>
      </c>
      <c r="AG59" t="s">
        <v>137</v>
      </c>
      <c r="AH59" s="123">
        <v>1.5E-5</v>
      </c>
      <c r="AI59" s="123">
        <v>7.7133545682720002E-3</v>
      </c>
      <c r="AJ59" s="123">
        <v>2.1959569394067501E-3</v>
      </c>
    </row>
    <row r="60" spans="1:36" x14ac:dyDescent="0.35">
      <c r="A60">
        <v>158</v>
      </c>
      <c r="B60">
        <v>1441</v>
      </c>
      <c r="C60" t="s">
        <v>2228</v>
      </c>
      <c r="D60" t="s">
        <v>2229</v>
      </c>
      <c r="E60" t="s">
        <v>41</v>
      </c>
      <c r="F60" t="s">
        <v>2241</v>
      </c>
      <c r="G60" t="s">
        <v>2242</v>
      </c>
      <c r="H60" t="s">
        <v>44</v>
      </c>
      <c r="I60" t="s">
        <v>1411</v>
      </c>
      <c r="J60" t="s">
        <v>45</v>
      </c>
      <c r="K60" t="s">
        <v>45</v>
      </c>
      <c r="L60" t="s">
        <v>46</v>
      </c>
      <c r="M60" t="s">
        <v>47</v>
      </c>
      <c r="N60" t="s">
        <v>58</v>
      </c>
      <c r="O60" t="s">
        <v>51</v>
      </c>
      <c r="P60" t="s">
        <v>1971</v>
      </c>
      <c r="Q60" t="s">
        <v>97</v>
      </c>
      <c r="R60" t="s">
        <v>98</v>
      </c>
      <c r="S60" t="s">
        <v>52</v>
      </c>
      <c r="T60" t="s">
        <v>2243</v>
      </c>
      <c r="U60" t="s">
        <v>2244</v>
      </c>
      <c r="V60" s="123">
        <v>2.9499999999999998E-2</v>
      </c>
      <c r="W60" s="123">
        <v>2.5760000000000002E-2</v>
      </c>
      <c r="X60" t="s">
        <v>133</v>
      </c>
      <c r="Y60" t="s">
        <v>51</v>
      </c>
      <c r="Z60" s="119">
        <v>15000</v>
      </c>
      <c r="AA60" s="121">
        <v>1</v>
      </c>
      <c r="AB60" s="125">
        <v>103.14</v>
      </c>
      <c r="AD60" s="119">
        <v>15.471</v>
      </c>
      <c r="AG60" t="s">
        <v>137</v>
      </c>
      <c r="AH60" s="123">
        <v>3.4E-5</v>
      </c>
      <c r="AI60" s="123">
        <v>5.6136072864924396E-3</v>
      </c>
      <c r="AJ60" s="123">
        <v>1.59816844496998E-3</v>
      </c>
    </row>
    <row r="61" spans="1:36" x14ac:dyDescent="0.35">
      <c r="A61">
        <v>158</v>
      </c>
      <c r="B61">
        <v>1441</v>
      </c>
      <c r="C61" t="s">
        <v>2245</v>
      </c>
      <c r="D61" t="s">
        <v>2246</v>
      </c>
      <c r="E61" t="s">
        <v>41</v>
      </c>
      <c r="F61" t="s">
        <v>2247</v>
      </c>
      <c r="G61" t="s">
        <v>2248</v>
      </c>
      <c r="H61" t="s">
        <v>44</v>
      </c>
      <c r="I61" t="s">
        <v>1589</v>
      </c>
      <c r="J61" t="s">
        <v>45</v>
      </c>
      <c r="K61" t="s">
        <v>45</v>
      </c>
      <c r="L61" t="s">
        <v>46</v>
      </c>
      <c r="M61" t="s">
        <v>47</v>
      </c>
      <c r="N61" t="s">
        <v>1114</v>
      </c>
      <c r="O61" t="s">
        <v>51</v>
      </c>
      <c r="P61" t="s">
        <v>2249</v>
      </c>
      <c r="Q61" t="s">
        <v>130</v>
      </c>
      <c r="R61" t="s">
        <v>98</v>
      </c>
      <c r="S61" t="s">
        <v>52</v>
      </c>
      <c r="T61" t="s">
        <v>2250</v>
      </c>
      <c r="U61" t="s">
        <v>2251</v>
      </c>
      <c r="V61" s="123">
        <v>2.98E-2</v>
      </c>
      <c r="W61" s="123">
        <v>4.5220000000000003E-2</v>
      </c>
      <c r="X61" t="s">
        <v>133</v>
      </c>
      <c r="Y61" t="s">
        <v>51</v>
      </c>
      <c r="Z61" s="119">
        <v>55000</v>
      </c>
      <c r="AA61" s="121">
        <v>1</v>
      </c>
      <c r="AB61" s="125">
        <v>94.43</v>
      </c>
      <c r="AD61" s="119">
        <v>51.936999999999998</v>
      </c>
      <c r="AG61" t="s">
        <v>137</v>
      </c>
      <c r="AH61" s="123">
        <v>1.3999999999999999E-4</v>
      </c>
      <c r="AI61" s="123">
        <v>1.8845007745776899E-2</v>
      </c>
      <c r="AJ61" s="123">
        <v>5.3650879349869804E-3</v>
      </c>
    </row>
    <row r="62" spans="1:36" x14ac:dyDescent="0.35">
      <c r="A62">
        <v>158</v>
      </c>
      <c r="B62">
        <v>1441</v>
      </c>
      <c r="C62" t="s">
        <v>2252</v>
      </c>
      <c r="D62" t="s">
        <v>2253</v>
      </c>
      <c r="E62" t="s">
        <v>41</v>
      </c>
      <c r="F62" t="s">
        <v>2254</v>
      </c>
      <c r="G62" t="s">
        <v>2255</v>
      </c>
      <c r="H62" t="s">
        <v>44</v>
      </c>
      <c r="I62" t="s">
        <v>1411</v>
      </c>
      <c r="J62" t="s">
        <v>45</v>
      </c>
      <c r="K62" t="s">
        <v>45</v>
      </c>
      <c r="L62" t="s">
        <v>46</v>
      </c>
      <c r="M62" t="s">
        <v>47</v>
      </c>
      <c r="N62" t="s">
        <v>58</v>
      </c>
      <c r="O62" t="s">
        <v>51</v>
      </c>
      <c r="P62" t="s">
        <v>96</v>
      </c>
      <c r="Q62" t="s">
        <v>97</v>
      </c>
      <c r="R62" t="s">
        <v>98</v>
      </c>
      <c r="S62" t="s">
        <v>52</v>
      </c>
      <c r="T62" t="s">
        <v>2256</v>
      </c>
      <c r="U62" t="s">
        <v>2257</v>
      </c>
      <c r="V62" s="123">
        <v>1.6500000000000001E-2</v>
      </c>
      <c r="W62" s="123">
        <v>2.358E-2</v>
      </c>
      <c r="X62" t="s">
        <v>133</v>
      </c>
      <c r="Y62" t="s">
        <v>51</v>
      </c>
      <c r="Z62" s="119">
        <v>30000</v>
      </c>
      <c r="AA62" s="121">
        <v>1</v>
      </c>
      <c r="AB62" s="125">
        <v>116.46</v>
      </c>
      <c r="AD62" s="119">
        <v>34.938000000000002</v>
      </c>
      <c r="AG62" t="s">
        <v>137</v>
      </c>
      <c r="AH62" s="123">
        <v>1.4E-5</v>
      </c>
      <c r="AI62" s="123">
        <v>1.26771515335449E-2</v>
      </c>
      <c r="AJ62" s="123">
        <v>3.60912734344006E-3</v>
      </c>
    </row>
    <row r="63" spans="1:36" x14ac:dyDescent="0.35">
      <c r="A63">
        <v>158</v>
      </c>
      <c r="B63">
        <v>1441</v>
      </c>
      <c r="C63" t="s">
        <v>2258</v>
      </c>
      <c r="D63" t="s">
        <v>2259</v>
      </c>
      <c r="E63" t="s">
        <v>41</v>
      </c>
      <c r="F63" t="s">
        <v>2260</v>
      </c>
      <c r="G63" t="s">
        <v>2261</v>
      </c>
      <c r="H63" t="s">
        <v>44</v>
      </c>
      <c r="I63" t="s">
        <v>1411</v>
      </c>
      <c r="J63" t="s">
        <v>45</v>
      </c>
      <c r="K63" t="s">
        <v>45</v>
      </c>
      <c r="L63" t="s">
        <v>46</v>
      </c>
      <c r="M63" t="s">
        <v>47</v>
      </c>
      <c r="N63" t="s">
        <v>58</v>
      </c>
      <c r="O63" t="s">
        <v>51</v>
      </c>
      <c r="P63" t="s">
        <v>1919</v>
      </c>
      <c r="Q63" t="s">
        <v>130</v>
      </c>
      <c r="R63" t="s">
        <v>98</v>
      </c>
      <c r="S63" t="s">
        <v>52</v>
      </c>
      <c r="T63" t="s">
        <v>2262</v>
      </c>
      <c r="U63" t="s">
        <v>2095</v>
      </c>
      <c r="V63" s="123">
        <v>2.4799999999999999E-2</v>
      </c>
      <c r="W63" s="123">
        <v>2.6780000000000002E-2</v>
      </c>
      <c r="X63" t="s">
        <v>133</v>
      </c>
      <c r="Y63" t="s">
        <v>51</v>
      </c>
      <c r="Z63" s="119">
        <v>48750</v>
      </c>
      <c r="AA63" s="121">
        <v>1</v>
      </c>
      <c r="AB63" s="125">
        <v>117.67</v>
      </c>
      <c r="AD63" s="119">
        <v>57.363999999999997</v>
      </c>
      <c r="AG63" t="s">
        <v>137</v>
      </c>
      <c r="AH63" s="123">
        <v>1.5E-5</v>
      </c>
      <c r="AI63" s="123">
        <v>2.08144056675886E-2</v>
      </c>
      <c r="AJ63" s="123">
        <v>5.9257665599065099E-3</v>
      </c>
    </row>
    <row r="64" spans="1:36" x14ac:dyDescent="0.35">
      <c r="A64">
        <v>158</v>
      </c>
      <c r="B64">
        <v>1441</v>
      </c>
      <c r="C64" t="s">
        <v>2258</v>
      </c>
      <c r="D64" t="s">
        <v>2259</v>
      </c>
      <c r="E64" t="s">
        <v>41</v>
      </c>
      <c r="F64" t="s">
        <v>2263</v>
      </c>
      <c r="G64" t="s">
        <v>2264</v>
      </c>
      <c r="H64" t="s">
        <v>44</v>
      </c>
      <c r="I64" t="s">
        <v>1411</v>
      </c>
      <c r="J64" t="s">
        <v>45</v>
      </c>
      <c r="K64" t="s">
        <v>45</v>
      </c>
      <c r="L64" t="s">
        <v>46</v>
      </c>
      <c r="M64" t="s">
        <v>47</v>
      </c>
      <c r="N64" t="s">
        <v>58</v>
      </c>
      <c r="O64" t="s">
        <v>51</v>
      </c>
      <c r="P64" t="s">
        <v>1982</v>
      </c>
      <c r="Q64" t="s">
        <v>97</v>
      </c>
      <c r="R64" t="s">
        <v>98</v>
      </c>
      <c r="S64" t="s">
        <v>52</v>
      </c>
      <c r="T64" t="s">
        <v>2265</v>
      </c>
      <c r="U64" t="s">
        <v>2266</v>
      </c>
      <c r="V64" s="123">
        <v>8.9999999999999993E-3</v>
      </c>
      <c r="W64" s="123">
        <v>2.6929999999999999E-2</v>
      </c>
      <c r="X64" t="s">
        <v>133</v>
      </c>
      <c r="Y64" t="s">
        <v>51</v>
      </c>
      <c r="Z64" s="119">
        <v>90000</v>
      </c>
      <c r="AA64" s="121">
        <v>1</v>
      </c>
      <c r="AB64" s="125">
        <v>105.15</v>
      </c>
      <c r="AD64" s="119">
        <v>94.635000000000005</v>
      </c>
      <c r="AG64" t="s">
        <v>137</v>
      </c>
      <c r="AH64" s="123">
        <v>3.3000000000000003E-5</v>
      </c>
      <c r="AI64" s="123">
        <v>3.4338034099748699E-2</v>
      </c>
      <c r="AJ64" s="123">
        <v>9.7758820237692605E-3</v>
      </c>
    </row>
    <row r="65" spans="1:36" x14ac:dyDescent="0.35">
      <c r="A65">
        <v>158</v>
      </c>
      <c r="B65">
        <v>1441</v>
      </c>
      <c r="C65" t="s">
        <v>2267</v>
      </c>
      <c r="D65" t="s">
        <v>2268</v>
      </c>
      <c r="E65" t="s">
        <v>41</v>
      </c>
      <c r="F65" t="s">
        <v>2269</v>
      </c>
      <c r="G65" t="s">
        <v>2270</v>
      </c>
      <c r="H65" t="s">
        <v>44</v>
      </c>
      <c r="I65" t="s">
        <v>1411</v>
      </c>
      <c r="J65" t="s">
        <v>45</v>
      </c>
      <c r="K65" t="s">
        <v>45</v>
      </c>
      <c r="L65" t="s">
        <v>46</v>
      </c>
      <c r="M65" t="s">
        <v>47</v>
      </c>
      <c r="N65" t="s">
        <v>1116</v>
      </c>
      <c r="O65" t="s">
        <v>51</v>
      </c>
      <c r="P65" t="s">
        <v>96</v>
      </c>
      <c r="Q65" t="s">
        <v>97</v>
      </c>
      <c r="R65" t="s">
        <v>98</v>
      </c>
      <c r="S65" t="s">
        <v>52</v>
      </c>
      <c r="T65" t="s">
        <v>2271</v>
      </c>
      <c r="U65" t="s">
        <v>2272</v>
      </c>
      <c r="V65" s="123">
        <v>1E-3</v>
      </c>
      <c r="W65" s="123">
        <v>2.3619999999999999E-2</v>
      </c>
      <c r="X65" t="s">
        <v>133</v>
      </c>
      <c r="Y65" t="s">
        <v>51</v>
      </c>
      <c r="Z65" s="119">
        <v>21000</v>
      </c>
      <c r="AA65" s="121">
        <v>1</v>
      </c>
      <c r="AB65" s="125">
        <v>107.18</v>
      </c>
      <c r="AD65" s="119">
        <v>22.507999999999999</v>
      </c>
      <c r="AG65" t="s">
        <v>137</v>
      </c>
      <c r="AH65" s="123">
        <v>2.5000000000000001E-5</v>
      </c>
      <c r="AI65" s="123">
        <v>8.1668896698930005E-3</v>
      </c>
      <c r="AJ65" s="123">
        <v>2.3250763186410299E-3</v>
      </c>
    </row>
    <row r="66" spans="1:36" x14ac:dyDescent="0.35">
      <c r="A66">
        <v>158</v>
      </c>
      <c r="B66">
        <v>1441</v>
      </c>
      <c r="C66" t="s">
        <v>2267</v>
      </c>
      <c r="D66" t="s">
        <v>2268</v>
      </c>
      <c r="E66" t="s">
        <v>41</v>
      </c>
      <c r="F66" t="s">
        <v>2273</v>
      </c>
      <c r="G66" t="s">
        <v>2274</v>
      </c>
      <c r="H66" t="s">
        <v>44</v>
      </c>
      <c r="I66" t="s">
        <v>1411</v>
      </c>
      <c r="J66" t="s">
        <v>45</v>
      </c>
      <c r="K66" t="s">
        <v>45</v>
      </c>
      <c r="L66" t="s">
        <v>46</v>
      </c>
      <c r="M66" t="s">
        <v>47</v>
      </c>
      <c r="N66" t="s">
        <v>1116</v>
      </c>
      <c r="O66" t="s">
        <v>51</v>
      </c>
      <c r="P66" t="s">
        <v>96</v>
      </c>
      <c r="Q66" t="s">
        <v>97</v>
      </c>
      <c r="R66" t="s">
        <v>98</v>
      </c>
      <c r="S66" t="s">
        <v>52</v>
      </c>
      <c r="T66" t="s">
        <v>2275</v>
      </c>
      <c r="U66" t="s">
        <v>2276</v>
      </c>
      <c r="V66" s="123">
        <v>1.3899999999999999E-2</v>
      </c>
      <c r="W66" s="123">
        <v>2.4320000000000001E-2</v>
      </c>
      <c r="X66" t="s">
        <v>133</v>
      </c>
      <c r="Y66" t="s">
        <v>51</v>
      </c>
      <c r="Z66" s="119">
        <v>24500</v>
      </c>
      <c r="AA66" s="121">
        <v>1</v>
      </c>
      <c r="AB66" s="125">
        <v>106.02</v>
      </c>
      <c r="AD66" s="119">
        <v>25.975000000000001</v>
      </c>
      <c r="AG66" t="s">
        <v>137</v>
      </c>
      <c r="AH66" s="123">
        <v>7.9999999999999996E-6</v>
      </c>
      <c r="AI66" s="123">
        <v>9.4249168060185195E-3</v>
      </c>
      <c r="AJ66" s="123">
        <v>2.6832309185735102E-3</v>
      </c>
    </row>
    <row r="67" spans="1:36" x14ac:dyDescent="0.35">
      <c r="A67">
        <v>158</v>
      </c>
      <c r="B67">
        <v>1441</v>
      </c>
      <c r="C67" t="s">
        <v>2267</v>
      </c>
      <c r="D67" t="s">
        <v>2268</v>
      </c>
      <c r="E67" t="s">
        <v>41</v>
      </c>
      <c r="F67" t="s">
        <v>2277</v>
      </c>
      <c r="G67" t="s">
        <v>2278</v>
      </c>
      <c r="H67" t="s">
        <v>44</v>
      </c>
      <c r="I67" t="s">
        <v>1411</v>
      </c>
      <c r="J67" t="s">
        <v>45</v>
      </c>
      <c r="K67" t="s">
        <v>45</v>
      </c>
      <c r="L67" t="s">
        <v>46</v>
      </c>
      <c r="M67" t="s">
        <v>47</v>
      </c>
      <c r="N67" t="s">
        <v>1116</v>
      </c>
      <c r="O67" t="s">
        <v>51</v>
      </c>
      <c r="P67" t="s">
        <v>96</v>
      </c>
      <c r="Q67" t="s">
        <v>97</v>
      </c>
      <c r="R67" t="s">
        <v>98</v>
      </c>
      <c r="S67" t="s">
        <v>52</v>
      </c>
      <c r="T67" t="s">
        <v>2279</v>
      </c>
      <c r="U67" t="s">
        <v>2280</v>
      </c>
      <c r="V67" s="123">
        <v>6.0000000000000001E-3</v>
      </c>
      <c r="W67" s="123">
        <v>1.687E-2</v>
      </c>
      <c r="X67" t="s">
        <v>133</v>
      </c>
      <c r="Y67" t="s">
        <v>51</v>
      </c>
      <c r="Z67" s="119">
        <v>49833.34</v>
      </c>
      <c r="AA67" s="121">
        <v>1</v>
      </c>
      <c r="AB67" s="125">
        <v>118.2</v>
      </c>
      <c r="AD67" s="119">
        <v>58.902999999999999</v>
      </c>
      <c r="AG67" t="s">
        <v>137</v>
      </c>
      <c r="AH67" s="123">
        <v>7.4999999999999993E-5</v>
      </c>
      <c r="AI67" s="123">
        <v>2.1372784838180399E-2</v>
      </c>
      <c r="AJ67" s="123">
        <v>6.0847345683946903E-3</v>
      </c>
    </row>
    <row r="68" spans="1:36" x14ac:dyDescent="0.35">
      <c r="A68">
        <v>158</v>
      </c>
      <c r="B68">
        <v>1441</v>
      </c>
      <c r="C68" t="s">
        <v>2267</v>
      </c>
      <c r="D68" t="s">
        <v>2268</v>
      </c>
      <c r="E68" t="s">
        <v>41</v>
      </c>
      <c r="F68" t="s">
        <v>2281</v>
      </c>
      <c r="G68" t="s">
        <v>2282</v>
      </c>
      <c r="H68" t="s">
        <v>44</v>
      </c>
      <c r="I68" t="s">
        <v>1411</v>
      </c>
      <c r="J68" t="s">
        <v>45</v>
      </c>
      <c r="K68" t="s">
        <v>45</v>
      </c>
      <c r="L68" t="s">
        <v>46</v>
      </c>
      <c r="M68" t="s">
        <v>47</v>
      </c>
      <c r="N68" t="s">
        <v>1116</v>
      </c>
      <c r="O68" t="s">
        <v>51</v>
      </c>
      <c r="P68" t="s">
        <v>96</v>
      </c>
      <c r="Q68" t="s">
        <v>97</v>
      </c>
      <c r="R68" t="s">
        <v>98</v>
      </c>
      <c r="S68" t="s">
        <v>52</v>
      </c>
      <c r="T68" t="s">
        <v>2283</v>
      </c>
      <c r="U68" t="s">
        <v>2284</v>
      </c>
      <c r="V68" s="123">
        <v>1.7500000000000002E-2</v>
      </c>
      <c r="W68" s="123">
        <v>2.359E-2</v>
      </c>
      <c r="X68" t="s">
        <v>133</v>
      </c>
      <c r="Y68" t="s">
        <v>51</v>
      </c>
      <c r="Z68" s="119">
        <v>75012</v>
      </c>
      <c r="AA68" s="121">
        <v>1</v>
      </c>
      <c r="AB68" s="125">
        <v>116.01</v>
      </c>
      <c r="AD68" s="119">
        <v>87.021000000000001</v>
      </c>
      <c r="AG68" t="s">
        <v>137</v>
      </c>
      <c r="AH68" s="123">
        <v>4.0000000000000003E-5</v>
      </c>
      <c r="AI68" s="123">
        <v>3.1575469208793699E-2</v>
      </c>
      <c r="AJ68" s="123">
        <v>8.9893923727155205E-3</v>
      </c>
    </row>
    <row r="69" spans="1:36" x14ac:dyDescent="0.35">
      <c r="A69">
        <v>158</v>
      </c>
      <c r="B69">
        <v>1441</v>
      </c>
      <c r="C69" t="s">
        <v>2267</v>
      </c>
      <c r="D69" t="s">
        <v>2268</v>
      </c>
      <c r="E69" t="s">
        <v>41</v>
      </c>
      <c r="F69" t="s">
        <v>2285</v>
      </c>
      <c r="G69" t="s">
        <v>2286</v>
      </c>
      <c r="H69" t="s">
        <v>44</v>
      </c>
      <c r="I69" t="s">
        <v>1411</v>
      </c>
      <c r="J69" t="s">
        <v>45</v>
      </c>
      <c r="K69" t="s">
        <v>45</v>
      </c>
      <c r="L69" t="s">
        <v>46</v>
      </c>
      <c r="M69" t="s">
        <v>47</v>
      </c>
      <c r="N69" t="s">
        <v>1116</v>
      </c>
      <c r="O69" t="s">
        <v>51</v>
      </c>
      <c r="P69" t="s">
        <v>96</v>
      </c>
      <c r="Q69" t="s">
        <v>97</v>
      </c>
      <c r="R69" t="s">
        <v>98</v>
      </c>
      <c r="S69" t="s">
        <v>52</v>
      </c>
      <c r="T69" t="s">
        <v>2287</v>
      </c>
      <c r="U69" t="s">
        <v>2288</v>
      </c>
      <c r="V69" s="123">
        <v>2.6100000000000002E-2</v>
      </c>
      <c r="W69" s="123">
        <v>2.5270000000000001E-2</v>
      </c>
      <c r="X69" t="s">
        <v>133</v>
      </c>
      <c r="Y69" t="s">
        <v>51</v>
      </c>
      <c r="Z69" s="119">
        <v>30000</v>
      </c>
      <c r="AA69" s="121">
        <v>1</v>
      </c>
      <c r="AB69" s="125">
        <v>101.96</v>
      </c>
      <c r="AD69" s="119">
        <v>30.588000000000001</v>
      </c>
      <c r="AG69" t="s">
        <v>137</v>
      </c>
      <c r="AH69" s="123">
        <v>9.0000000000000002E-6</v>
      </c>
      <c r="AI69" s="123">
        <v>1.1098766704106399E-2</v>
      </c>
      <c r="AJ69" s="123">
        <v>3.1597683662815501E-3</v>
      </c>
    </row>
    <row r="70" spans="1:36" x14ac:dyDescent="0.35">
      <c r="A70">
        <v>158</v>
      </c>
      <c r="B70">
        <v>1441</v>
      </c>
      <c r="C70" t="s">
        <v>2289</v>
      </c>
      <c r="D70" t="s">
        <v>2290</v>
      </c>
      <c r="E70" t="s">
        <v>41</v>
      </c>
      <c r="F70" t="s">
        <v>2291</v>
      </c>
      <c r="G70" t="s">
        <v>2292</v>
      </c>
      <c r="H70" t="s">
        <v>44</v>
      </c>
      <c r="I70" t="s">
        <v>1589</v>
      </c>
      <c r="J70" t="s">
        <v>45</v>
      </c>
      <c r="K70" t="s">
        <v>45</v>
      </c>
      <c r="L70" t="s">
        <v>46</v>
      </c>
      <c r="M70" t="s">
        <v>47</v>
      </c>
      <c r="N70" t="s">
        <v>1114</v>
      </c>
      <c r="O70" t="s">
        <v>51</v>
      </c>
      <c r="P70" t="s">
        <v>1971</v>
      </c>
      <c r="Q70" t="s">
        <v>97</v>
      </c>
      <c r="R70" t="s">
        <v>98</v>
      </c>
      <c r="S70" t="s">
        <v>52</v>
      </c>
      <c r="T70" t="s">
        <v>2293</v>
      </c>
      <c r="U70" t="s">
        <v>2294</v>
      </c>
      <c r="V70" s="123">
        <v>4.6899999999999997E-2</v>
      </c>
      <c r="W70" s="123">
        <v>4.419E-2</v>
      </c>
      <c r="X70" t="s">
        <v>133</v>
      </c>
      <c r="Y70" t="s">
        <v>51</v>
      </c>
      <c r="Z70" s="119">
        <v>22000</v>
      </c>
      <c r="AA70" s="121">
        <v>1</v>
      </c>
      <c r="AB70" s="125">
        <v>101.35</v>
      </c>
      <c r="AD70" s="119">
        <v>22.297000000000001</v>
      </c>
      <c r="AG70" t="s">
        <v>137</v>
      </c>
      <c r="AH70" s="123">
        <v>4.3999999999999999E-5</v>
      </c>
      <c r="AI70" s="123">
        <v>8.0904015039054995E-3</v>
      </c>
      <c r="AJ70" s="123">
        <v>2.30330048590884E-3</v>
      </c>
    </row>
    <row r="71" spans="1:36" x14ac:dyDescent="0.35">
      <c r="A71">
        <v>158</v>
      </c>
      <c r="B71">
        <v>1441</v>
      </c>
      <c r="C71" t="s">
        <v>2289</v>
      </c>
      <c r="D71" t="s">
        <v>2290</v>
      </c>
      <c r="E71" t="s">
        <v>41</v>
      </c>
      <c r="F71" t="s">
        <v>2295</v>
      </c>
      <c r="G71" t="s">
        <v>2296</v>
      </c>
      <c r="H71" t="s">
        <v>44</v>
      </c>
      <c r="I71" t="s">
        <v>1589</v>
      </c>
      <c r="J71" t="s">
        <v>45</v>
      </c>
      <c r="K71" t="s">
        <v>45</v>
      </c>
      <c r="L71" t="s">
        <v>46</v>
      </c>
      <c r="M71" t="s">
        <v>47</v>
      </c>
      <c r="N71" t="s">
        <v>1114</v>
      </c>
      <c r="O71" t="s">
        <v>51</v>
      </c>
      <c r="P71" t="s">
        <v>1971</v>
      </c>
      <c r="Q71" t="s">
        <v>97</v>
      </c>
      <c r="R71" t="s">
        <v>98</v>
      </c>
      <c r="S71" t="s">
        <v>52</v>
      </c>
      <c r="T71" t="s">
        <v>2297</v>
      </c>
      <c r="U71" t="s">
        <v>2298</v>
      </c>
      <c r="V71" s="123">
        <v>5.1499999999999997E-2</v>
      </c>
      <c r="W71" s="123">
        <v>4.4940000000000001E-2</v>
      </c>
      <c r="X71" t="s">
        <v>133</v>
      </c>
      <c r="Y71" t="s">
        <v>51</v>
      </c>
      <c r="Z71" s="119">
        <v>20000</v>
      </c>
      <c r="AA71" s="121">
        <v>1</v>
      </c>
      <c r="AB71" s="125">
        <v>105.59</v>
      </c>
      <c r="AD71" s="119">
        <v>21.117999999999999</v>
      </c>
      <c r="AG71" t="s">
        <v>137</v>
      </c>
      <c r="AH71" s="123">
        <v>2.0000000000000002E-5</v>
      </c>
      <c r="AI71" s="123">
        <v>7.6626047880645996E-3</v>
      </c>
      <c r="AJ71" s="123">
        <v>2.18150870796174E-3</v>
      </c>
    </row>
    <row r="72" spans="1:36" x14ac:dyDescent="0.35">
      <c r="A72">
        <v>158</v>
      </c>
      <c r="B72">
        <v>1441</v>
      </c>
      <c r="C72" t="s">
        <v>2289</v>
      </c>
      <c r="D72" t="s">
        <v>2290</v>
      </c>
      <c r="E72" t="s">
        <v>41</v>
      </c>
      <c r="F72" t="s">
        <v>2299</v>
      </c>
      <c r="G72" t="s">
        <v>2300</v>
      </c>
      <c r="H72" t="s">
        <v>44</v>
      </c>
      <c r="I72" t="s">
        <v>1411</v>
      </c>
      <c r="J72" t="s">
        <v>45</v>
      </c>
      <c r="K72" t="s">
        <v>45</v>
      </c>
      <c r="L72" t="s">
        <v>46</v>
      </c>
      <c r="M72" t="s">
        <v>47</v>
      </c>
      <c r="N72" t="s">
        <v>1114</v>
      </c>
      <c r="O72" t="s">
        <v>51</v>
      </c>
      <c r="P72" t="s">
        <v>1971</v>
      </c>
      <c r="Q72" t="s">
        <v>97</v>
      </c>
      <c r="R72" t="s">
        <v>98</v>
      </c>
      <c r="S72" t="s">
        <v>52</v>
      </c>
      <c r="T72" t="s">
        <v>2301</v>
      </c>
      <c r="U72" t="s">
        <v>2302</v>
      </c>
      <c r="V72" s="123">
        <v>2.3099999999999999E-2</v>
      </c>
      <c r="W72" s="123">
        <v>2.3470000000000001E-2</v>
      </c>
      <c r="X72" t="s">
        <v>133</v>
      </c>
      <c r="Y72" t="s">
        <v>51</v>
      </c>
      <c r="Z72" s="119">
        <v>50000</v>
      </c>
      <c r="AA72" s="121">
        <v>1</v>
      </c>
      <c r="AB72" s="125">
        <v>105.92</v>
      </c>
      <c r="AD72" s="119">
        <v>52.96</v>
      </c>
      <c r="AG72" t="s">
        <v>137</v>
      </c>
      <c r="AH72" s="123">
        <v>1.6699999999999999E-4</v>
      </c>
      <c r="AI72" s="123">
        <v>1.9216381739553999E-2</v>
      </c>
      <c r="AJ72" s="123">
        <v>5.47081642076209E-3</v>
      </c>
    </row>
    <row r="73" spans="1:36" x14ac:dyDescent="0.35">
      <c r="A73">
        <v>158</v>
      </c>
      <c r="B73">
        <v>1441</v>
      </c>
      <c r="C73" t="s">
        <v>2303</v>
      </c>
      <c r="D73" t="s">
        <v>2304</v>
      </c>
      <c r="E73" t="s">
        <v>41</v>
      </c>
      <c r="F73" t="s">
        <v>2305</v>
      </c>
      <c r="G73" t="s">
        <v>2306</v>
      </c>
      <c r="H73" t="s">
        <v>44</v>
      </c>
      <c r="I73" t="s">
        <v>1589</v>
      </c>
      <c r="J73" t="s">
        <v>45</v>
      </c>
      <c r="K73" t="s">
        <v>45</v>
      </c>
      <c r="L73" t="s">
        <v>46</v>
      </c>
      <c r="M73" t="s">
        <v>47</v>
      </c>
      <c r="N73" t="s">
        <v>1139</v>
      </c>
      <c r="O73" t="s">
        <v>51</v>
      </c>
      <c r="P73" t="s">
        <v>1971</v>
      </c>
      <c r="Q73" t="s">
        <v>97</v>
      </c>
      <c r="R73" t="s">
        <v>98</v>
      </c>
      <c r="S73" t="s">
        <v>52</v>
      </c>
      <c r="T73" t="s">
        <v>2307</v>
      </c>
      <c r="U73" t="s">
        <v>2308</v>
      </c>
      <c r="V73" s="123">
        <v>5.0900000000000001E-2</v>
      </c>
      <c r="W73" s="123">
        <v>4.4330000000000001E-2</v>
      </c>
      <c r="X73" t="s">
        <v>133</v>
      </c>
      <c r="Y73" t="s">
        <v>51</v>
      </c>
      <c r="Z73" s="119">
        <v>20000</v>
      </c>
      <c r="AA73" s="121">
        <v>1</v>
      </c>
      <c r="AB73" s="125">
        <v>103.66</v>
      </c>
      <c r="AD73" s="119">
        <v>20.731999999999999</v>
      </c>
      <c r="AG73" t="s">
        <v>137</v>
      </c>
      <c r="AH73" s="123">
        <v>4.8000000000000001E-5</v>
      </c>
      <c r="AI73" s="123">
        <v>7.5225458123948903E-3</v>
      </c>
      <c r="AJ73" s="123">
        <v>2.1416345550460598E-3</v>
      </c>
    </row>
    <row r="74" spans="1:36" x14ac:dyDescent="0.35">
      <c r="A74">
        <v>158</v>
      </c>
      <c r="B74">
        <v>1441</v>
      </c>
      <c r="C74" t="s">
        <v>2309</v>
      </c>
      <c r="D74" t="s">
        <v>2310</v>
      </c>
      <c r="E74" t="s">
        <v>41</v>
      </c>
      <c r="F74" t="s">
        <v>2311</v>
      </c>
      <c r="G74" t="s">
        <v>2312</v>
      </c>
      <c r="H74" t="s">
        <v>44</v>
      </c>
      <c r="I74" t="s">
        <v>1589</v>
      </c>
      <c r="J74" t="s">
        <v>45</v>
      </c>
      <c r="K74" t="s">
        <v>45</v>
      </c>
      <c r="L74" t="s">
        <v>46</v>
      </c>
      <c r="M74" t="s">
        <v>47</v>
      </c>
      <c r="N74" t="s">
        <v>1110</v>
      </c>
      <c r="O74" t="s">
        <v>51</v>
      </c>
      <c r="P74" t="s">
        <v>2313</v>
      </c>
      <c r="Q74" t="s">
        <v>130</v>
      </c>
      <c r="R74" t="s">
        <v>98</v>
      </c>
      <c r="S74" t="s">
        <v>52</v>
      </c>
      <c r="T74" t="s">
        <v>2314</v>
      </c>
      <c r="U74" t="s">
        <v>2061</v>
      </c>
      <c r="V74" s="123">
        <v>6.7699999999999996E-2</v>
      </c>
      <c r="W74" s="123">
        <v>5.0470000000000001E-2</v>
      </c>
      <c r="X74" t="s">
        <v>133</v>
      </c>
      <c r="Y74" t="s">
        <v>51</v>
      </c>
      <c r="Z74" s="119">
        <v>18000</v>
      </c>
      <c r="AA74" s="121">
        <v>1</v>
      </c>
      <c r="AB74" s="125">
        <v>108.24</v>
      </c>
      <c r="AD74" s="119">
        <v>19.483000000000001</v>
      </c>
      <c r="AG74" t="s">
        <v>137</v>
      </c>
      <c r="AH74" s="123">
        <v>2.6999999999999999E-5</v>
      </c>
      <c r="AI74" s="123">
        <v>7.0694223698655302E-3</v>
      </c>
      <c r="AJ74" s="123">
        <v>2.01263237328157E-3</v>
      </c>
    </row>
    <row r="75" spans="1:36" x14ac:dyDescent="0.35">
      <c r="A75">
        <v>158</v>
      </c>
      <c r="B75">
        <v>1441</v>
      </c>
      <c r="C75" t="s">
        <v>2315</v>
      </c>
      <c r="D75" t="s">
        <v>2316</v>
      </c>
      <c r="E75" t="s">
        <v>41</v>
      </c>
      <c r="F75" t="s">
        <v>2317</v>
      </c>
      <c r="G75" t="s">
        <v>2318</v>
      </c>
      <c r="H75" t="s">
        <v>44</v>
      </c>
      <c r="I75" t="s">
        <v>1589</v>
      </c>
      <c r="J75" t="s">
        <v>45</v>
      </c>
      <c r="K75" t="s">
        <v>45</v>
      </c>
      <c r="L75" t="s">
        <v>46</v>
      </c>
      <c r="M75" t="s">
        <v>47</v>
      </c>
      <c r="N75" t="s">
        <v>127</v>
      </c>
      <c r="O75" t="s">
        <v>51</v>
      </c>
      <c r="P75" t="s">
        <v>1971</v>
      </c>
      <c r="Q75" t="s">
        <v>97</v>
      </c>
      <c r="R75" t="s">
        <v>98</v>
      </c>
      <c r="S75" t="s">
        <v>52</v>
      </c>
      <c r="T75" t="s">
        <v>2319</v>
      </c>
      <c r="U75" t="s">
        <v>2320</v>
      </c>
      <c r="V75" s="123">
        <v>4.5600000000000002E-2</v>
      </c>
      <c r="W75" s="123">
        <v>4.6280000000000002E-2</v>
      </c>
      <c r="X75" t="s">
        <v>133</v>
      </c>
      <c r="Y75" t="s">
        <v>51</v>
      </c>
      <c r="Z75" s="119">
        <v>17329.62</v>
      </c>
      <c r="AA75" s="121">
        <v>1</v>
      </c>
      <c r="AB75" s="125">
        <v>100.18</v>
      </c>
      <c r="AD75" s="119">
        <v>17.361000000000001</v>
      </c>
      <c r="AG75" t="s">
        <v>137</v>
      </c>
      <c r="AH75" s="123">
        <v>2.0000000000000002E-5</v>
      </c>
      <c r="AI75" s="123">
        <v>6.29932054360627E-3</v>
      </c>
      <c r="AJ75" s="123">
        <v>1.7933878883489001E-3</v>
      </c>
    </row>
    <row r="76" spans="1:36" x14ac:dyDescent="0.35">
      <c r="A76">
        <v>158</v>
      </c>
      <c r="B76">
        <v>1441</v>
      </c>
      <c r="C76" t="s">
        <v>2315</v>
      </c>
      <c r="D76" t="s">
        <v>2316</v>
      </c>
      <c r="E76" t="s">
        <v>41</v>
      </c>
      <c r="F76" t="s">
        <v>2321</v>
      </c>
      <c r="G76" t="s">
        <v>2322</v>
      </c>
      <c r="H76" t="s">
        <v>44</v>
      </c>
      <c r="I76" t="s">
        <v>1411</v>
      </c>
      <c r="J76" t="s">
        <v>45</v>
      </c>
      <c r="K76" t="s">
        <v>45</v>
      </c>
      <c r="L76" t="s">
        <v>46</v>
      </c>
      <c r="M76" t="s">
        <v>47</v>
      </c>
      <c r="N76" t="s">
        <v>127</v>
      </c>
      <c r="O76" t="s">
        <v>51</v>
      </c>
      <c r="P76" t="s">
        <v>1971</v>
      </c>
      <c r="Q76" t="s">
        <v>97</v>
      </c>
      <c r="R76" t="s">
        <v>98</v>
      </c>
      <c r="S76" t="s">
        <v>52</v>
      </c>
      <c r="T76" t="s">
        <v>2323</v>
      </c>
      <c r="U76" t="s">
        <v>2320</v>
      </c>
      <c r="V76" s="123">
        <v>2.1999999999999999E-2</v>
      </c>
      <c r="W76" s="123">
        <v>2.6589999999999999E-2</v>
      </c>
      <c r="X76" t="s">
        <v>133</v>
      </c>
      <c r="Y76" t="s">
        <v>51</v>
      </c>
      <c r="Z76" s="119">
        <v>8846.17</v>
      </c>
      <c r="AA76" s="121">
        <v>1</v>
      </c>
      <c r="AB76" s="125">
        <v>107.75</v>
      </c>
      <c r="AD76" s="119">
        <v>9.532</v>
      </c>
      <c r="AG76" t="s">
        <v>137</v>
      </c>
      <c r="AH76" s="123">
        <v>9.0000000000000002E-6</v>
      </c>
      <c r="AI76" s="123">
        <v>3.4585670614822E-3</v>
      </c>
      <c r="AJ76" s="123">
        <v>9.8463830125300402E-4</v>
      </c>
    </row>
    <row r="77" spans="1:36" x14ac:dyDescent="0.35">
      <c r="A77">
        <v>158</v>
      </c>
      <c r="B77">
        <v>1441</v>
      </c>
      <c r="C77" t="s">
        <v>2324</v>
      </c>
      <c r="D77" t="s">
        <v>2325</v>
      </c>
      <c r="E77" t="s">
        <v>64</v>
      </c>
      <c r="F77" t="s">
        <v>2326</v>
      </c>
      <c r="G77" t="s">
        <v>2327</v>
      </c>
      <c r="H77" t="s">
        <v>44</v>
      </c>
      <c r="I77" t="s">
        <v>1412</v>
      </c>
      <c r="J77" t="s">
        <v>68</v>
      </c>
      <c r="K77" t="s">
        <v>69</v>
      </c>
      <c r="L77" t="s">
        <v>46</v>
      </c>
      <c r="M77" t="s">
        <v>77</v>
      </c>
      <c r="N77" t="s">
        <v>251</v>
      </c>
      <c r="O77" t="s">
        <v>51</v>
      </c>
      <c r="P77" t="s">
        <v>146</v>
      </c>
      <c r="Q77" t="s">
        <v>197</v>
      </c>
      <c r="R77" t="s">
        <v>98</v>
      </c>
      <c r="S77" t="s">
        <v>72</v>
      </c>
      <c r="T77" t="s">
        <v>2328</v>
      </c>
      <c r="U77" t="s">
        <v>2329</v>
      </c>
      <c r="V77" s="123">
        <v>1.985E-2</v>
      </c>
      <c r="W77" s="123">
        <v>4.3990000000000001E-2</v>
      </c>
      <c r="X77" t="s">
        <v>133</v>
      </c>
      <c r="Y77" t="s">
        <v>51</v>
      </c>
      <c r="Z77" s="119">
        <v>30000</v>
      </c>
      <c r="AA77" s="121">
        <v>3.165</v>
      </c>
      <c r="AB77" s="125">
        <v>93.671999999999997</v>
      </c>
      <c r="AD77" s="119">
        <v>88.941000000000003</v>
      </c>
      <c r="AG77" t="s">
        <v>137</v>
      </c>
      <c r="AH77" s="123">
        <v>4.8000000000000001E-5</v>
      </c>
      <c r="AI77" s="123">
        <v>3.2272063976648203E-2</v>
      </c>
      <c r="AJ77" s="123">
        <v>9.1877097326767392E-3</v>
      </c>
    </row>
    <row r="78" spans="1:36" x14ac:dyDescent="0.35">
      <c r="A78">
        <v>158</v>
      </c>
      <c r="B78">
        <v>1522</v>
      </c>
      <c r="C78" t="s">
        <v>740</v>
      </c>
      <c r="D78" t="s">
        <v>2144</v>
      </c>
      <c r="E78" t="s">
        <v>41</v>
      </c>
      <c r="F78" t="s">
        <v>2145</v>
      </c>
      <c r="G78" t="s">
        <v>2146</v>
      </c>
      <c r="H78" t="s">
        <v>44</v>
      </c>
      <c r="I78" t="s">
        <v>1589</v>
      </c>
      <c r="J78" t="s">
        <v>45</v>
      </c>
      <c r="K78" t="s">
        <v>45</v>
      </c>
      <c r="L78" t="s">
        <v>46</v>
      </c>
      <c r="M78" t="s">
        <v>47</v>
      </c>
      <c r="N78" t="s">
        <v>1116</v>
      </c>
      <c r="O78" t="s">
        <v>51</v>
      </c>
      <c r="P78" t="s">
        <v>96</v>
      </c>
      <c r="Q78" t="s">
        <v>97</v>
      </c>
      <c r="R78" t="s">
        <v>98</v>
      </c>
      <c r="S78" t="s">
        <v>52</v>
      </c>
      <c r="T78" t="s">
        <v>2147</v>
      </c>
      <c r="U78" t="s">
        <v>2148</v>
      </c>
      <c r="V78" s="123">
        <v>2.76E-2</v>
      </c>
      <c r="W78" s="123">
        <v>4.3610000000000003E-2</v>
      </c>
      <c r="X78" t="s">
        <v>133</v>
      </c>
      <c r="Y78" t="s">
        <v>51</v>
      </c>
      <c r="Z78" s="119">
        <v>100000</v>
      </c>
      <c r="AA78" s="121">
        <v>1</v>
      </c>
      <c r="AB78" s="125">
        <v>98.1</v>
      </c>
      <c r="AD78" s="119">
        <v>98.1</v>
      </c>
      <c r="AG78" t="s">
        <v>137</v>
      </c>
      <c r="AH78" s="123">
        <v>5.1E-5</v>
      </c>
      <c r="AI78" s="123">
        <v>0.91047884716297101</v>
      </c>
      <c r="AJ78" s="123">
        <v>5.3175499862000699E-3</v>
      </c>
    </row>
    <row r="79" spans="1:36" x14ac:dyDescent="0.35">
      <c r="A79">
        <v>158</v>
      </c>
      <c r="B79">
        <v>1522</v>
      </c>
      <c r="C79" t="s">
        <v>2192</v>
      </c>
      <c r="D79" t="s">
        <v>2193</v>
      </c>
      <c r="E79" t="s">
        <v>41</v>
      </c>
      <c r="F79" t="s">
        <v>2198</v>
      </c>
      <c r="G79" t="s">
        <v>2199</v>
      </c>
      <c r="H79" t="s">
        <v>44</v>
      </c>
      <c r="I79" t="s">
        <v>1589</v>
      </c>
      <c r="J79" t="s">
        <v>45</v>
      </c>
      <c r="K79" t="s">
        <v>45</v>
      </c>
      <c r="L79" t="s">
        <v>46</v>
      </c>
      <c r="M79" t="s">
        <v>47</v>
      </c>
      <c r="N79" t="s">
        <v>1116</v>
      </c>
      <c r="O79" t="s">
        <v>51</v>
      </c>
      <c r="P79" t="s">
        <v>96</v>
      </c>
      <c r="Q79" t="s">
        <v>97</v>
      </c>
      <c r="R79" t="s">
        <v>98</v>
      </c>
      <c r="S79" t="s">
        <v>52</v>
      </c>
      <c r="T79" t="s">
        <v>2200</v>
      </c>
      <c r="U79" t="s">
        <v>2201</v>
      </c>
      <c r="V79" s="123">
        <v>2.7400000000000001E-2</v>
      </c>
      <c r="W79" s="123">
        <v>4.3900000000000002E-2</v>
      </c>
      <c r="X79" t="s">
        <v>133</v>
      </c>
      <c r="Y79" t="s">
        <v>51</v>
      </c>
      <c r="Z79" s="119">
        <v>0.9</v>
      </c>
      <c r="AA79" s="121">
        <v>1</v>
      </c>
      <c r="AB79" s="125">
        <v>98.89</v>
      </c>
      <c r="AD79" s="119">
        <v>1E-3</v>
      </c>
      <c r="AG79" t="s">
        <v>137</v>
      </c>
      <c r="AH79" s="123">
        <v>0</v>
      </c>
      <c r="AI79" s="123">
        <v>8.2602984583436892E-6</v>
      </c>
      <c r="AJ79" s="123">
        <v>4.8243350287644497E-8</v>
      </c>
    </row>
    <row r="80" spans="1:36" x14ac:dyDescent="0.35">
      <c r="A80">
        <v>158</v>
      </c>
      <c r="B80">
        <v>1522</v>
      </c>
      <c r="C80" t="s">
        <v>2330</v>
      </c>
      <c r="D80" t="s">
        <v>2331</v>
      </c>
      <c r="E80" t="s">
        <v>41</v>
      </c>
      <c r="F80" t="s">
        <v>2332</v>
      </c>
      <c r="G80" t="s">
        <v>2333</v>
      </c>
      <c r="H80" t="s">
        <v>44</v>
      </c>
      <c r="I80" t="s">
        <v>1589</v>
      </c>
      <c r="J80" t="s">
        <v>45</v>
      </c>
      <c r="K80" t="s">
        <v>45</v>
      </c>
      <c r="L80" t="s">
        <v>46</v>
      </c>
      <c r="M80" t="s">
        <v>47</v>
      </c>
      <c r="N80" t="s">
        <v>1115</v>
      </c>
      <c r="O80" t="s">
        <v>51</v>
      </c>
      <c r="P80" t="s">
        <v>2313</v>
      </c>
      <c r="Q80" t="s">
        <v>130</v>
      </c>
      <c r="R80" t="s">
        <v>98</v>
      </c>
      <c r="S80" t="s">
        <v>52</v>
      </c>
      <c r="T80" t="s">
        <v>2334</v>
      </c>
      <c r="U80" t="s">
        <v>1879</v>
      </c>
      <c r="V80" s="123">
        <v>0.06</v>
      </c>
      <c r="W80" s="123">
        <v>5.3629999999999997E-2</v>
      </c>
      <c r="X80" t="s">
        <v>133</v>
      </c>
      <c r="Y80" t="s">
        <v>51</v>
      </c>
      <c r="Z80" s="119">
        <v>0.89</v>
      </c>
      <c r="AA80" s="121">
        <v>1</v>
      </c>
      <c r="AB80" s="125">
        <v>102.5</v>
      </c>
      <c r="AD80" s="119">
        <v>1E-3</v>
      </c>
      <c r="AG80" t="s">
        <v>137</v>
      </c>
      <c r="AH80" s="123">
        <v>0</v>
      </c>
      <c r="AI80" s="123">
        <v>8.4667107882203907E-6</v>
      </c>
      <c r="AJ80" s="123">
        <v>4.94488784394598E-8</v>
      </c>
    </row>
    <row r="81" spans="1:36" x14ac:dyDescent="0.35">
      <c r="A81">
        <v>158</v>
      </c>
      <c r="B81">
        <v>1522</v>
      </c>
      <c r="C81" t="s">
        <v>2267</v>
      </c>
      <c r="D81" t="s">
        <v>2268</v>
      </c>
      <c r="E81" t="s">
        <v>41</v>
      </c>
      <c r="F81" t="s">
        <v>2335</v>
      </c>
      <c r="G81" t="s">
        <v>2336</v>
      </c>
      <c r="H81" t="s">
        <v>44</v>
      </c>
      <c r="I81" t="s">
        <v>1589</v>
      </c>
      <c r="J81" t="s">
        <v>45</v>
      </c>
      <c r="K81" t="s">
        <v>45</v>
      </c>
      <c r="L81" t="s">
        <v>46</v>
      </c>
      <c r="M81" t="s">
        <v>47</v>
      </c>
      <c r="N81" t="s">
        <v>1116</v>
      </c>
      <c r="O81" t="s">
        <v>51</v>
      </c>
      <c r="P81" t="s">
        <v>96</v>
      </c>
      <c r="Q81" t="s">
        <v>97</v>
      </c>
      <c r="R81" t="s">
        <v>98</v>
      </c>
      <c r="S81" t="s">
        <v>52</v>
      </c>
      <c r="T81" t="s">
        <v>2337</v>
      </c>
      <c r="U81" t="s">
        <v>2272</v>
      </c>
      <c r="V81" s="123">
        <v>2.5000000000000001E-2</v>
      </c>
      <c r="W81" s="123">
        <v>4.3869999999999999E-2</v>
      </c>
      <c r="X81" t="s">
        <v>133</v>
      </c>
      <c r="Y81" t="s">
        <v>51</v>
      </c>
      <c r="Z81" s="119">
        <v>0.28999999999999998</v>
      </c>
      <c r="AA81" s="121">
        <v>1</v>
      </c>
      <c r="AB81" s="125">
        <v>95.37</v>
      </c>
      <c r="AD81" s="119">
        <v>0</v>
      </c>
      <c r="AG81" t="s">
        <v>137</v>
      </c>
      <c r="AH81" s="123">
        <v>0</v>
      </c>
      <c r="AI81" s="123">
        <v>2.5669099510336799E-6</v>
      </c>
      <c r="AJ81" s="123">
        <v>1.4991750788311001E-8</v>
      </c>
    </row>
    <row r="82" spans="1:36" x14ac:dyDescent="0.35">
      <c r="A82">
        <v>158</v>
      </c>
      <c r="B82">
        <v>1522</v>
      </c>
      <c r="C82" t="s">
        <v>2338</v>
      </c>
      <c r="D82" t="s">
        <v>2339</v>
      </c>
      <c r="E82" t="s">
        <v>41</v>
      </c>
      <c r="F82" t="s">
        <v>2340</v>
      </c>
      <c r="G82" t="s">
        <v>2341</v>
      </c>
      <c r="H82" t="s">
        <v>44</v>
      </c>
      <c r="I82" t="s">
        <v>1412</v>
      </c>
      <c r="J82" t="s">
        <v>68</v>
      </c>
      <c r="K82" t="s">
        <v>45</v>
      </c>
      <c r="L82" t="s">
        <v>46</v>
      </c>
      <c r="M82" t="s">
        <v>77</v>
      </c>
      <c r="N82" t="s">
        <v>1150</v>
      </c>
      <c r="O82" t="s">
        <v>51</v>
      </c>
      <c r="P82" t="s">
        <v>2342</v>
      </c>
      <c r="Q82" t="s">
        <v>197</v>
      </c>
      <c r="R82" t="s">
        <v>98</v>
      </c>
      <c r="S82" t="s">
        <v>72</v>
      </c>
      <c r="T82" t="s">
        <v>2343</v>
      </c>
      <c r="U82" t="s">
        <v>206</v>
      </c>
      <c r="V82" s="123">
        <v>6.5000000000000002E-2</v>
      </c>
      <c r="W82" s="123">
        <v>5.8389999999999997E-2</v>
      </c>
      <c r="X82" t="s">
        <v>133</v>
      </c>
      <c r="Y82" t="s">
        <v>51</v>
      </c>
      <c r="Z82" s="119">
        <v>1000</v>
      </c>
      <c r="AA82" s="121">
        <v>3.165</v>
      </c>
      <c r="AB82" s="125">
        <v>101.794</v>
      </c>
      <c r="AD82" s="119">
        <v>3.222</v>
      </c>
      <c r="AG82" t="s">
        <v>137</v>
      </c>
      <c r="AH82" s="123">
        <v>1.9999999999999999E-6</v>
      </c>
      <c r="AI82" s="123">
        <v>2.99017891225908E-2</v>
      </c>
      <c r="AJ82" s="123">
        <v>1.74638058678291E-4</v>
      </c>
    </row>
    <row r="83" spans="1:36" x14ac:dyDescent="0.35">
      <c r="A83">
        <v>158</v>
      </c>
      <c r="B83">
        <v>1522</v>
      </c>
      <c r="C83" t="s">
        <v>2344</v>
      </c>
      <c r="D83" t="s">
        <v>2345</v>
      </c>
      <c r="E83" t="s">
        <v>41</v>
      </c>
      <c r="F83" t="s">
        <v>2346</v>
      </c>
      <c r="G83" t="s">
        <v>2347</v>
      </c>
      <c r="H83" t="s">
        <v>44</v>
      </c>
      <c r="I83" t="s">
        <v>1412</v>
      </c>
      <c r="J83" t="s">
        <v>68</v>
      </c>
      <c r="K83" t="s">
        <v>45</v>
      </c>
      <c r="L83" t="s">
        <v>46</v>
      </c>
      <c r="M83" t="s">
        <v>77</v>
      </c>
      <c r="N83" t="s">
        <v>1199</v>
      </c>
      <c r="O83" t="s">
        <v>51</v>
      </c>
      <c r="P83" t="s">
        <v>2348</v>
      </c>
      <c r="Q83" t="s">
        <v>197</v>
      </c>
      <c r="R83" t="s">
        <v>98</v>
      </c>
      <c r="S83" t="s">
        <v>72</v>
      </c>
      <c r="T83" t="s">
        <v>2349</v>
      </c>
      <c r="U83" t="s">
        <v>2350</v>
      </c>
      <c r="V83" s="123">
        <v>3.0769999999999999E-2</v>
      </c>
      <c r="W83" s="123">
        <v>6.0539999999999997E-2</v>
      </c>
      <c r="X83" t="s">
        <v>133</v>
      </c>
      <c r="Y83" t="s">
        <v>51</v>
      </c>
      <c r="Z83" s="119">
        <v>2000</v>
      </c>
      <c r="AA83" s="121">
        <v>3.165</v>
      </c>
      <c r="AB83" s="125">
        <v>101.44799999999999</v>
      </c>
      <c r="AD83" s="119">
        <v>6.4219999999999997</v>
      </c>
      <c r="AG83" t="s">
        <v>137</v>
      </c>
      <c r="AH83" s="123">
        <v>3.0000000000000001E-6</v>
      </c>
      <c r="AI83" s="123">
        <v>5.9600069795240601E-2</v>
      </c>
      <c r="AJ83" s="123">
        <v>3.48087548991104E-4</v>
      </c>
    </row>
    <row r="84" spans="1:36" x14ac:dyDescent="0.35">
      <c r="A84">
        <v>158</v>
      </c>
      <c r="B84">
        <v>9935</v>
      </c>
      <c r="C84" t="s">
        <v>1960</v>
      </c>
      <c r="D84" t="s">
        <v>1961</v>
      </c>
      <c r="E84" t="s">
        <v>41</v>
      </c>
      <c r="F84" t="s">
        <v>1962</v>
      </c>
      <c r="G84" t="s">
        <v>1963</v>
      </c>
      <c r="H84" t="s">
        <v>44</v>
      </c>
      <c r="I84" t="s">
        <v>1589</v>
      </c>
      <c r="J84" t="s">
        <v>45</v>
      </c>
      <c r="K84" t="s">
        <v>45</v>
      </c>
      <c r="L84" t="s">
        <v>46</v>
      </c>
      <c r="M84" t="s">
        <v>47</v>
      </c>
      <c r="N84" t="s">
        <v>1114</v>
      </c>
      <c r="O84" t="s">
        <v>51</v>
      </c>
      <c r="P84" t="s">
        <v>1964</v>
      </c>
      <c r="Q84" t="s">
        <v>130</v>
      </c>
      <c r="R84" t="s">
        <v>98</v>
      </c>
      <c r="S84" t="s">
        <v>52</v>
      </c>
      <c r="T84" t="s">
        <v>1965</v>
      </c>
      <c r="U84" t="s">
        <v>1966</v>
      </c>
      <c r="V84" s="123">
        <v>5.1299999999999998E-2</v>
      </c>
      <c r="W84" s="123">
        <v>4.6969999999999998E-2</v>
      </c>
      <c r="X84" t="s">
        <v>133</v>
      </c>
      <c r="Y84" t="s">
        <v>51</v>
      </c>
      <c r="Z84" s="119">
        <v>1000000</v>
      </c>
      <c r="AA84" s="121">
        <v>1</v>
      </c>
      <c r="AB84" s="125">
        <v>102.82</v>
      </c>
      <c r="AD84" s="119">
        <v>1028.2</v>
      </c>
      <c r="AG84" t="s">
        <v>137</v>
      </c>
      <c r="AH84" s="123">
        <v>2.9359999999999998E-3</v>
      </c>
      <c r="AI84" s="123">
        <v>7.2311768968315003E-3</v>
      </c>
      <c r="AJ84" s="123">
        <v>9.0413823791641798E-4</v>
      </c>
    </row>
    <row r="85" spans="1:36" x14ac:dyDescent="0.35">
      <c r="A85">
        <v>158</v>
      </c>
      <c r="B85">
        <v>9935</v>
      </c>
      <c r="C85" t="s">
        <v>1967</v>
      </c>
      <c r="D85" t="s">
        <v>1968</v>
      </c>
      <c r="E85" t="s">
        <v>41</v>
      </c>
      <c r="F85" t="s">
        <v>1969</v>
      </c>
      <c r="G85" t="s">
        <v>1970</v>
      </c>
      <c r="H85" t="s">
        <v>44</v>
      </c>
      <c r="I85" t="s">
        <v>1411</v>
      </c>
      <c r="J85" t="s">
        <v>45</v>
      </c>
      <c r="K85" t="s">
        <v>45</v>
      </c>
      <c r="L85" t="s">
        <v>46</v>
      </c>
      <c r="M85" t="s">
        <v>47</v>
      </c>
      <c r="N85" t="s">
        <v>58</v>
      </c>
      <c r="O85" t="s">
        <v>51</v>
      </c>
      <c r="P85" t="s">
        <v>1971</v>
      </c>
      <c r="Q85" t="s">
        <v>97</v>
      </c>
      <c r="R85" t="s">
        <v>98</v>
      </c>
      <c r="S85" t="s">
        <v>52</v>
      </c>
      <c r="T85" t="s">
        <v>1972</v>
      </c>
      <c r="U85" t="s">
        <v>1973</v>
      </c>
      <c r="V85" s="123">
        <v>2.3400000000000001E-2</v>
      </c>
      <c r="W85" s="123">
        <v>2.3099999999999999E-2</v>
      </c>
      <c r="X85" t="s">
        <v>133</v>
      </c>
      <c r="Y85" t="s">
        <v>51</v>
      </c>
      <c r="Z85" s="119">
        <v>1729237.64</v>
      </c>
      <c r="AA85" s="121">
        <v>1</v>
      </c>
      <c r="AB85" s="125">
        <v>117.91</v>
      </c>
      <c r="AD85" s="119">
        <v>2038.944</v>
      </c>
      <c r="AG85" t="s">
        <v>137</v>
      </c>
      <c r="AH85" s="123">
        <v>1.503E-3</v>
      </c>
      <c r="AI85" s="123">
        <v>1.4339589067715401E-2</v>
      </c>
      <c r="AJ85" s="123">
        <v>1.7929267914619301E-3</v>
      </c>
    </row>
    <row r="86" spans="1:36" x14ac:dyDescent="0.35">
      <c r="A86">
        <v>158</v>
      </c>
      <c r="B86">
        <v>9935</v>
      </c>
      <c r="C86" t="s">
        <v>1978</v>
      </c>
      <c r="D86" t="s">
        <v>1979</v>
      </c>
      <c r="E86" t="s">
        <v>41</v>
      </c>
      <c r="F86" t="s">
        <v>1980</v>
      </c>
      <c r="G86" t="s">
        <v>1981</v>
      </c>
      <c r="H86" t="s">
        <v>44</v>
      </c>
      <c r="I86" t="s">
        <v>1589</v>
      </c>
      <c r="J86" t="s">
        <v>45</v>
      </c>
      <c r="K86" t="s">
        <v>467</v>
      </c>
      <c r="L86" t="s">
        <v>46</v>
      </c>
      <c r="M86" t="s">
        <v>47</v>
      </c>
      <c r="N86" t="s">
        <v>233</v>
      </c>
      <c r="O86" t="s">
        <v>51</v>
      </c>
      <c r="P86" t="s">
        <v>1982</v>
      </c>
      <c r="Q86" t="s">
        <v>97</v>
      </c>
      <c r="R86" t="s">
        <v>98</v>
      </c>
      <c r="S86" t="s">
        <v>52</v>
      </c>
      <c r="T86" t="s">
        <v>1983</v>
      </c>
      <c r="U86" t="s">
        <v>1984</v>
      </c>
      <c r="V86" s="123">
        <v>1.0800000000000001E-2</v>
      </c>
      <c r="W86" s="123">
        <v>4.2040000000000001E-2</v>
      </c>
      <c r="X86" t="s">
        <v>133</v>
      </c>
      <c r="Y86" t="s">
        <v>51</v>
      </c>
      <c r="Z86" s="119">
        <v>988600</v>
      </c>
      <c r="AA86" s="121">
        <v>1</v>
      </c>
      <c r="AB86" s="125">
        <v>95.22</v>
      </c>
      <c r="AD86" s="119">
        <v>941.34500000000003</v>
      </c>
      <c r="AG86" t="s">
        <v>137</v>
      </c>
      <c r="AH86" s="123">
        <v>1.3179999999999999E-3</v>
      </c>
      <c r="AI86" s="123">
        <v>6.6203381029504901E-3</v>
      </c>
      <c r="AJ86" s="123">
        <v>8.2776302007427798E-4</v>
      </c>
    </row>
    <row r="87" spans="1:36" x14ac:dyDescent="0.35">
      <c r="A87">
        <v>158</v>
      </c>
      <c r="B87">
        <v>9935</v>
      </c>
      <c r="C87" t="s">
        <v>1991</v>
      </c>
      <c r="D87" t="s">
        <v>1992</v>
      </c>
      <c r="E87" t="s">
        <v>41</v>
      </c>
      <c r="F87" t="s">
        <v>1997</v>
      </c>
      <c r="G87" t="s">
        <v>1998</v>
      </c>
      <c r="H87" t="s">
        <v>44</v>
      </c>
      <c r="I87" t="s">
        <v>1411</v>
      </c>
      <c r="J87" t="s">
        <v>45</v>
      </c>
      <c r="K87" t="s">
        <v>45</v>
      </c>
      <c r="L87" t="s">
        <v>46</v>
      </c>
      <c r="M87" t="s">
        <v>47</v>
      </c>
      <c r="N87" t="s">
        <v>58</v>
      </c>
      <c r="O87" t="s">
        <v>51</v>
      </c>
      <c r="P87" t="s">
        <v>155</v>
      </c>
      <c r="Q87" t="s">
        <v>97</v>
      </c>
      <c r="R87" t="s">
        <v>98</v>
      </c>
      <c r="S87" t="s">
        <v>52</v>
      </c>
      <c r="T87" t="s">
        <v>1999</v>
      </c>
      <c r="U87" t="s">
        <v>2000</v>
      </c>
      <c r="V87" s="123">
        <v>2.5600000000000001E-2</v>
      </c>
      <c r="W87" s="123">
        <v>3.0120000000000001E-2</v>
      </c>
      <c r="X87" t="s">
        <v>133</v>
      </c>
      <c r="Y87" t="s">
        <v>51</v>
      </c>
      <c r="Z87" s="119">
        <v>520000</v>
      </c>
      <c r="AA87" s="121">
        <v>1</v>
      </c>
      <c r="AB87" s="125">
        <v>107.35</v>
      </c>
      <c r="AD87" s="119">
        <v>558.22</v>
      </c>
      <c r="AG87" t="s">
        <v>137</v>
      </c>
      <c r="AH87" s="123">
        <v>4.95E-4</v>
      </c>
      <c r="AI87" s="123">
        <v>3.9258778130220598E-3</v>
      </c>
      <c r="AJ87" s="123">
        <v>4.9086563622807201E-4</v>
      </c>
    </row>
    <row r="88" spans="1:36" x14ac:dyDescent="0.35">
      <c r="A88">
        <v>158</v>
      </c>
      <c r="B88">
        <v>9935</v>
      </c>
      <c r="C88" t="s">
        <v>1991</v>
      </c>
      <c r="D88" t="s">
        <v>1992</v>
      </c>
      <c r="E88" t="s">
        <v>41</v>
      </c>
      <c r="F88" t="s">
        <v>2001</v>
      </c>
      <c r="G88" t="s">
        <v>2002</v>
      </c>
      <c r="H88" t="s">
        <v>44</v>
      </c>
      <c r="I88" t="s">
        <v>1589</v>
      </c>
      <c r="J88" t="s">
        <v>45</v>
      </c>
      <c r="K88" t="s">
        <v>45</v>
      </c>
      <c r="L88" t="s">
        <v>46</v>
      </c>
      <c r="M88" t="s">
        <v>47</v>
      </c>
      <c r="N88" t="s">
        <v>58</v>
      </c>
      <c r="O88" t="s">
        <v>51</v>
      </c>
      <c r="P88" t="s">
        <v>155</v>
      </c>
      <c r="Q88" t="s">
        <v>97</v>
      </c>
      <c r="R88" t="s">
        <v>98</v>
      </c>
      <c r="S88" t="s">
        <v>52</v>
      </c>
      <c r="T88" t="s">
        <v>2003</v>
      </c>
      <c r="U88" t="s">
        <v>2004</v>
      </c>
      <c r="V88" s="123">
        <v>2.41E-2</v>
      </c>
      <c r="W88" s="123">
        <v>4.8550000000000003E-2</v>
      </c>
      <c r="X88" t="s">
        <v>133</v>
      </c>
      <c r="Y88" t="s">
        <v>51</v>
      </c>
      <c r="Z88" s="119">
        <v>3400550.36</v>
      </c>
      <c r="AA88" s="121">
        <v>1</v>
      </c>
      <c r="AB88" s="125">
        <v>93.27</v>
      </c>
      <c r="AD88" s="119">
        <v>3171.6930000000002</v>
      </c>
      <c r="AG88" t="s">
        <v>137</v>
      </c>
      <c r="AH88" s="123">
        <v>1.655E-3</v>
      </c>
      <c r="AI88" s="123">
        <v>2.2306044996110899E-2</v>
      </c>
      <c r="AJ88" s="123">
        <v>2.7889994264287802E-3</v>
      </c>
    </row>
    <row r="89" spans="1:36" x14ac:dyDescent="0.35">
      <c r="A89">
        <v>158</v>
      </c>
      <c r="B89">
        <v>9935</v>
      </c>
      <c r="C89" t="s">
        <v>443</v>
      </c>
      <c r="D89" t="s">
        <v>444</v>
      </c>
      <c r="E89" t="s">
        <v>41</v>
      </c>
      <c r="F89" t="s">
        <v>2351</v>
      </c>
      <c r="G89" t="s">
        <v>2352</v>
      </c>
      <c r="H89" t="s">
        <v>44</v>
      </c>
      <c r="I89" t="s">
        <v>1589</v>
      </c>
      <c r="J89" t="s">
        <v>45</v>
      </c>
      <c r="K89" t="s">
        <v>45</v>
      </c>
      <c r="L89" t="s">
        <v>46</v>
      </c>
      <c r="M89" t="s">
        <v>47</v>
      </c>
      <c r="N89" t="s">
        <v>144</v>
      </c>
      <c r="O89" t="s">
        <v>51</v>
      </c>
      <c r="P89" t="s">
        <v>146</v>
      </c>
      <c r="Q89" t="s">
        <v>97</v>
      </c>
      <c r="R89" t="s">
        <v>98</v>
      </c>
      <c r="S89" t="s">
        <v>52</v>
      </c>
      <c r="T89" t="s">
        <v>2100</v>
      </c>
      <c r="U89" t="s">
        <v>2101</v>
      </c>
      <c r="V89" s="123">
        <v>0.04</v>
      </c>
      <c r="W89" s="123">
        <v>5.1610000000000003E-2</v>
      </c>
      <c r="X89" t="s">
        <v>133</v>
      </c>
      <c r="Y89" t="s">
        <v>51</v>
      </c>
      <c r="Z89" s="119">
        <v>537950.29</v>
      </c>
      <c r="AA89" s="121">
        <v>1</v>
      </c>
      <c r="AB89" s="125">
        <v>100.77</v>
      </c>
      <c r="AD89" s="119">
        <v>542.09299999999996</v>
      </c>
      <c r="AG89" t="s">
        <v>137</v>
      </c>
      <c r="AH89" s="123">
        <v>8.1659999999999996E-3</v>
      </c>
      <c r="AI89" s="123">
        <v>3.8124555672522202E-3</v>
      </c>
      <c r="AJ89" s="123">
        <v>4.7668407340725402E-4</v>
      </c>
    </row>
    <row r="90" spans="1:36" x14ac:dyDescent="0.35">
      <c r="A90">
        <v>158</v>
      </c>
      <c r="B90">
        <v>9935</v>
      </c>
      <c r="C90" t="s">
        <v>443</v>
      </c>
      <c r="D90" t="s">
        <v>444</v>
      </c>
      <c r="E90" t="s">
        <v>41</v>
      </c>
      <c r="F90" t="s">
        <v>2005</v>
      </c>
      <c r="G90" t="s">
        <v>2006</v>
      </c>
      <c r="H90" t="s">
        <v>44</v>
      </c>
      <c r="I90" t="s">
        <v>1589</v>
      </c>
      <c r="J90" t="s">
        <v>45</v>
      </c>
      <c r="K90" t="s">
        <v>45</v>
      </c>
      <c r="L90" t="s">
        <v>46</v>
      </c>
      <c r="M90" t="s">
        <v>47</v>
      </c>
      <c r="N90" t="s">
        <v>144</v>
      </c>
      <c r="O90" t="s">
        <v>51</v>
      </c>
      <c r="P90" t="s">
        <v>146</v>
      </c>
      <c r="Q90" t="s">
        <v>97</v>
      </c>
      <c r="R90" t="s">
        <v>98</v>
      </c>
      <c r="S90" t="s">
        <v>52</v>
      </c>
      <c r="T90" t="s">
        <v>2007</v>
      </c>
      <c r="U90" t="s">
        <v>2008</v>
      </c>
      <c r="V90" s="123">
        <v>0.04</v>
      </c>
      <c r="W90" s="123">
        <v>4.786E-2</v>
      </c>
      <c r="X90" t="s">
        <v>133</v>
      </c>
      <c r="Y90" t="s">
        <v>51</v>
      </c>
      <c r="Z90" s="119">
        <v>1098214.9099999999</v>
      </c>
      <c r="AA90" s="121">
        <v>1</v>
      </c>
      <c r="AB90" s="125">
        <v>99.05</v>
      </c>
      <c r="AD90" s="119">
        <v>1087.7819999999999</v>
      </c>
      <c r="AG90" t="s">
        <v>137</v>
      </c>
      <c r="AH90" s="123">
        <v>2.2690000000000002E-3</v>
      </c>
      <c r="AI90" s="123">
        <v>7.6502072702206497E-3</v>
      </c>
      <c r="AJ90" s="123">
        <v>9.5653100728644201E-4</v>
      </c>
    </row>
    <row r="91" spans="1:36" x14ac:dyDescent="0.35">
      <c r="A91">
        <v>158</v>
      </c>
      <c r="B91">
        <v>9935</v>
      </c>
      <c r="C91" t="s">
        <v>2009</v>
      </c>
      <c r="D91" t="s">
        <v>2010</v>
      </c>
      <c r="E91" t="s">
        <v>41</v>
      </c>
      <c r="F91" t="s">
        <v>2011</v>
      </c>
      <c r="G91" t="s">
        <v>2012</v>
      </c>
      <c r="H91" t="s">
        <v>44</v>
      </c>
      <c r="I91" t="s">
        <v>1411</v>
      </c>
      <c r="J91" t="s">
        <v>45</v>
      </c>
      <c r="K91" t="s">
        <v>45</v>
      </c>
      <c r="L91" t="s">
        <v>46</v>
      </c>
      <c r="M91" t="s">
        <v>47</v>
      </c>
      <c r="N91" t="s">
        <v>58</v>
      </c>
      <c r="O91" t="s">
        <v>51</v>
      </c>
      <c r="P91" t="s">
        <v>1971</v>
      </c>
      <c r="Q91" t="s">
        <v>97</v>
      </c>
      <c r="R91" t="s">
        <v>98</v>
      </c>
      <c r="S91" t="s">
        <v>52</v>
      </c>
      <c r="T91" t="s">
        <v>2013</v>
      </c>
      <c r="U91" t="s">
        <v>2014</v>
      </c>
      <c r="V91" s="123">
        <v>3.2000000000000001E-2</v>
      </c>
      <c r="W91" s="123">
        <v>2.18E-2</v>
      </c>
      <c r="X91" t="s">
        <v>133</v>
      </c>
      <c r="Y91" t="s">
        <v>51</v>
      </c>
      <c r="Z91" s="119">
        <v>728196.3</v>
      </c>
      <c r="AA91" s="121">
        <v>1</v>
      </c>
      <c r="AB91" s="125">
        <v>121.87</v>
      </c>
      <c r="AD91" s="119">
        <v>887.45299999999997</v>
      </c>
      <c r="AG91" t="s">
        <v>137</v>
      </c>
      <c r="AH91" s="123">
        <v>1.7589999999999999E-3</v>
      </c>
      <c r="AI91" s="123">
        <v>6.2413230958772402E-3</v>
      </c>
      <c r="AJ91" s="123">
        <v>7.8037350581841201E-4</v>
      </c>
    </row>
    <row r="92" spans="1:36" x14ac:dyDescent="0.35">
      <c r="A92">
        <v>158</v>
      </c>
      <c r="B92">
        <v>9935</v>
      </c>
      <c r="C92" t="s">
        <v>2023</v>
      </c>
      <c r="D92" t="s">
        <v>2024</v>
      </c>
      <c r="E92" t="s">
        <v>41</v>
      </c>
      <c r="F92" t="s">
        <v>2025</v>
      </c>
      <c r="G92" t="s">
        <v>2026</v>
      </c>
      <c r="H92" t="s">
        <v>44</v>
      </c>
      <c r="I92" t="s">
        <v>1589</v>
      </c>
      <c r="J92" t="s">
        <v>45</v>
      </c>
      <c r="K92" t="s">
        <v>69</v>
      </c>
      <c r="L92" t="s">
        <v>46</v>
      </c>
      <c r="M92" t="s">
        <v>47</v>
      </c>
      <c r="N92" t="s">
        <v>49</v>
      </c>
      <c r="O92" t="s">
        <v>51</v>
      </c>
      <c r="P92" t="s">
        <v>196</v>
      </c>
      <c r="Q92" t="s">
        <v>97</v>
      </c>
      <c r="R92" t="s">
        <v>98</v>
      </c>
      <c r="S92" t="s">
        <v>52</v>
      </c>
      <c r="T92" t="s">
        <v>2027</v>
      </c>
      <c r="U92" t="s">
        <v>2028</v>
      </c>
      <c r="V92" s="123">
        <v>3.4500000000000003E-2</v>
      </c>
      <c r="W92" s="123">
        <v>5.0569999999999997E-2</v>
      </c>
      <c r="X92" t="s">
        <v>133</v>
      </c>
      <c r="Y92" t="s">
        <v>51</v>
      </c>
      <c r="Z92" s="119">
        <v>2636433.91</v>
      </c>
      <c r="AA92" s="121">
        <v>1</v>
      </c>
      <c r="AB92" s="125">
        <v>99.67</v>
      </c>
      <c r="AD92" s="119">
        <v>2627.7339999999999</v>
      </c>
      <c r="AG92" t="s">
        <v>137</v>
      </c>
      <c r="AH92" s="123">
        <v>4.7330000000000002E-3</v>
      </c>
      <c r="AI92" s="123">
        <v>1.8480458144408799E-2</v>
      </c>
      <c r="AJ92" s="123">
        <v>2.31067350459857E-3</v>
      </c>
    </row>
    <row r="93" spans="1:36" x14ac:dyDescent="0.35">
      <c r="A93">
        <v>158</v>
      </c>
      <c r="B93">
        <v>9935</v>
      </c>
      <c r="C93" t="s">
        <v>2023</v>
      </c>
      <c r="D93" t="s">
        <v>2024</v>
      </c>
      <c r="E93" t="s">
        <v>41</v>
      </c>
      <c r="F93" t="s">
        <v>2353</v>
      </c>
      <c r="G93" t="s">
        <v>2354</v>
      </c>
      <c r="H93" t="s">
        <v>44</v>
      </c>
      <c r="I93" t="s">
        <v>1589</v>
      </c>
      <c r="J93" t="s">
        <v>45</v>
      </c>
      <c r="K93" t="s">
        <v>69</v>
      </c>
      <c r="L93" t="s">
        <v>46</v>
      </c>
      <c r="M93" t="s">
        <v>47</v>
      </c>
      <c r="N93" t="s">
        <v>49</v>
      </c>
      <c r="O93" t="s">
        <v>51</v>
      </c>
      <c r="P93" t="s">
        <v>196</v>
      </c>
      <c r="Q93" t="s">
        <v>97</v>
      </c>
      <c r="R93" t="s">
        <v>98</v>
      </c>
      <c r="S93" t="s">
        <v>52</v>
      </c>
      <c r="T93" t="s">
        <v>2355</v>
      </c>
      <c r="U93" t="s">
        <v>2356</v>
      </c>
      <c r="V93" s="123">
        <v>1.4999999999999999E-2</v>
      </c>
      <c r="W93" s="123">
        <v>4.8719999999999999E-2</v>
      </c>
      <c r="X93" t="s">
        <v>133</v>
      </c>
      <c r="Y93" t="s">
        <v>51</v>
      </c>
      <c r="Z93" s="119">
        <v>525000</v>
      </c>
      <c r="AA93" s="121">
        <v>1</v>
      </c>
      <c r="AB93" s="125">
        <v>92.72</v>
      </c>
      <c r="AD93" s="119">
        <v>486.78</v>
      </c>
      <c r="AG93" t="s">
        <v>137</v>
      </c>
      <c r="AH93" s="123">
        <v>4.46E-4</v>
      </c>
      <c r="AI93" s="123">
        <v>3.4234509724174601E-3</v>
      </c>
      <c r="AJ93" s="123">
        <v>4.2804552757532999E-4</v>
      </c>
    </row>
    <row r="94" spans="1:36" x14ac:dyDescent="0.35">
      <c r="A94">
        <v>158</v>
      </c>
      <c r="B94">
        <v>9935</v>
      </c>
      <c r="C94" t="s">
        <v>2029</v>
      </c>
      <c r="D94" t="s">
        <v>2030</v>
      </c>
      <c r="E94" t="s">
        <v>41</v>
      </c>
      <c r="F94" t="s">
        <v>2031</v>
      </c>
      <c r="G94" t="s">
        <v>2032</v>
      </c>
      <c r="H94" t="s">
        <v>44</v>
      </c>
      <c r="I94" t="s">
        <v>1589</v>
      </c>
      <c r="J94" t="s">
        <v>45</v>
      </c>
      <c r="K94" t="s">
        <v>45</v>
      </c>
      <c r="L94" t="s">
        <v>46</v>
      </c>
      <c r="M94" t="s">
        <v>47</v>
      </c>
      <c r="N94" t="s">
        <v>49</v>
      </c>
      <c r="O94" t="s">
        <v>51</v>
      </c>
      <c r="P94" t="s">
        <v>196</v>
      </c>
      <c r="Q94" t="s">
        <v>97</v>
      </c>
      <c r="R94" t="s">
        <v>98</v>
      </c>
      <c r="S94" t="s">
        <v>52</v>
      </c>
      <c r="T94" t="s">
        <v>2033</v>
      </c>
      <c r="U94" t="s">
        <v>2034</v>
      </c>
      <c r="V94" s="123">
        <v>2.0500000000000001E-2</v>
      </c>
      <c r="W94" s="123">
        <v>4.845E-2</v>
      </c>
      <c r="X94" t="s">
        <v>133</v>
      </c>
      <c r="Y94" t="s">
        <v>51</v>
      </c>
      <c r="Z94" s="119">
        <v>2277493.33</v>
      </c>
      <c r="AA94" s="121">
        <v>1</v>
      </c>
      <c r="AB94" s="125">
        <v>94.46</v>
      </c>
      <c r="AD94" s="119">
        <v>2151.3200000000002</v>
      </c>
      <c r="AG94" t="s">
        <v>137</v>
      </c>
      <c r="AH94" s="123">
        <v>2.9030000000000002E-3</v>
      </c>
      <c r="AI94" s="123">
        <v>1.51299133674786E-2</v>
      </c>
      <c r="AJ94" s="123">
        <v>1.89174368253861E-3</v>
      </c>
    </row>
    <row r="95" spans="1:36" x14ac:dyDescent="0.35">
      <c r="A95">
        <v>158</v>
      </c>
      <c r="B95">
        <v>9935</v>
      </c>
      <c r="C95" t="s">
        <v>2357</v>
      </c>
      <c r="D95" t="s">
        <v>2358</v>
      </c>
      <c r="E95" t="s">
        <v>41</v>
      </c>
      <c r="F95" t="s">
        <v>2359</v>
      </c>
      <c r="G95" t="s">
        <v>2360</v>
      </c>
      <c r="H95" t="s">
        <v>44</v>
      </c>
      <c r="I95" t="s">
        <v>1411</v>
      </c>
      <c r="J95" t="s">
        <v>45</v>
      </c>
      <c r="K95" t="s">
        <v>45</v>
      </c>
      <c r="L95" t="s">
        <v>46</v>
      </c>
      <c r="M95" t="s">
        <v>47</v>
      </c>
      <c r="N95" t="s">
        <v>144</v>
      </c>
      <c r="O95" t="s">
        <v>51</v>
      </c>
      <c r="P95" t="s">
        <v>2070</v>
      </c>
      <c r="Q95" t="s">
        <v>97</v>
      </c>
      <c r="R95" t="s">
        <v>98</v>
      </c>
      <c r="S95" t="s">
        <v>52</v>
      </c>
      <c r="T95" t="s">
        <v>2361</v>
      </c>
      <c r="U95" t="s">
        <v>2362</v>
      </c>
      <c r="V95" s="123">
        <v>2.8799999999999999E-2</v>
      </c>
      <c r="W95" s="123">
        <v>2.699E-2</v>
      </c>
      <c r="X95" t="s">
        <v>133</v>
      </c>
      <c r="Y95" t="s">
        <v>51</v>
      </c>
      <c r="Z95" s="119">
        <v>0.09</v>
      </c>
      <c r="AA95" s="121">
        <v>1</v>
      </c>
      <c r="AB95" s="125">
        <v>118.29</v>
      </c>
      <c r="AD95" s="119">
        <v>0</v>
      </c>
      <c r="AG95" t="s">
        <v>137</v>
      </c>
      <c r="AH95" s="123">
        <v>0</v>
      </c>
      <c r="AI95" s="123">
        <v>7.4872429839873405E-10</v>
      </c>
      <c r="AJ95" s="123">
        <v>9.3615503741314797E-11</v>
      </c>
    </row>
    <row r="96" spans="1:36" x14ac:dyDescent="0.35">
      <c r="A96">
        <v>158</v>
      </c>
      <c r="B96">
        <v>9935</v>
      </c>
      <c r="C96" t="s">
        <v>1967</v>
      </c>
      <c r="D96" t="s">
        <v>1968</v>
      </c>
      <c r="E96" t="s">
        <v>41</v>
      </c>
      <c r="F96" t="s">
        <v>2363</v>
      </c>
      <c r="G96" t="s">
        <v>2364</v>
      </c>
      <c r="H96" t="s">
        <v>44</v>
      </c>
      <c r="I96" t="s">
        <v>1411</v>
      </c>
      <c r="J96" t="s">
        <v>45</v>
      </c>
      <c r="K96" t="s">
        <v>45</v>
      </c>
      <c r="L96" t="s">
        <v>46</v>
      </c>
      <c r="M96" t="s">
        <v>47</v>
      </c>
      <c r="N96" t="s">
        <v>58</v>
      </c>
      <c r="O96" t="s">
        <v>51</v>
      </c>
      <c r="P96" t="s">
        <v>1971</v>
      </c>
      <c r="Q96" t="s">
        <v>97</v>
      </c>
      <c r="R96" t="s">
        <v>98</v>
      </c>
      <c r="S96" t="s">
        <v>52</v>
      </c>
      <c r="T96" t="s">
        <v>2365</v>
      </c>
      <c r="U96" t="s">
        <v>2366</v>
      </c>
      <c r="V96" s="123">
        <v>6.4999999999999997E-3</v>
      </c>
      <c r="W96" s="123">
        <v>2.7640000000000001E-2</v>
      </c>
      <c r="X96" t="s">
        <v>133</v>
      </c>
      <c r="Y96" t="s">
        <v>51</v>
      </c>
      <c r="Z96" s="119">
        <v>384939.76</v>
      </c>
      <c r="AA96" s="121">
        <v>1</v>
      </c>
      <c r="AB96" s="125">
        <v>106.82</v>
      </c>
      <c r="AD96" s="119">
        <v>411.19299999999998</v>
      </c>
      <c r="AG96" t="s">
        <v>137</v>
      </c>
      <c r="AH96" s="123">
        <v>1.85E-4</v>
      </c>
      <c r="AI96" s="123">
        <v>2.8918564507179499E-3</v>
      </c>
      <c r="AJ96" s="123">
        <v>3.6157848618044799E-4</v>
      </c>
    </row>
    <row r="97" spans="1:36" x14ac:dyDescent="0.35">
      <c r="A97">
        <v>158</v>
      </c>
      <c r="B97">
        <v>9935</v>
      </c>
      <c r="C97" t="s">
        <v>53</v>
      </c>
      <c r="D97" t="s">
        <v>54</v>
      </c>
      <c r="E97" t="s">
        <v>41</v>
      </c>
      <c r="F97" t="s">
        <v>2367</v>
      </c>
      <c r="G97" t="s">
        <v>2368</v>
      </c>
      <c r="H97" t="s">
        <v>44</v>
      </c>
      <c r="I97" t="s">
        <v>1411</v>
      </c>
      <c r="J97" t="s">
        <v>45</v>
      </c>
      <c r="K97" t="s">
        <v>45</v>
      </c>
      <c r="L97" t="s">
        <v>46</v>
      </c>
      <c r="M97" t="s">
        <v>47</v>
      </c>
      <c r="N97" t="s">
        <v>58</v>
      </c>
      <c r="O97" t="s">
        <v>51</v>
      </c>
      <c r="P97" t="s">
        <v>2249</v>
      </c>
      <c r="Q97" t="s">
        <v>130</v>
      </c>
      <c r="R97" t="s">
        <v>98</v>
      </c>
      <c r="S97" t="s">
        <v>52</v>
      </c>
      <c r="T97" t="s">
        <v>2369</v>
      </c>
      <c r="U97" t="s">
        <v>2370</v>
      </c>
      <c r="V97" s="123">
        <v>1.17E-2</v>
      </c>
      <c r="W97" s="123">
        <v>2.6040000000000001E-2</v>
      </c>
      <c r="X97" t="s">
        <v>133</v>
      </c>
      <c r="Y97" t="s">
        <v>51</v>
      </c>
      <c r="Z97" s="119">
        <v>282240</v>
      </c>
      <c r="AA97" s="121">
        <v>1</v>
      </c>
      <c r="AB97" s="125">
        <v>112.45</v>
      </c>
      <c r="AD97" s="119">
        <v>317.37900000000002</v>
      </c>
      <c r="AG97" t="s">
        <v>137</v>
      </c>
      <c r="AH97" s="123">
        <v>4.0999999999999999E-4</v>
      </c>
      <c r="AI97" s="123">
        <v>2.2320782188273301E-3</v>
      </c>
      <c r="AJ97" s="123">
        <v>2.7908420668652599E-4</v>
      </c>
    </row>
    <row r="98" spans="1:36" x14ac:dyDescent="0.35">
      <c r="A98">
        <v>158</v>
      </c>
      <c r="B98">
        <v>9935</v>
      </c>
      <c r="C98" t="s">
        <v>53</v>
      </c>
      <c r="D98" t="s">
        <v>54</v>
      </c>
      <c r="E98" t="s">
        <v>41</v>
      </c>
      <c r="F98" t="s">
        <v>2371</v>
      </c>
      <c r="G98" t="s">
        <v>2372</v>
      </c>
      <c r="H98" t="s">
        <v>44</v>
      </c>
      <c r="I98" t="s">
        <v>1411</v>
      </c>
      <c r="J98" t="s">
        <v>45</v>
      </c>
      <c r="K98" t="s">
        <v>45</v>
      </c>
      <c r="L98" t="s">
        <v>46</v>
      </c>
      <c r="M98" t="s">
        <v>47</v>
      </c>
      <c r="N98" t="s">
        <v>58</v>
      </c>
      <c r="O98" t="s">
        <v>51</v>
      </c>
      <c r="P98" t="s">
        <v>1971</v>
      </c>
      <c r="Q98" t="s">
        <v>97</v>
      </c>
      <c r="R98" t="s">
        <v>98</v>
      </c>
      <c r="S98" t="s">
        <v>52</v>
      </c>
      <c r="T98" t="s">
        <v>2373</v>
      </c>
      <c r="U98" t="s">
        <v>2374</v>
      </c>
      <c r="V98" s="123">
        <v>1.8200000000000001E-2</v>
      </c>
      <c r="W98" s="123">
        <v>1.243E-2</v>
      </c>
      <c r="X98" t="s">
        <v>133</v>
      </c>
      <c r="Y98" t="s">
        <v>51</v>
      </c>
      <c r="Z98" s="119">
        <v>667243.31999999995</v>
      </c>
      <c r="AA98" s="121">
        <v>1</v>
      </c>
      <c r="AB98" s="125">
        <v>119.69</v>
      </c>
      <c r="AD98" s="119">
        <v>798.62400000000002</v>
      </c>
      <c r="AG98" t="s">
        <v>137</v>
      </c>
      <c r="AH98" s="123">
        <v>1.333E-3</v>
      </c>
      <c r="AI98" s="123">
        <v>5.6165999001074798E-3</v>
      </c>
      <c r="AJ98" s="123">
        <v>7.0226227476053501E-4</v>
      </c>
    </row>
    <row r="99" spans="1:36" x14ac:dyDescent="0.35">
      <c r="A99">
        <v>158</v>
      </c>
      <c r="B99">
        <v>9935</v>
      </c>
      <c r="C99" t="s">
        <v>53</v>
      </c>
      <c r="D99" t="s">
        <v>54</v>
      </c>
      <c r="E99" t="s">
        <v>41</v>
      </c>
      <c r="F99" t="s">
        <v>2041</v>
      </c>
      <c r="G99" t="s">
        <v>2042</v>
      </c>
      <c r="H99" t="s">
        <v>44</v>
      </c>
      <c r="I99" t="s">
        <v>1411</v>
      </c>
      <c r="J99" t="s">
        <v>45</v>
      </c>
      <c r="K99" t="s">
        <v>45</v>
      </c>
      <c r="L99" t="s">
        <v>46</v>
      </c>
      <c r="M99" t="s">
        <v>47</v>
      </c>
      <c r="N99" t="s">
        <v>58</v>
      </c>
      <c r="O99" t="s">
        <v>51</v>
      </c>
      <c r="P99" t="s">
        <v>155</v>
      </c>
      <c r="Q99" t="s">
        <v>97</v>
      </c>
      <c r="R99" t="s">
        <v>98</v>
      </c>
      <c r="S99" t="s">
        <v>52</v>
      </c>
      <c r="T99" t="s">
        <v>2043</v>
      </c>
      <c r="U99" t="s">
        <v>2044</v>
      </c>
      <c r="V99" s="123">
        <v>1.8700000000000001E-2</v>
      </c>
      <c r="W99" s="123">
        <v>2.7820000000000001E-2</v>
      </c>
      <c r="X99" t="s">
        <v>133</v>
      </c>
      <c r="Y99" t="s">
        <v>51</v>
      </c>
      <c r="Z99" s="119">
        <v>1236962.05</v>
      </c>
      <c r="AA99" s="121">
        <v>1</v>
      </c>
      <c r="AB99" s="125">
        <v>109.77</v>
      </c>
      <c r="AD99" s="119">
        <v>1357.8130000000001</v>
      </c>
      <c r="AG99" t="s">
        <v>137</v>
      </c>
      <c r="AH99" s="123">
        <v>1.266E-3</v>
      </c>
      <c r="AI99" s="123">
        <v>9.5492975567235596E-3</v>
      </c>
      <c r="AJ99" s="123">
        <v>1.1939806188476401E-3</v>
      </c>
    </row>
    <row r="100" spans="1:36" x14ac:dyDescent="0.35">
      <c r="A100">
        <v>158</v>
      </c>
      <c r="B100">
        <v>9935</v>
      </c>
      <c r="C100" t="s">
        <v>2051</v>
      </c>
      <c r="D100" t="s">
        <v>2052</v>
      </c>
      <c r="E100" t="s">
        <v>41</v>
      </c>
      <c r="F100" t="s">
        <v>2053</v>
      </c>
      <c r="G100" t="s">
        <v>2054</v>
      </c>
      <c r="H100" t="s">
        <v>44</v>
      </c>
      <c r="I100" t="s">
        <v>1589</v>
      </c>
      <c r="J100" t="s">
        <v>45</v>
      </c>
      <c r="K100" t="s">
        <v>45</v>
      </c>
      <c r="L100" t="s">
        <v>46</v>
      </c>
      <c r="M100" t="s">
        <v>47</v>
      </c>
      <c r="N100" t="s">
        <v>1110</v>
      </c>
      <c r="O100" t="s">
        <v>51</v>
      </c>
      <c r="P100" t="s">
        <v>1940</v>
      </c>
      <c r="Q100" t="s">
        <v>130</v>
      </c>
      <c r="R100" t="s">
        <v>98</v>
      </c>
      <c r="S100" t="s">
        <v>52</v>
      </c>
      <c r="T100" t="s">
        <v>2055</v>
      </c>
      <c r="U100" t="s">
        <v>1977</v>
      </c>
      <c r="V100" s="123">
        <v>7.2499999999999995E-2</v>
      </c>
      <c r="W100" s="123">
        <v>6.0470000000000003E-2</v>
      </c>
      <c r="X100" t="s">
        <v>133</v>
      </c>
      <c r="Y100" t="s">
        <v>51</v>
      </c>
      <c r="Z100" s="119">
        <v>2179089.6</v>
      </c>
      <c r="AA100" s="121">
        <v>1</v>
      </c>
      <c r="AB100" s="125">
        <v>106.43</v>
      </c>
      <c r="AD100" s="119">
        <v>2319.2049999999999</v>
      </c>
      <c r="AG100" t="s">
        <v>137</v>
      </c>
      <c r="AH100" s="123">
        <v>3.405E-3</v>
      </c>
      <c r="AI100" s="123">
        <v>1.6310622503542701E-2</v>
      </c>
      <c r="AJ100" s="123">
        <v>2.0393716956550699E-3</v>
      </c>
    </row>
    <row r="101" spans="1:36" x14ac:dyDescent="0.35">
      <c r="A101">
        <v>158</v>
      </c>
      <c r="B101">
        <v>9935</v>
      </c>
      <c r="C101" t="s">
        <v>2056</v>
      </c>
      <c r="D101" t="s">
        <v>2057</v>
      </c>
      <c r="E101" t="s">
        <v>41</v>
      </c>
      <c r="F101" t="s">
        <v>2058</v>
      </c>
      <c r="G101" t="s">
        <v>2059</v>
      </c>
      <c r="H101" t="s">
        <v>44</v>
      </c>
      <c r="I101" t="s">
        <v>1589</v>
      </c>
      <c r="J101" t="s">
        <v>45</v>
      </c>
      <c r="K101" t="s">
        <v>45</v>
      </c>
      <c r="L101" t="s">
        <v>46</v>
      </c>
      <c r="M101" t="s">
        <v>47</v>
      </c>
      <c r="N101" t="s">
        <v>58</v>
      </c>
      <c r="O101" t="s">
        <v>51</v>
      </c>
      <c r="P101" t="s">
        <v>1971</v>
      </c>
      <c r="Q101" t="s">
        <v>97</v>
      </c>
      <c r="R101" t="s">
        <v>98</v>
      </c>
      <c r="S101" t="s">
        <v>52</v>
      </c>
      <c r="T101" t="s">
        <v>2060</v>
      </c>
      <c r="U101" t="s">
        <v>2061</v>
      </c>
      <c r="V101" s="123">
        <v>2.5499999999999998E-2</v>
      </c>
      <c r="W101" s="123">
        <v>4.7719999999999999E-2</v>
      </c>
      <c r="X101" t="s">
        <v>133</v>
      </c>
      <c r="Y101" t="s">
        <v>51</v>
      </c>
      <c r="Z101" s="119">
        <v>2300000</v>
      </c>
      <c r="AA101" s="121">
        <v>1</v>
      </c>
      <c r="AB101" s="125">
        <v>92.08</v>
      </c>
      <c r="AD101" s="119">
        <v>2117.84</v>
      </c>
      <c r="AG101" t="s">
        <v>137</v>
      </c>
      <c r="AH101" s="123">
        <v>6.7000000000000002E-4</v>
      </c>
      <c r="AI101" s="123">
        <v>1.4894452129143801E-2</v>
      </c>
      <c r="AJ101" s="123">
        <v>1.8623031762195199E-3</v>
      </c>
    </row>
    <row r="102" spans="1:36" x14ac:dyDescent="0.35">
      <c r="A102">
        <v>158</v>
      </c>
      <c r="B102">
        <v>9935</v>
      </c>
      <c r="C102" t="s">
        <v>2056</v>
      </c>
      <c r="D102" t="s">
        <v>2057</v>
      </c>
      <c r="E102" t="s">
        <v>41</v>
      </c>
      <c r="F102" t="s">
        <v>2062</v>
      </c>
      <c r="G102" t="s">
        <v>2063</v>
      </c>
      <c r="H102" t="s">
        <v>44</v>
      </c>
      <c r="I102" t="s">
        <v>1411</v>
      </c>
      <c r="J102" t="s">
        <v>45</v>
      </c>
      <c r="K102" t="s">
        <v>45</v>
      </c>
      <c r="L102" t="s">
        <v>46</v>
      </c>
      <c r="M102" t="s">
        <v>47</v>
      </c>
      <c r="N102" t="s">
        <v>58</v>
      </c>
      <c r="O102" t="s">
        <v>51</v>
      </c>
      <c r="P102" t="s">
        <v>1971</v>
      </c>
      <c r="Q102" t="s">
        <v>97</v>
      </c>
      <c r="R102" t="s">
        <v>98</v>
      </c>
      <c r="S102" t="s">
        <v>52</v>
      </c>
      <c r="T102" t="s">
        <v>2064</v>
      </c>
      <c r="U102" t="s">
        <v>2065</v>
      </c>
      <c r="V102" s="123">
        <v>5.0000000000000001E-3</v>
      </c>
      <c r="W102" s="123">
        <v>2.681E-2</v>
      </c>
      <c r="X102" t="s">
        <v>133</v>
      </c>
      <c r="Y102" t="s">
        <v>51</v>
      </c>
      <c r="Z102" s="119">
        <v>2069698.48</v>
      </c>
      <c r="AA102" s="121">
        <v>1</v>
      </c>
      <c r="AB102" s="125">
        <v>109.65</v>
      </c>
      <c r="AD102" s="119">
        <v>2269.424</v>
      </c>
      <c r="AG102" t="s">
        <v>137</v>
      </c>
      <c r="AH102" s="123">
        <v>1.549E-3</v>
      </c>
      <c r="AI102" s="123">
        <v>1.5960522437044999E-2</v>
      </c>
      <c r="AJ102" s="123">
        <v>1.9955975131487102E-3</v>
      </c>
    </row>
    <row r="103" spans="1:36" x14ac:dyDescent="0.35">
      <c r="A103">
        <v>158</v>
      </c>
      <c r="B103">
        <v>9935</v>
      </c>
      <c r="C103" t="s">
        <v>2056</v>
      </c>
      <c r="D103" t="s">
        <v>2057</v>
      </c>
      <c r="E103" t="s">
        <v>41</v>
      </c>
      <c r="F103" t="s">
        <v>2375</v>
      </c>
      <c r="G103" t="s">
        <v>2376</v>
      </c>
      <c r="H103" t="s">
        <v>44</v>
      </c>
      <c r="I103" t="s">
        <v>1411</v>
      </c>
      <c r="J103" t="s">
        <v>45</v>
      </c>
      <c r="K103" t="s">
        <v>45</v>
      </c>
      <c r="L103" t="s">
        <v>46</v>
      </c>
      <c r="M103" t="s">
        <v>47</v>
      </c>
      <c r="N103" t="s">
        <v>58</v>
      </c>
      <c r="O103" t="s">
        <v>51</v>
      </c>
      <c r="P103" t="s">
        <v>1971</v>
      </c>
      <c r="Q103" t="s">
        <v>97</v>
      </c>
      <c r="R103" t="s">
        <v>98</v>
      </c>
      <c r="S103" t="s">
        <v>52</v>
      </c>
      <c r="T103" t="s">
        <v>2377</v>
      </c>
      <c r="U103" t="s">
        <v>2378</v>
      </c>
      <c r="V103" s="123">
        <v>5.8999999999999999E-3</v>
      </c>
      <c r="W103" s="123">
        <v>2.716E-2</v>
      </c>
      <c r="X103" t="s">
        <v>133</v>
      </c>
      <c r="Y103" t="s">
        <v>51</v>
      </c>
      <c r="Z103" s="119">
        <v>1638000</v>
      </c>
      <c r="AA103" s="121">
        <v>1</v>
      </c>
      <c r="AB103" s="125">
        <v>105.93</v>
      </c>
      <c r="AD103" s="119">
        <v>1735.133</v>
      </c>
      <c r="AG103" t="s">
        <v>137</v>
      </c>
      <c r="AH103" s="123">
        <v>1.17E-3</v>
      </c>
      <c r="AI103" s="123">
        <v>1.2202933821241701E-2</v>
      </c>
      <c r="AJ103" s="123">
        <v>1.5257736382279E-3</v>
      </c>
    </row>
    <row r="104" spans="1:36" x14ac:dyDescent="0.35">
      <c r="A104">
        <v>158</v>
      </c>
      <c r="B104">
        <v>9935</v>
      </c>
      <c r="C104" t="s">
        <v>2066</v>
      </c>
      <c r="D104" t="s">
        <v>2067</v>
      </c>
      <c r="E104" t="s">
        <v>41</v>
      </c>
      <c r="F104" t="s">
        <v>2068</v>
      </c>
      <c r="G104" t="s">
        <v>2069</v>
      </c>
      <c r="H104" t="s">
        <v>44</v>
      </c>
      <c r="I104" t="s">
        <v>1411</v>
      </c>
      <c r="J104" t="s">
        <v>45</v>
      </c>
      <c r="K104" t="s">
        <v>467</v>
      </c>
      <c r="L104" t="s">
        <v>46</v>
      </c>
      <c r="M104" t="s">
        <v>47</v>
      </c>
      <c r="N104" t="s">
        <v>1129</v>
      </c>
      <c r="O104" t="s">
        <v>51</v>
      </c>
      <c r="P104" t="s">
        <v>2070</v>
      </c>
      <c r="Q104" t="s">
        <v>97</v>
      </c>
      <c r="R104" t="s">
        <v>98</v>
      </c>
      <c r="S104" t="s">
        <v>52</v>
      </c>
      <c r="T104" t="s">
        <v>2071</v>
      </c>
      <c r="U104" t="s">
        <v>199</v>
      </c>
      <c r="V104" s="123">
        <v>3.2800000000000003E-2</v>
      </c>
      <c r="W104" s="123">
        <v>5.5480000000000002E-2</v>
      </c>
      <c r="X104" t="s">
        <v>133</v>
      </c>
      <c r="Y104" t="s">
        <v>51</v>
      </c>
      <c r="Z104" s="119">
        <v>687500</v>
      </c>
      <c r="AA104" s="121">
        <v>1</v>
      </c>
      <c r="AB104" s="125">
        <v>115.88</v>
      </c>
      <c r="AD104" s="119">
        <v>796.67499999999995</v>
      </c>
      <c r="AG104" t="s">
        <v>137</v>
      </c>
      <c r="AH104" s="123">
        <v>5.0799999999999999E-4</v>
      </c>
      <c r="AI104" s="123">
        <v>5.6028961819521803E-3</v>
      </c>
      <c r="AJ104" s="123">
        <v>7.0054885303643495E-4</v>
      </c>
    </row>
    <row r="105" spans="1:36" x14ac:dyDescent="0.35">
      <c r="A105">
        <v>158</v>
      </c>
      <c r="B105">
        <v>9935</v>
      </c>
      <c r="C105" t="s">
        <v>2072</v>
      </c>
      <c r="D105" t="s">
        <v>2073</v>
      </c>
      <c r="E105" t="s">
        <v>41</v>
      </c>
      <c r="F105" t="s">
        <v>2074</v>
      </c>
      <c r="G105" t="s">
        <v>2075</v>
      </c>
      <c r="H105" t="s">
        <v>44</v>
      </c>
      <c r="I105" t="s">
        <v>1411</v>
      </c>
      <c r="J105" t="s">
        <v>45</v>
      </c>
      <c r="K105" t="s">
        <v>45</v>
      </c>
      <c r="L105" t="s">
        <v>46</v>
      </c>
      <c r="M105" t="s">
        <v>47</v>
      </c>
      <c r="N105" t="s">
        <v>1116</v>
      </c>
      <c r="O105" t="s">
        <v>51</v>
      </c>
      <c r="P105" t="s">
        <v>96</v>
      </c>
      <c r="Q105" t="s">
        <v>97</v>
      </c>
      <c r="R105" t="s">
        <v>98</v>
      </c>
      <c r="S105" t="s">
        <v>52</v>
      </c>
      <c r="T105" t="s">
        <v>2076</v>
      </c>
      <c r="U105" t="s">
        <v>2077</v>
      </c>
      <c r="V105" s="123">
        <v>2E-3</v>
      </c>
      <c r="W105" s="123">
        <v>2.4199999999999999E-2</v>
      </c>
      <c r="X105" t="s">
        <v>133</v>
      </c>
      <c r="Y105" t="s">
        <v>51</v>
      </c>
      <c r="Z105" s="119">
        <v>4444694.74</v>
      </c>
      <c r="AA105" s="121">
        <v>1</v>
      </c>
      <c r="AB105" s="125">
        <v>106.92</v>
      </c>
      <c r="AD105" s="119">
        <v>4752.268</v>
      </c>
      <c r="AG105" t="s">
        <v>137</v>
      </c>
      <c r="AH105" s="123">
        <v>1.505E-3</v>
      </c>
      <c r="AI105" s="123">
        <v>3.3421987738219798E-2</v>
      </c>
      <c r="AJ105" s="123">
        <v>4.1788629337140004E-3</v>
      </c>
    </row>
    <row r="106" spans="1:36" x14ac:dyDescent="0.35">
      <c r="A106">
        <v>158</v>
      </c>
      <c r="B106">
        <v>9935</v>
      </c>
      <c r="C106" t="s">
        <v>2072</v>
      </c>
      <c r="D106" t="s">
        <v>2073</v>
      </c>
      <c r="E106" t="s">
        <v>41</v>
      </c>
      <c r="F106" t="s">
        <v>2078</v>
      </c>
      <c r="G106" t="s">
        <v>2079</v>
      </c>
      <c r="H106" t="s">
        <v>44</v>
      </c>
      <c r="I106" t="s">
        <v>1411</v>
      </c>
      <c r="J106" t="s">
        <v>45</v>
      </c>
      <c r="K106" t="s">
        <v>45</v>
      </c>
      <c r="L106" t="s">
        <v>46</v>
      </c>
      <c r="M106" t="s">
        <v>47</v>
      </c>
      <c r="N106" t="s">
        <v>1116</v>
      </c>
      <c r="O106" t="s">
        <v>51</v>
      </c>
      <c r="P106" t="s">
        <v>96</v>
      </c>
      <c r="Q106" t="s">
        <v>97</v>
      </c>
      <c r="R106" t="s">
        <v>98</v>
      </c>
      <c r="S106" t="s">
        <v>52</v>
      </c>
      <c r="T106" t="s">
        <v>2080</v>
      </c>
      <c r="U106" t="s">
        <v>2081</v>
      </c>
      <c r="V106" s="123">
        <v>2.47E-2</v>
      </c>
      <c r="W106" s="123">
        <v>2.615E-2</v>
      </c>
      <c r="X106" t="s">
        <v>133</v>
      </c>
      <c r="Y106" t="s">
        <v>51</v>
      </c>
      <c r="Z106" s="119">
        <v>1886000</v>
      </c>
      <c r="AA106" s="121">
        <v>1</v>
      </c>
      <c r="AB106" s="125">
        <v>103.5</v>
      </c>
      <c r="AD106" s="119">
        <v>1952.01</v>
      </c>
      <c r="AG106" t="s">
        <v>137</v>
      </c>
      <c r="AH106" s="123">
        <v>8.0400000000000003E-4</v>
      </c>
      <c r="AI106" s="123">
        <v>1.3728194528675399E-2</v>
      </c>
      <c r="AJ106" s="123">
        <v>1.71648208694342E-3</v>
      </c>
    </row>
    <row r="107" spans="1:36" x14ac:dyDescent="0.35">
      <c r="A107">
        <v>158</v>
      </c>
      <c r="B107">
        <v>9935</v>
      </c>
      <c r="C107" t="s">
        <v>2072</v>
      </c>
      <c r="D107" t="s">
        <v>2073</v>
      </c>
      <c r="E107" t="s">
        <v>41</v>
      </c>
      <c r="F107" t="s">
        <v>2082</v>
      </c>
      <c r="G107" t="s">
        <v>2083</v>
      </c>
      <c r="H107" t="s">
        <v>44</v>
      </c>
      <c r="I107" t="s">
        <v>1411</v>
      </c>
      <c r="J107" t="s">
        <v>45</v>
      </c>
      <c r="K107" t="s">
        <v>45</v>
      </c>
      <c r="L107" t="s">
        <v>46</v>
      </c>
      <c r="M107" t="s">
        <v>47</v>
      </c>
      <c r="N107" t="s">
        <v>1116</v>
      </c>
      <c r="O107" t="s">
        <v>51</v>
      </c>
      <c r="P107" t="s">
        <v>96</v>
      </c>
      <c r="Q107" t="s">
        <v>97</v>
      </c>
      <c r="R107" t="s">
        <v>98</v>
      </c>
      <c r="S107" t="s">
        <v>52</v>
      </c>
      <c r="T107" t="s">
        <v>2084</v>
      </c>
      <c r="U107" t="s">
        <v>2081</v>
      </c>
      <c r="V107" s="123">
        <v>2.4E-2</v>
      </c>
      <c r="W107" s="123">
        <v>2.563E-2</v>
      </c>
      <c r="X107" t="s">
        <v>133</v>
      </c>
      <c r="Y107" t="s">
        <v>51</v>
      </c>
      <c r="Z107" s="119">
        <v>1800000</v>
      </c>
      <c r="AA107" s="121">
        <v>1</v>
      </c>
      <c r="AB107" s="125">
        <v>101.59</v>
      </c>
      <c r="AD107" s="119">
        <v>1828.62</v>
      </c>
      <c r="AG107" t="s">
        <v>137</v>
      </c>
      <c r="AH107" s="123">
        <v>4.7800000000000002E-4</v>
      </c>
      <c r="AI107" s="123">
        <v>1.28604111039525E-2</v>
      </c>
      <c r="AJ107" s="123">
        <v>1.6079802223484901E-3</v>
      </c>
    </row>
    <row r="108" spans="1:36" x14ac:dyDescent="0.35">
      <c r="A108">
        <v>158</v>
      </c>
      <c r="B108">
        <v>9935</v>
      </c>
      <c r="C108" t="s">
        <v>2096</v>
      </c>
      <c r="D108" t="s">
        <v>2097</v>
      </c>
      <c r="E108" t="s">
        <v>41</v>
      </c>
      <c r="F108" t="s">
        <v>2098</v>
      </c>
      <c r="G108" t="s">
        <v>2099</v>
      </c>
      <c r="H108" t="s">
        <v>44</v>
      </c>
      <c r="I108" t="s">
        <v>1589</v>
      </c>
      <c r="J108" t="s">
        <v>45</v>
      </c>
      <c r="K108" t="s">
        <v>45</v>
      </c>
      <c r="L108" t="s">
        <v>46</v>
      </c>
      <c r="M108" t="s">
        <v>47</v>
      </c>
      <c r="N108" t="s">
        <v>1114</v>
      </c>
      <c r="O108" t="s">
        <v>51</v>
      </c>
      <c r="P108" t="s">
        <v>1971</v>
      </c>
      <c r="Q108" t="s">
        <v>97</v>
      </c>
      <c r="R108" t="s">
        <v>98</v>
      </c>
      <c r="S108" t="s">
        <v>52</v>
      </c>
      <c r="T108" t="s">
        <v>2100</v>
      </c>
      <c r="U108" t="s">
        <v>2101</v>
      </c>
      <c r="V108" s="123">
        <v>2.9100000000000001E-2</v>
      </c>
      <c r="W108" s="123">
        <v>4.9070000000000003E-2</v>
      </c>
      <c r="X108" t="s">
        <v>133</v>
      </c>
      <c r="Y108" t="s">
        <v>51</v>
      </c>
      <c r="Z108" s="119">
        <v>32000</v>
      </c>
      <c r="AA108" s="121">
        <v>1</v>
      </c>
      <c r="AB108" s="125">
        <v>100.29</v>
      </c>
      <c r="AD108" s="119">
        <v>32.093000000000004</v>
      </c>
      <c r="AG108" t="s">
        <v>137</v>
      </c>
      <c r="AH108" s="123">
        <v>1.0399999999999999E-4</v>
      </c>
      <c r="AI108" s="123">
        <v>2.2570386492378299E-4</v>
      </c>
      <c r="AJ108" s="123">
        <v>2.8220509280105102E-5</v>
      </c>
    </row>
    <row r="109" spans="1:36" x14ac:dyDescent="0.35">
      <c r="A109">
        <v>158</v>
      </c>
      <c r="B109">
        <v>9935</v>
      </c>
      <c r="C109" t="s">
        <v>2096</v>
      </c>
      <c r="D109" t="s">
        <v>2097</v>
      </c>
      <c r="E109" t="s">
        <v>41</v>
      </c>
      <c r="F109" t="s">
        <v>2379</v>
      </c>
      <c r="G109" t="s">
        <v>2380</v>
      </c>
      <c r="H109" t="s">
        <v>44</v>
      </c>
      <c r="I109" t="s">
        <v>1589</v>
      </c>
      <c r="J109" t="s">
        <v>45</v>
      </c>
      <c r="K109" t="s">
        <v>45</v>
      </c>
      <c r="L109" t="s">
        <v>46</v>
      </c>
      <c r="M109" t="s">
        <v>47</v>
      </c>
      <c r="N109" t="s">
        <v>1114</v>
      </c>
      <c r="O109" t="s">
        <v>51</v>
      </c>
      <c r="P109" t="s">
        <v>1971</v>
      </c>
      <c r="Q109" t="s">
        <v>97</v>
      </c>
      <c r="R109" t="s">
        <v>98</v>
      </c>
      <c r="S109" t="s">
        <v>52</v>
      </c>
      <c r="T109" t="s">
        <v>2381</v>
      </c>
      <c r="U109" t="s">
        <v>2251</v>
      </c>
      <c r="V109" s="123">
        <v>3.0499999999999999E-2</v>
      </c>
      <c r="W109" s="123">
        <v>4.453E-2</v>
      </c>
      <c r="X109" t="s">
        <v>133</v>
      </c>
      <c r="Y109" t="s">
        <v>51</v>
      </c>
      <c r="Z109" s="119">
        <v>1500000</v>
      </c>
      <c r="AA109" s="121">
        <v>1</v>
      </c>
      <c r="AB109" s="125">
        <v>95.02</v>
      </c>
      <c r="AD109" s="119">
        <v>1425.3</v>
      </c>
      <c r="AG109" t="s">
        <v>137</v>
      </c>
      <c r="AH109" s="123">
        <v>2.0579999999999999E-3</v>
      </c>
      <c r="AI109" s="123">
        <v>1.00239218352985E-2</v>
      </c>
      <c r="AJ109" s="123">
        <v>1.25332448016171E-3</v>
      </c>
    </row>
    <row r="110" spans="1:36" x14ac:dyDescent="0.35">
      <c r="A110">
        <v>158</v>
      </c>
      <c r="B110">
        <v>9935</v>
      </c>
      <c r="C110" t="s">
        <v>2096</v>
      </c>
      <c r="D110" t="s">
        <v>2097</v>
      </c>
      <c r="E110" t="s">
        <v>41</v>
      </c>
      <c r="F110" t="s">
        <v>2102</v>
      </c>
      <c r="G110" t="s">
        <v>2103</v>
      </c>
      <c r="H110" t="s">
        <v>44</v>
      </c>
      <c r="I110" t="s">
        <v>1589</v>
      </c>
      <c r="J110" t="s">
        <v>45</v>
      </c>
      <c r="K110" t="s">
        <v>45</v>
      </c>
      <c r="L110" t="s">
        <v>46</v>
      </c>
      <c r="M110" t="s">
        <v>47</v>
      </c>
      <c r="N110" t="s">
        <v>1114</v>
      </c>
      <c r="O110" t="s">
        <v>51</v>
      </c>
      <c r="P110" t="s">
        <v>1971</v>
      </c>
      <c r="Q110" t="s">
        <v>97</v>
      </c>
      <c r="R110" t="s">
        <v>98</v>
      </c>
      <c r="S110" t="s">
        <v>52</v>
      </c>
      <c r="T110" t="s">
        <v>2104</v>
      </c>
      <c r="U110" t="s">
        <v>2105</v>
      </c>
      <c r="V110" s="123">
        <v>4.3799999999999999E-2</v>
      </c>
      <c r="W110" s="123">
        <v>4.4220000000000002E-2</v>
      </c>
      <c r="X110" t="s">
        <v>133</v>
      </c>
      <c r="Y110" t="s">
        <v>51</v>
      </c>
      <c r="Z110" s="119">
        <v>668000</v>
      </c>
      <c r="AA110" s="121">
        <v>1</v>
      </c>
      <c r="AB110" s="125">
        <v>101.12</v>
      </c>
      <c r="AD110" s="119">
        <v>675.48199999999997</v>
      </c>
      <c r="AG110" t="s">
        <v>137</v>
      </c>
      <c r="AH110" s="123">
        <v>1.3359999999999999E-3</v>
      </c>
      <c r="AI110" s="123">
        <v>4.7505611166648301E-3</v>
      </c>
      <c r="AJ110" s="123">
        <v>5.9397854850122805E-4</v>
      </c>
    </row>
    <row r="111" spans="1:36" x14ac:dyDescent="0.35">
      <c r="A111">
        <v>158</v>
      </c>
      <c r="B111">
        <v>9935</v>
      </c>
      <c r="C111" t="s">
        <v>2112</v>
      </c>
      <c r="D111" t="s">
        <v>2113</v>
      </c>
      <c r="E111" t="s">
        <v>41</v>
      </c>
      <c r="F111" t="s">
        <v>2114</v>
      </c>
      <c r="G111" t="s">
        <v>2115</v>
      </c>
      <c r="H111" t="s">
        <v>44</v>
      </c>
      <c r="I111" t="s">
        <v>1589</v>
      </c>
      <c r="J111" t="s">
        <v>45</v>
      </c>
      <c r="K111" t="s">
        <v>45</v>
      </c>
      <c r="L111" t="s">
        <v>46</v>
      </c>
      <c r="M111" t="s">
        <v>47</v>
      </c>
      <c r="N111" t="s">
        <v>1121</v>
      </c>
      <c r="O111" t="s">
        <v>51</v>
      </c>
      <c r="P111" t="s">
        <v>146</v>
      </c>
      <c r="Q111" t="s">
        <v>97</v>
      </c>
      <c r="R111" t="s">
        <v>98</v>
      </c>
      <c r="S111" t="s">
        <v>52</v>
      </c>
      <c r="T111" t="s">
        <v>2116</v>
      </c>
      <c r="U111" t="s">
        <v>199</v>
      </c>
      <c r="V111" s="123">
        <v>2.1999999999999999E-2</v>
      </c>
      <c r="W111" s="123">
        <v>4.6530000000000002E-2</v>
      </c>
      <c r="X111" t="s">
        <v>133</v>
      </c>
      <c r="Y111" t="s">
        <v>51</v>
      </c>
      <c r="Z111" s="119">
        <v>1400000</v>
      </c>
      <c r="AA111" s="121">
        <v>1</v>
      </c>
      <c r="AB111" s="125">
        <v>97.45</v>
      </c>
      <c r="AD111" s="119">
        <v>1364.3</v>
      </c>
      <c r="AG111" t="s">
        <v>137</v>
      </c>
      <c r="AH111" s="123">
        <v>1.6149999999999999E-3</v>
      </c>
      <c r="AI111" s="123">
        <v>9.5949179540431896E-3</v>
      </c>
      <c r="AJ111" s="123">
        <v>1.19968468973874E-3</v>
      </c>
    </row>
    <row r="112" spans="1:36" x14ac:dyDescent="0.35">
      <c r="A112">
        <v>158</v>
      </c>
      <c r="B112">
        <v>9935</v>
      </c>
      <c r="C112" t="s">
        <v>2117</v>
      </c>
      <c r="D112" t="s">
        <v>2118</v>
      </c>
      <c r="E112" t="s">
        <v>41</v>
      </c>
      <c r="F112" t="s">
        <v>2123</v>
      </c>
      <c r="G112" t="s">
        <v>2124</v>
      </c>
      <c r="H112" t="s">
        <v>44</v>
      </c>
      <c r="I112" t="s">
        <v>1411</v>
      </c>
      <c r="J112" t="s">
        <v>45</v>
      </c>
      <c r="K112" t="s">
        <v>45</v>
      </c>
      <c r="L112" t="s">
        <v>46</v>
      </c>
      <c r="M112" t="s">
        <v>47</v>
      </c>
      <c r="N112" t="s">
        <v>1110</v>
      </c>
      <c r="O112" t="s">
        <v>51</v>
      </c>
      <c r="P112" t="s">
        <v>96</v>
      </c>
      <c r="Q112" t="s">
        <v>97</v>
      </c>
      <c r="R112" t="s">
        <v>98</v>
      </c>
      <c r="S112" t="s">
        <v>52</v>
      </c>
      <c r="T112" t="s">
        <v>2125</v>
      </c>
      <c r="U112" t="s">
        <v>2126</v>
      </c>
      <c r="V112" s="123">
        <v>2.3900000000000001E-2</v>
      </c>
      <c r="W112" s="123">
        <v>2.555E-2</v>
      </c>
      <c r="X112" t="s">
        <v>133</v>
      </c>
      <c r="Y112" t="s">
        <v>51</v>
      </c>
      <c r="Z112" s="119">
        <v>3270175</v>
      </c>
      <c r="AA112" s="121">
        <v>1</v>
      </c>
      <c r="AB112" s="125">
        <v>116.8</v>
      </c>
      <c r="AD112" s="119">
        <v>3819.5639999999999</v>
      </c>
      <c r="AG112" t="s">
        <v>137</v>
      </c>
      <c r="AH112" s="123">
        <v>8.4099999999999995E-4</v>
      </c>
      <c r="AI112" s="123">
        <v>2.6862425447617199E-2</v>
      </c>
      <c r="AJ112" s="123">
        <v>3.3586989167713301E-3</v>
      </c>
    </row>
    <row r="113" spans="1:36" x14ac:dyDescent="0.35">
      <c r="A113">
        <v>158</v>
      </c>
      <c r="B113">
        <v>9935</v>
      </c>
      <c r="C113" t="s">
        <v>2117</v>
      </c>
      <c r="D113" t="s">
        <v>2118</v>
      </c>
      <c r="E113" t="s">
        <v>41</v>
      </c>
      <c r="F113" t="s">
        <v>2382</v>
      </c>
      <c r="G113" t="s">
        <v>2383</v>
      </c>
      <c r="H113" t="s">
        <v>44</v>
      </c>
      <c r="I113" t="s">
        <v>1411</v>
      </c>
      <c r="J113" t="s">
        <v>45</v>
      </c>
      <c r="K113" t="s">
        <v>45</v>
      </c>
      <c r="L113" t="s">
        <v>46</v>
      </c>
      <c r="M113" t="s">
        <v>47</v>
      </c>
      <c r="N113" t="s">
        <v>1110</v>
      </c>
      <c r="O113" t="s">
        <v>51</v>
      </c>
      <c r="P113" t="s">
        <v>96</v>
      </c>
      <c r="Q113" t="s">
        <v>97</v>
      </c>
      <c r="R113" t="s">
        <v>98</v>
      </c>
      <c r="S113" t="s">
        <v>52</v>
      </c>
      <c r="T113" t="s">
        <v>2384</v>
      </c>
      <c r="U113" t="s">
        <v>2385</v>
      </c>
      <c r="V113" s="123">
        <v>1.2500000000000001E-2</v>
      </c>
      <c r="W113" s="123">
        <v>2.811E-2</v>
      </c>
      <c r="X113" t="s">
        <v>133</v>
      </c>
      <c r="Y113" t="s">
        <v>51</v>
      </c>
      <c r="Z113" s="119">
        <v>1500000</v>
      </c>
      <c r="AA113" s="121">
        <v>1</v>
      </c>
      <c r="AB113" s="125">
        <v>101.47</v>
      </c>
      <c r="AD113" s="119">
        <v>1522.05</v>
      </c>
      <c r="AG113" t="s">
        <v>137</v>
      </c>
      <c r="AH113" s="123">
        <v>3.4900000000000003E-4</v>
      </c>
      <c r="AI113" s="123">
        <v>1.07043501223715E-2</v>
      </c>
      <c r="AJ113" s="123">
        <v>1.3384007051358501E-3</v>
      </c>
    </row>
    <row r="114" spans="1:36" x14ac:dyDescent="0.35">
      <c r="A114">
        <v>158</v>
      </c>
      <c r="B114">
        <v>9935</v>
      </c>
      <c r="C114" t="s">
        <v>2127</v>
      </c>
      <c r="D114" t="s">
        <v>2128</v>
      </c>
      <c r="E114" t="s">
        <v>41</v>
      </c>
      <c r="F114" t="s">
        <v>2386</v>
      </c>
      <c r="G114" t="s">
        <v>2387</v>
      </c>
      <c r="H114" t="s">
        <v>44</v>
      </c>
      <c r="I114" t="s">
        <v>1411</v>
      </c>
      <c r="J114" t="s">
        <v>45</v>
      </c>
      <c r="K114" t="s">
        <v>45</v>
      </c>
      <c r="L114" t="s">
        <v>46</v>
      </c>
      <c r="M114" t="s">
        <v>47</v>
      </c>
      <c r="N114" t="s">
        <v>1127</v>
      </c>
      <c r="O114" t="s">
        <v>51</v>
      </c>
      <c r="P114" t="s">
        <v>155</v>
      </c>
      <c r="Q114" t="s">
        <v>97</v>
      </c>
      <c r="R114" t="s">
        <v>98</v>
      </c>
      <c r="S114" t="s">
        <v>52</v>
      </c>
      <c r="T114" t="s">
        <v>2388</v>
      </c>
      <c r="U114" t="s">
        <v>2389</v>
      </c>
      <c r="V114" s="123">
        <v>2.1999999999999999E-2</v>
      </c>
      <c r="W114" s="123">
        <v>2.4830000000000001E-2</v>
      </c>
      <c r="X114" t="s">
        <v>133</v>
      </c>
      <c r="Y114" t="s">
        <v>51</v>
      </c>
      <c r="Z114" s="119">
        <v>572413.79</v>
      </c>
      <c r="AA114" s="121">
        <v>1</v>
      </c>
      <c r="AB114" s="125">
        <v>108.97</v>
      </c>
      <c r="AD114" s="119">
        <v>623.75900000000001</v>
      </c>
      <c r="AG114" t="s">
        <v>137</v>
      </c>
      <c r="AH114" s="123">
        <v>2.2030000000000001E-3</v>
      </c>
      <c r="AI114" s="123">
        <v>4.3868059615779697E-3</v>
      </c>
      <c r="AJ114" s="123">
        <v>5.48497024588109E-4</v>
      </c>
    </row>
    <row r="115" spans="1:36" x14ac:dyDescent="0.35">
      <c r="A115">
        <v>158</v>
      </c>
      <c r="B115">
        <v>9935</v>
      </c>
      <c r="C115" t="s">
        <v>2133</v>
      </c>
      <c r="D115" t="s">
        <v>2134</v>
      </c>
      <c r="E115" t="s">
        <v>41</v>
      </c>
      <c r="F115" t="s">
        <v>2390</v>
      </c>
      <c r="G115" t="s">
        <v>2391</v>
      </c>
      <c r="H115" t="s">
        <v>44</v>
      </c>
      <c r="I115" t="s">
        <v>1411</v>
      </c>
      <c r="J115" t="s">
        <v>45</v>
      </c>
      <c r="K115" t="s">
        <v>45</v>
      </c>
      <c r="L115" t="s">
        <v>46</v>
      </c>
      <c r="M115" t="s">
        <v>47</v>
      </c>
      <c r="N115" t="s">
        <v>58</v>
      </c>
      <c r="O115" t="s">
        <v>51</v>
      </c>
      <c r="P115" t="s">
        <v>1971</v>
      </c>
      <c r="Q115" t="s">
        <v>97</v>
      </c>
      <c r="R115" t="s">
        <v>98</v>
      </c>
      <c r="S115" t="s">
        <v>52</v>
      </c>
      <c r="T115" t="s">
        <v>2392</v>
      </c>
      <c r="U115" t="s">
        <v>2393</v>
      </c>
      <c r="V115" s="123">
        <v>1.5800000000000002E-2</v>
      </c>
      <c r="W115" s="123">
        <v>1.5440000000000001E-2</v>
      </c>
      <c r="X115" t="s">
        <v>133</v>
      </c>
      <c r="Y115" t="s">
        <v>51</v>
      </c>
      <c r="Z115" s="119">
        <v>357775.79</v>
      </c>
      <c r="AA115" s="121">
        <v>1</v>
      </c>
      <c r="AB115" s="125">
        <v>119.78</v>
      </c>
      <c r="AD115" s="119">
        <v>428.54399999999998</v>
      </c>
      <c r="AG115" t="s">
        <v>137</v>
      </c>
      <c r="AH115" s="123">
        <v>9.0899999999999998E-4</v>
      </c>
      <c r="AI115" s="123">
        <v>3.0138847735977402E-3</v>
      </c>
      <c r="AJ115" s="123">
        <v>3.7683609561229198E-4</v>
      </c>
    </row>
    <row r="116" spans="1:36" x14ac:dyDescent="0.35">
      <c r="A116">
        <v>158</v>
      </c>
      <c r="B116">
        <v>9935</v>
      </c>
      <c r="C116" t="s">
        <v>1779</v>
      </c>
      <c r="D116" t="s">
        <v>2139</v>
      </c>
      <c r="E116" t="s">
        <v>41</v>
      </c>
      <c r="F116" t="s">
        <v>2140</v>
      </c>
      <c r="G116" t="s">
        <v>2141</v>
      </c>
      <c r="H116" t="s">
        <v>44</v>
      </c>
      <c r="I116" t="s">
        <v>1589</v>
      </c>
      <c r="J116" t="s">
        <v>45</v>
      </c>
      <c r="K116" t="s">
        <v>45</v>
      </c>
      <c r="L116" t="s">
        <v>46</v>
      </c>
      <c r="M116" t="s">
        <v>47</v>
      </c>
      <c r="N116" t="s">
        <v>1114</v>
      </c>
      <c r="O116" t="s">
        <v>51</v>
      </c>
      <c r="P116" t="s">
        <v>146</v>
      </c>
      <c r="Q116" t="s">
        <v>97</v>
      </c>
      <c r="R116" t="s">
        <v>98</v>
      </c>
      <c r="S116" t="s">
        <v>52</v>
      </c>
      <c r="T116" t="s">
        <v>2142</v>
      </c>
      <c r="U116" t="s">
        <v>2143</v>
      </c>
      <c r="V116" s="123">
        <v>5.1200000000000002E-2</v>
      </c>
      <c r="W116" s="123">
        <v>4.9020000000000001E-2</v>
      </c>
      <c r="X116" t="s">
        <v>133</v>
      </c>
      <c r="Y116" t="s">
        <v>51</v>
      </c>
      <c r="Z116" s="119">
        <v>1000000</v>
      </c>
      <c r="AA116" s="121">
        <v>1</v>
      </c>
      <c r="AB116" s="125">
        <v>104.5</v>
      </c>
      <c r="AD116" s="119">
        <v>1045</v>
      </c>
      <c r="AG116" t="s">
        <v>137</v>
      </c>
      <c r="AH116" s="123">
        <v>5.7499999999999999E-4</v>
      </c>
      <c r="AI116" s="123">
        <v>7.3493287854395203E-3</v>
      </c>
      <c r="AJ116" s="123">
        <v>9.1891116380340195E-4</v>
      </c>
    </row>
    <row r="117" spans="1:36" x14ac:dyDescent="0.35">
      <c r="A117">
        <v>158</v>
      </c>
      <c r="B117">
        <v>9935</v>
      </c>
      <c r="C117" t="s">
        <v>2394</v>
      </c>
      <c r="D117" t="s">
        <v>2395</v>
      </c>
      <c r="E117" t="s">
        <v>41</v>
      </c>
      <c r="F117" t="s">
        <v>2396</v>
      </c>
      <c r="G117" t="s">
        <v>2397</v>
      </c>
      <c r="H117" t="s">
        <v>44</v>
      </c>
      <c r="I117" t="s">
        <v>1589</v>
      </c>
      <c r="J117" t="s">
        <v>45</v>
      </c>
      <c r="K117" t="s">
        <v>45</v>
      </c>
      <c r="L117" t="s">
        <v>46</v>
      </c>
      <c r="M117" t="s">
        <v>47</v>
      </c>
      <c r="N117" t="s">
        <v>1114</v>
      </c>
      <c r="O117" t="s">
        <v>51</v>
      </c>
      <c r="P117" t="s">
        <v>155</v>
      </c>
      <c r="Q117" t="s">
        <v>97</v>
      </c>
      <c r="R117" t="s">
        <v>98</v>
      </c>
      <c r="S117" t="s">
        <v>52</v>
      </c>
      <c r="T117" t="s">
        <v>2398</v>
      </c>
      <c r="U117" t="s">
        <v>2399</v>
      </c>
      <c r="V117" s="123">
        <v>2.5000000000000001E-2</v>
      </c>
      <c r="W117" s="123">
        <v>4.6129999999999997E-2</v>
      </c>
      <c r="X117" t="s">
        <v>133</v>
      </c>
      <c r="Y117" t="s">
        <v>51</v>
      </c>
      <c r="Z117" s="119">
        <v>2372405</v>
      </c>
      <c r="AA117" s="121">
        <v>1</v>
      </c>
      <c r="AB117" s="125">
        <v>89.3</v>
      </c>
      <c r="AD117" s="119">
        <v>2118.558</v>
      </c>
      <c r="AG117" t="s">
        <v>137</v>
      </c>
      <c r="AH117" s="123">
        <v>1.779E-3</v>
      </c>
      <c r="AI117" s="123">
        <v>1.48994993598067E-2</v>
      </c>
      <c r="AJ117" s="123">
        <v>1.86293424835384E-3</v>
      </c>
    </row>
    <row r="118" spans="1:36" x14ac:dyDescent="0.35">
      <c r="A118">
        <v>158</v>
      </c>
      <c r="B118">
        <v>9935</v>
      </c>
      <c r="C118" t="s">
        <v>2394</v>
      </c>
      <c r="D118" t="s">
        <v>2395</v>
      </c>
      <c r="E118" t="s">
        <v>41</v>
      </c>
      <c r="F118" t="s">
        <v>2400</v>
      </c>
      <c r="G118" t="s">
        <v>2401</v>
      </c>
      <c r="H118" t="s">
        <v>44</v>
      </c>
      <c r="I118" t="s">
        <v>1411</v>
      </c>
      <c r="J118" t="s">
        <v>45</v>
      </c>
      <c r="K118" t="s">
        <v>45</v>
      </c>
      <c r="L118" t="s">
        <v>46</v>
      </c>
      <c r="M118" t="s">
        <v>47</v>
      </c>
      <c r="N118" t="s">
        <v>1114</v>
      </c>
      <c r="O118" t="s">
        <v>51</v>
      </c>
      <c r="P118" t="s">
        <v>155</v>
      </c>
      <c r="Q118" t="s">
        <v>97</v>
      </c>
      <c r="R118" t="s">
        <v>98</v>
      </c>
      <c r="S118" t="s">
        <v>52</v>
      </c>
      <c r="T118" t="s">
        <v>2402</v>
      </c>
      <c r="U118" t="s">
        <v>2403</v>
      </c>
      <c r="V118" s="123">
        <v>2.4799999999999999E-2</v>
      </c>
      <c r="W118" s="123">
        <v>0.20022999999999999</v>
      </c>
      <c r="X118" t="s">
        <v>133</v>
      </c>
      <c r="Y118" t="s">
        <v>51</v>
      </c>
      <c r="Z118" s="119">
        <v>0.33</v>
      </c>
      <c r="AA118" s="121">
        <v>1</v>
      </c>
      <c r="AB118" s="125">
        <v>119</v>
      </c>
      <c r="AD118" s="119">
        <v>0</v>
      </c>
      <c r="AG118" t="s">
        <v>137</v>
      </c>
      <c r="AH118" s="123">
        <v>0</v>
      </c>
      <c r="AI118" s="123">
        <v>2.7618003962125301E-9</v>
      </c>
      <c r="AJ118" s="123">
        <v>3.4531714260822603E-10</v>
      </c>
    </row>
    <row r="119" spans="1:36" x14ac:dyDescent="0.35">
      <c r="A119">
        <v>158</v>
      </c>
      <c r="B119">
        <v>9935</v>
      </c>
      <c r="C119" t="s">
        <v>740</v>
      </c>
      <c r="D119" t="s">
        <v>2144</v>
      </c>
      <c r="E119" t="s">
        <v>41</v>
      </c>
      <c r="F119" t="s">
        <v>2404</v>
      </c>
      <c r="G119" t="s">
        <v>2405</v>
      </c>
      <c r="H119" t="s">
        <v>44</v>
      </c>
      <c r="I119" t="s">
        <v>1411</v>
      </c>
      <c r="J119" t="s">
        <v>45</v>
      </c>
      <c r="K119" t="s">
        <v>45</v>
      </c>
      <c r="L119" t="s">
        <v>46</v>
      </c>
      <c r="M119" t="s">
        <v>47</v>
      </c>
      <c r="N119" t="s">
        <v>1116</v>
      </c>
      <c r="O119" t="s">
        <v>51</v>
      </c>
      <c r="P119" t="s">
        <v>96</v>
      </c>
      <c r="Q119" t="s">
        <v>97</v>
      </c>
      <c r="R119" t="s">
        <v>98</v>
      </c>
      <c r="S119" t="s">
        <v>52</v>
      </c>
      <c r="T119" t="s">
        <v>2406</v>
      </c>
      <c r="U119" t="s">
        <v>2407</v>
      </c>
      <c r="V119" s="123">
        <v>1E-3</v>
      </c>
      <c r="W119" s="123">
        <v>1.8589999999999999E-2</v>
      </c>
      <c r="X119" t="s">
        <v>133</v>
      </c>
      <c r="Y119" t="s">
        <v>51</v>
      </c>
      <c r="Z119" s="119">
        <v>3000000</v>
      </c>
      <c r="AA119" s="121">
        <v>1</v>
      </c>
      <c r="AB119" s="125">
        <v>111.75</v>
      </c>
      <c r="AD119" s="119">
        <v>3352.5</v>
      </c>
      <c r="AG119" t="s">
        <v>137</v>
      </c>
      <c r="AH119" s="123">
        <v>9.5600000000000004E-4</v>
      </c>
      <c r="AI119" s="123">
        <v>2.3577631342761699E-2</v>
      </c>
      <c r="AJ119" s="123">
        <v>2.94799012119704E-3</v>
      </c>
    </row>
    <row r="120" spans="1:36" x14ac:dyDescent="0.35">
      <c r="A120">
        <v>158</v>
      </c>
      <c r="B120">
        <v>9935</v>
      </c>
      <c r="C120" t="s">
        <v>740</v>
      </c>
      <c r="D120" t="s">
        <v>2144</v>
      </c>
      <c r="E120" t="s">
        <v>41</v>
      </c>
      <c r="F120" t="s">
        <v>2145</v>
      </c>
      <c r="G120" t="s">
        <v>2146</v>
      </c>
      <c r="H120" t="s">
        <v>44</v>
      </c>
      <c r="I120" t="s">
        <v>1589</v>
      </c>
      <c r="J120" t="s">
        <v>45</v>
      </c>
      <c r="K120" t="s">
        <v>45</v>
      </c>
      <c r="L120" t="s">
        <v>46</v>
      </c>
      <c r="M120" t="s">
        <v>47</v>
      </c>
      <c r="N120" t="s">
        <v>1116</v>
      </c>
      <c r="O120" t="s">
        <v>51</v>
      </c>
      <c r="P120" t="s">
        <v>96</v>
      </c>
      <c r="Q120" t="s">
        <v>97</v>
      </c>
      <c r="R120" t="s">
        <v>98</v>
      </c>
      <c r="S120" t="s">
        <v>52</v>
      </c>
      <c r="T120" t="s">
        <v>2147</v>
      </c>
      <c r="U120" t="s">
        <v>2148</v>
      </c>
      <c r="V120" s="123">
        <v>2.76E-2</v>
      </c>
      <c r="W120" s="123">
        <v>4.3610000000000003E-2</v>
      </c>
      <c r="X120" t="s">
        <v>133</v>
      </c>
      <c r="Y120" t="s">
        <v>51</v>
      </c>
      <c r="Z120" s="119">
        <v>1260000</v>
      </c>
      <c r="AA120" s="121">
        <v>1</v>
      </c>
      <c r="AB120" s="125">
        <v>98.1</v>
      </c>
      <c r="AD120" s="119">
        <v>1236.06</v>
      </c>
      <c r="AG120" t="s">
        <v>137</v>
      </c>
      <c r="AH120" s="123">
        <v>6.4499999999999996E-4</v>
      </c>
      <c r="AI120" s="123">
        <v>8.6930252043352797E-3</v>
      </c>
      <c r="AJ120" s="123">
        <v>1.08691802213477E-3</v>
      </c>
    </row>
    <row r="121" spans="1:36" x14ac:dyDescent="0.35">
      <c r="A121">
        <v>158</v>
      </c>
      <c r="B121">
        <v>9935</v>
      </c>
      <c r="C121" t="s">
        <v>740</v>
      </c>
      <c r="D121" t="s">
        <v>2144</v>
      </c>
      <c r="E121" t="s">
        <v>41</v>
      </c>
      <c r="F121" t="s">
        <v>2149</v>
      </c>
      <c r="G121" t="s">
        <v>2150</v>
      </c>
      <c r="H121" t="s">
        <v>44</v>
      </c>
      <c r="I121" t="s">
        <v>1411</v>
      </c>
      <c r="J121" t="s">
        <v>45</v>
      </c>
      <c r="K121" t="s">
        <v>45</v>
      </c>
      <c r="L121" t="s">
        <v>46</v>
      </c>
      <c r="M121" t="s">
        <v>47</v>
      </c>
      <c r="N121" t="s">
        <v>1116</v>
      </c>
      <c r="O121" t="s">
        <v>51</v>
      </c>
      <c r="P121" t="s">
        <v>96</v>
      </c>
      <c r="Q121" t="s">
        <v>97</v>
      </c>
      <c r="R121" t="s">
        <v>98</v>
      </c>
      <c r="S121" t="s">
        <v>52</v>
      </c>
      <c r="T121" t="s">
        <v>2151</v>
      </c>
      <c r="U121" t="s">
        <v>2152</v>
      </c>
      <c r="V121" s="123">
        <v>2.0199999999999999E-2</v>
      </c>
      <c r="W121" s="123">
        <v>2.4549999999999999E-2</v>
      </c>
      <c r="X121" t="s">
        <v>133</v>
      </c>
      <c r="Y121" t="s">
        <v>51</v>
      </c>
      <c r="Z121" s="119">
        <v>4546000</v>
      </c>
      <c r="AA121" s="121">
        <v>1</v>
      </c>
      <c r="AB121" s="125">
        <v>104.86</v>
      </c>
      <c r="AD121" s="119">
        <v>4766.9359999999997</v>
      </c>
      <c r="AG121" t="s">
        <v>137</v>
      </c>
      <c r="AH121" s="123">
        <v>8.4699999999999999E-4</v>
      </c>
      <c r="AI121" s="123">
        <v>3.3525145476953497E-2</v>
      </c>
      <c r="AJ121" s="123">
        <v>4.1917610908821703E-3</v>
      </c>
    </row>
    <row r="122" spans="1:36" x14ac:dyDescent="0.35">
      <c r="A122">
        <v>158</v>
      </c>
      <c r="B122">
        <v>9935</v>
      </c>
      <c r="C122" t="s">
        <v>740</v>
      </c>
      <c r="D122" t="s">
        <v>2144</v>
      </c>
      <c r="E122" t="s">
        <v>41</v>
      </c>
      <c r="F122" t="s">
        <v>2153</v>
      </c>
      <c r="G122" t="s">
        <v>2154</v>
      </c>
      <c r="H122" t="s">
        <v>44</v>
      </c>
      <c r="I122" t="s">
        <v>1411</v>
      </c>
      <c r="J122" t="s">
        <v>45</v>
      </c>
      <c r="K122" t="s">
        <v>45</v>
      </c>
      <c r="L122" t="s">
        <v>46</v>
      </c>
      <c r="M122" t="s">
        <v>47</v>
      </c>
      <c r="N122" t="s">
        <v>1116</v>
      </c>
      <c r="O122" t="s">
        <v>51</v>
      </c>
      <c r="P122" t="s">
        <v>96</v>
      </c>
      <c r="Q122" t="s">
        <v>97</v>
      </c>
      <c r="R122" t="s">
        <v>98</v>
      </c>
      <c r="S122" t="s">
        <v>52</v>
      </c>
      <c r="T122" t="s">
        <v>2155</v>
      </c>
      <c r="U122" t="s">
        <v>2156</v>
      </c>
      <c r="V122" s="123">
        <v>1E-3</v>
      </c>
      <c r="W122" s="123">
        <v>2.4170000000000001E-2</v>
      </c>
      <c r="X122" t="s">
        <v>133</v>
      </c>
      <c r="Y122" t="s">
        <v>51</v>
      </c>
      <c r="Z122" s="119">
        <v>2800000</v>
      </c>
      <c r="AA122" s="121">
        <v>1</v>
      </c>
      <c r="AB122" s="125">
        <v>105.8</v>
      </c>
      <c r="AD122" s="119">
        <v>2962.4</v>
      </c>
      <c r="AG122" t="s">
        <v>137</v>
      </c>
      <c r="AH122" s="123">
        <v>6.5300000000000004E-4</v>
      </c>
      <c r="AI122" s="123">
        <v>2.0834116357881401E-2</v>
      </c>
      <c r="AJ122" s="123">
        <v>2.6049592647379898E-3</v>
      </c>
    </row>
    <row r="123" spans="1:36" x14ac:dyDescent="0.35">
      <c r="A123">
        <v>158</v>
      </c>
      <c r="B123">
        <v>9935</v>
      </c>
      <c r="C123" t="s">
        <v>740</v>
      </c>
      <c r="D123" t="s">
        <v>2144</v>
      </c>
      <c r="E123" t="s">
        <v>41</v>
      </c>
      <c r="F123" t="s">
        <v>2157</v>
      </c>
      <c r="G123" t="s">
        <v>2158</v>
      </c>
      <c r="H123" t="s">
        <v>44</v>
      </c>
      <c r="I123" t="s">
        <v>1589</v>
      </c>
      <c r="J123" t="s">
        <v>45</v>
      </c>
      <c r="K123" t="s">
        <v>45</v>
      </c>
      <c r="L123" t="s">
        <v>46</v>
      </c>
      <c r="M123" t="s">
        <v>47</v>
      </c>
      <c r="N123" t="s">
        <v>1116</v>
      </c>
      <c r="O123" t="s">
        <v>51</v>
      </c>
      <c r="P123" t="s">
        <v>129</v>
      </c>
      <c r="Q123" t="s">
        <v>130</v>
      </c>
      <c r="R123" t="s">
        <v>98</v>
      </c>
      <c r="S123" t="s">
        <v>52</v>
      </c>
      <c r="T123" t="s">
        <v>2159</v>
      </c>
      <c r="U123" t="s">
        <v>2160</v>
      </c>
      <c r="V123" s="123">
        <v>4.5900000000000003E-2</v>
      </c>
      <c r="W123" s="123">
        <v>4.4519999999999997E-2</v>
      </c>
      <c r="X123" t="s">
        <v>133</v>
      </c>
      <c r="Y123" t="s">
        <v>51</v>
      </c>
      <c r="Z123" s="119">
        <v>3000000</v>
      </c>
      <c r="AA123" s="121">
        <v>1</v>
      </c>
      <c r="AB123" s="125">
        <v>103.3</v>
      </c>
      <c r="AD123" s="119">
        <v>3099</v>
      </c>
      <c r="AG123" t="s">
        <v>137</v>
      </c>
      <c r="AH123" s="123">
        <v>6.8300000000000001E-4</v>
      </c>
      <c r="AI123" s="123">
        <v>2.1794803737872799E-2</v>
      </c>
      <c r="AJ123" s="123">
        <v>2.7250772216523798E-3</v>
      </c>
    </row>
    <row r="124" spans="1:36" x14ac:dyDescent="0.35">
      <c r="A124">
        <v>158</v>
      </c>
      <c r="B124">
        <v>9935</v>
      </c>
      <c r="C124" t="s">
        <v>740</v>
      </c>
      <c r="D124" t="s">
        <v>2144</v>
      </c>
      <c r="E124" t="s">
        <v>41</v>
      </c>
      <c r="F124" t="s">
        <v>2161</v>
      </c>
      <c r="G124" t="s">
        <v>2162</v>
      </c>
      <c r="H124" t="s">
        <v>44</v>
      </c>
      <c r="I124" t="s">
        <v>1411</v>
      </c>
      <c r="J124" t="s">
        <v>45</v>
      </c>
      <c r="K124" t="s">
        <v>45</v>
      </c>
      <c r="L124" t="s">
        <v>46</v>
      </c>
      <c r="M124" t="s">
        <v>47</v>
      </c>
      <c r="N124" t="s">
        <v>1116</v>
      </c>
      <c r="O124" t="s">
        <v>51</v>
      </c>
      <c r="P124" t="s">
        <v>129</v>
      </c>
      <c r="Q124" t="s">
        <v>130</v>
      </c>
      <c r="R124" t="s">
        <v>98</v>
      </c>
      <c r="S124" t="s">
        <v>52</v>
      </c>
      <c r="T124" t="s">
        <v>2163</v>
      </c>
      <c r="U124" t="s">
        <v>2164</v>
      </c>
      <c r="V124" s="123">
        <v>2.5999999999999999E-2</v>
      </c>
      <c r="W124" s="123">
        <v>2.5020000000000001E-2</v>
      </c>
      <c r="X124" t="s">
        <v>133</v>
      </c>
      <c r="Y124" t="s">
        <v>51</v>
      </c>
      <c r="Z124" s="119">
        <v>3000000</v>
      </c>
      <c r="AA124" s="121">
        <v>1</v>
      </c>
      <c r="AB124" s="125">
        <v>102.06</v>
      </c>
      <c r="AD124" s="119">
        <v>3061.8</v>
      </c>
      <c r="AG124" t="s">
        <v>137</v>
      </c>
      <c r="AH124" s="123">
        <v>1.634E-3</v>
      </c>
      <c r="AI124" s="123">
        <v>2.1533181698812201E-2</v>
      </c>
      <c r="AJ124" s="123">
        <v>2.69236574290264E-3</v>
      </c>
    </row>
    <row r="125" spans="1:36" x14ac:dyDescent="0.35">
      <c r="A125">
        <v>158</v>
      </c>
      <c r="B125">
        <v>9935</v>
      </c>
      <c r="C125" t="s">
        <v>740</v>
      </c>
      <c r="D125" t="s">
        <v>2144</v>
      </c>
      <c r="E125" t="s">
        <v>41</v>
      </c>
      <c r="F125" t="s">
        <v>2408</v>
      </c>
      <c r="G125" t="s">
        <v>2409</v>
      </c>
      <c r="H125" t="s">
        <v>44</v>
      </c>
      <c r="I125" t="s">
        <v>1411</v>
      </c>
      <c r="J125" t="s">
        <v>45</v>
      </c>
      <c r="K125" t="s">
        <v>45</v>
      </c>
      <c r="L125" t="s">
        <v>46</v>
      </c>
      <c r="M125" t="s">
        <v>47</v>
      </c>
      <c r="N125" t="s">
        <v>1116</v>
      </c>
      <c r="O125" t="s">
        <v>51</v>
      </c>
      <c r="P125" t="s">
        <v>155</v>
      </c>
      <c r="Q125" t="s">
        <v>97</v>
      </c>
      <c r="R125" t="s">
        <v>98</v>
      </c>
      <c r="S125" t="s">
        <v>52</v>
      </c>
      <c r="T125" t="s">
        <v>2410</v>
      </c>
      <c r="U125" t="s">
        <v>2411</v>
      </c>
      <c r="V125" s="123">
        <v>3.1E-2</v>
      </c>
      <c r="W125" s="123">
        <v>2.8199999999999999E-2</v>
      </c>
      <c r="X125" t="s">
        <v>133</v>
      </c>
      <c r="Y125" t="s">
        <v>51</v>
      </c>
      <c r="Z125" s="119">
        <v>2400000</v>
      </c>
      <c r="AA125" s="121">
        <v>1</v>
      </c>
      <c r="AB125" s="125">
        <v>104.13</v>
      </c>
      <c r="AD125" s="119">
        <v>2499.12</v>
      </c>
      <c r="AG125" t="s">
        <v>137</v>
      </c>
      <c r="AH125" s="123">
        <v>1.0529999999999999E-3</v>
      </c>
      <c r="AI125" s="123">
        <v>1.7575937372504902E-2</v>
      </c>
      <c r="AJ125" s="123">
        <v>2.1975782465878998E-3</v>
      </c>
    </row>
    <row r="126" spans="1:36" x14ac:dyDescent="0.35">
      <c r="A126">
        <v>158</v>
      </c>
      <c r="B126">
        <v>9935</v>
      </c>
      <c r="C126" t="s">
        <v>740</v>
      </c>
      <c r="D126" t="s">
        <v>2144</v>
      </c>
      <c r="E126" t="s">
        <v>41</v>
      </c>
      <c r="F126" t="s">
        <v>2412</v>
      </c>
      <c r="G126" t="s">
        <v>2413</v>
      </c>
      <c r="H126" t="s">
        <v>44</v>
      </c>
      <c r="I126" t="s">
        <v>1589</v>
      </c>
      <c r="J126" t="s">
        <v>45</v>
      </c>
      <c r="K126" t="s">
        <v>45</v>
      </c>
      <c r="L126" t="s">
        <v>46</v>
      </c>
      <c r="M126" t="s">
        <v>47</v>
      </c>
      <c r="N126" t="s">
        <v>1116</v>
      </c>
      <c r="O126" t="s">
        <v>51</v>
      </c>
      <c r="P126" t="s">
        <v>220</v>
      </c>
      <c r="Q126" t="s">
        <v>130</v>
      </c>
      <c r="R126" t="s">
        <v>98</v>
      </c>
      <c r="S126" t="s">
        <v>52</v>
      </c>
      <c r="T126" t="s">
        <v>2414</v>
      </c>
      <c r="U126" t="s">
        <v>2399</v>
      </c>
      <c r="V126" s="123">
        <v>4.6899999999999997E-2</v>
      </c>
      <c r="W126" s="123">
        <v>4.8120000000000003E-2</v>
      </c>
      <c r="X126" t="s">
        <v>133</v>
      </c>
      <c r="Y126" t="s">
        <v>51</v>
      </c>
      <c r="Z126" s="119">
        <v>2700000</v>
      </c>
      <c r="AA126" s="121">
        <v>1</v>
      </c>
      <c r="AB126" s="125">
        <v>99.54</v>
      </c>
      <c r="AD126" s="119">
        <v>2687.58</v>
      </c>
      <c r="AG126" t="s">
        <v>137</v>
      </c>
      <c r="AH126" s="123">
        <v>2.336E-3</v>
      </c>
      <c r="AI126" s="123">
        <v>1.8901348380068499E-2</v>
      </c>
      <c r="AJ126" s="123">
        <v>2.3632988187700901E-3</v>
      </c>
    </row>
    <row r="127" spans="1:36" x14ac:dyDescent="0.35">
      <c r="A127">
        <v>158</v>
      </c>
      <c r="B127">
        <v>9935</v>
      </c>
      <c r="C127" t="s">
        <v>2165</v>
      </c>
      <c r="D127" t="s">
        <v>2166</v>
      </c>
      <c r="E127" t="s">
        <v>41</v>
      </c>
      <c r="F127" t="s">
        <v>2415</v>
      </c>
      <c r="G127" t="s">
        <v>2416</v>
      </c>
      <c r="H127" t="s">
        <v>44</v>
      </c>
      <c r="I127" t="s">
        <v>1411</v>
      </c>
      <c r="J127" t="s">
        <v>45</v>
      </c>
      <c r="K127" t="s">
        <v>45</v>
      </c>
      <c r="L127" t="s">
        <v>46</v>
      </c>
      <c r="M127" t="s">
        <v>47</v>
      </c>
      <c r="N127" t="s">
        <v>58</v>
      </c>
      <c r="O127" t="s">
        <v>51</v>
      </c>
      <c r="P127" t="s">
        <v>1971</v>
      </c>
      <c r="Q127" t="s">
        <v>97</v>
      </c>
      <c r="R127" t="s">
        <v>98</v>
      </c>
      <c r="S127" t="s">
        <v>52</v>
      </c>
      <c r="T127" t="s">
        <v>2417</v>
      </c>
      <c r="U127" t="s">
        <v>2418</v>
      </c>
      <c r="V127" s="123">
        <v>2.4E-2</v>
      </c>
      <c r="W127" s="123">
        <v>9.4400000000000005E-3</v>
      </c>
      <c r="X127" t="s">
        <v>133</v>
      </c>
      <c r="Y127" t="s">
        <v>51</v>
      </c>
      <c r="Z127" s="119">
        <v>1073863.6499999999</v>
      </c>
      <c r="AA127" s="121">
        <v>1</v>
      </c>
      <c r="AB127" s="125">
        <v>119.4</v>
      </c>
      <c r="AD127" s="119">
        <v>1282.193</v>
      </c>
      <c r="AG127" t="s">
        <v>137</v>
      </c>
      <c r="AH127" s="123">
        <v>2.1570000000000001E-3</v>
      </c>
      <c r="AI127" s="123">
        <v>9.0174730902306995E-3</v>
      </c>
      <c r="AJ127" s="123">
        <v>1.12748482668601E-3</v>
      </c>
    </row>
    <row r="128" spans="1:36" x14ac:dyDescent="0.35">
      <c r="A128">
        <v>158</v>
      </c>
      <c r="B128">
        <v>9935</v>
      </c>
      <c r="C128" t="s">
        <v>2165</v>
      </c>
      <c r="D128" t="s">
        <v>2166</v>
      </c>
      <c r="E128" t="s">
        <v>41</v>
      </c>
      <c r="F128" t="s">
        <v>2167</v>
      </c>
      <c r="G128" t="s">
        <v>2168</v>
      </c>
      <c r="H128" t="s">
        <v>44</v>
      </c>
      <c r="I128" t="s">
        <v>1589</v>
      </c>
      <c r="J128" t="s">
        <v>45</v>
      </c>
      <c r="K128" t="s">
        <v>45</v>
      </c>
      <c r="L128" t="s">
        <v>46</v>
      </c>
      <c r="M128" t="s">
        <v>47</v>
      </c>
      <c r="N128" t="s">
        <v>58</v>
      </c>
      <c r="O128" t="s">
        <v>51</v>
      </c>
      <c r="P128" t="s">
        <v>1971</v>
      </c>
      <c r="Q128" t="s">
        <v>97</v>
      </c>
      <c r="R128" t="s">
        <v>98</v>
      </c>
      <c r="S128" t="s">
        <v>52</v>
      </c>
      <c r="T128" t="s">
        <v>2169</v>
      </c>
      <c r="U128" t="s">
        <v>199</v>
      </c>
      <c r="V128" s="123">
        <v>5.6500000000000002E-2</v>
      </c>
      <c r="W128" s="123">
        <v>4.7109999999999999E-2</v>
      </c>
      <c r="X128" t="s">
        <v>133</v>
      </c>
      <c r="Y128" t="s">
        <v>51</v>
      </c>
      <c r="Z128" s="119">
        <v>129633.44</v>
      </c>
      <c r="AA128" s="121">
        <v>1</v>
      </c>
      <c r="AB128" s="125">
        <v>102.62</v>
      </c>
      <c r="AD128" s="119">
        <v>133.03</v>
      </c>
      <c r="AG128" t="s">
        <v>137</v>
      </c>
      <c r="AH128" s="123">
        <v>1.1069999999999999E-3</v>
      </c>
      <c r="AI128" s="123">
        <v>9.3557895117493998E-4</v>
      </c>
      <c r="AJ128" s="123">
        <v>1.1697856606407301E-4</v>
      </c>
    </row>
    <row r="129" spans="1:36" x14ac:dyDescent="0.35">
      <c r="A129">
        <v>158</v>
      </c>
      <c r="B129">
        <v>9935</v>
      </c>
      <c r="C129" t="s">
        <v>2165</v>
      </c>
      <c r="D129" t="s">
        <v>2166</v>
      </c>
      <c r="E129" t="s">
        <v>41</v>
      </c>
      <c r="F129" t="s">
        <v>2170</v>
      </c>
      <c r="G129" t="s">
        <v>2171</v>
      </c>
      <c r="H129" t="s">
        <v>44</v>
      </c>
      <c r="I129" t="s">
        <v>1411</v>
      </c>
      <c r="J129" t="s">
        <v>45</v>
      </c>
      <c r="K129" t="s">
        <v>45</v>
      </c>
      <c r="L129" t="s">
        <v>46</v>
      </c>
      <c r="M129" t="s">
        <v>47</v>
      </c>
      <c r="N129" t="s">
        <v>58</v>
      </c>
      <c r="O129" t="s">
        <v>51</v>
      </c>
      <c r="P129" t="s">
        <v>1971</v>
      </c>
      <c r="Q129" t="s">
        <v>97</v>
      </c>
      <c r="R129" t="s">
        <v>98</v>
      </c>
      <c r="S129" t="s">
        <v>52</v>
      </c>
      <c r="T129" t="s">
        <v>2172</v>
      </c>
      <c r="U129" t="s">
        <v>199</v>
      </c>
      <c r="V129" s="123">
        <v>3.6999999999999998E-2</v>
      </c>
      <c r="W129" s="123">
        <v>2.1329999999999998E-2</v>
      </c>
      <c r="X129" t="s">
        <v>133</v>
      </c>
      <c r="Y129" t="s">
        <v>51</v>
      </c>
      <c r="Z129" s="119">
        <v>1108415.26</v>
      </c>
      <c r="AA129" s="121">
        <v>1</v>
      </c>
      <c r="AB129" s="125">
        <v>121.32</v>
      </c>
      <c r="AD129" s="119">
        <v>1344.729</v>
      </c>
      <c r="AG129" t="s">
        <v>137</v>
      </c>
      <c r="AH129" s="123">
        <v>4.914E-3</v>
      </c>
      <c r="AI129" s="123">
        <v>9.4572808036138007E-3</v>
      </c>
      <c r="AJ129" s="123">
        <v>1.1824754563820501E-3</v>
      </c>
    </row>
    <row r="130" spans="1:36" x14ac:dyDescent="0.35">
      <c r="A130">
        <v>158</v>
      </c>
      <c r="B130">
        <v>9935</v>
      </c>
      <c r="C130" t="s">
        <v>2173</v>
      </c>
      <c r="D130" t="s">
        <v>2174</v>
      </c>
      <c r="E130" t="s">
        <v>41</v>
      </c>
      <c r="F130" t="s">
        <v>2178</v>
      </c>
      <c r="G130" t="s">
        <v>2179</v>
      </c>
      <c r="H130" t="s">
        <v>44</v>
      </c>
      <c r="I130" t="s">
        <v>1589</v>
      </c>
      <c r="J130" t="s">
        <v>45</v>
      </c>
      <c r="K130" t="s">
        <v>45</v>
      </c>
      <c r="L130" t="s">
        <v>46</v>
      </c>
      <c r="M130" t="s">
        <v>47</v>
      </c>
      <c r="N130" t="s">
        <v>1114</v>
      </c>
      <c r="O130" t="s">
        <v>51</v>
      </c>
      <c r="P130" t="s">
        <v>212</v>
      </c>
      <c r="Q130" t="s">
        <v>130</v>
      </c>
      <c r="R130" t="s">
        <v>98</v>
      </c>
      <c r="S130" t="s">
        <v>52</v>
      </c>
      <c r="T130" t="s">
        <v>2180</v>
      </c>
      <c r="U130" t="s">
        <v>2181</v>
      </c>
      <c r="V130" s="123">
        <v>4.7800000000000002E-2</v>
      </c>
      <c r="W130" s="123">
        <v>4.727E-2</v>
      </c>
      <c r="X130" t="s">
        <v>133</v>
      </c>
      <c r="Y130" t="s">
        <v>51</v>
      </c>
      <c r="Z130" s="119">
        <v>1050000</v>
      </c>
      <c r="AA130" s="121">
        <v>1</v>
      </c>
      <c r="AB130" s="125">
        <v>102.2</v>
      </c>
      <c r="AD130" s="119">
        <v>1073.0999999999999</v>
      </c>
      <c r="AG130" t="s">
        <v>137</v>
      </c>
      <c r="AH130" s="123">
        <v>3.9300000000000003E-3</v>
      </c>
      <c r="AI130" s="123">
        <v>7.5469518848374599E-3</v>
      </c>
      <c r="AJ130" s="123">
        <v>9.4362064103103397E-4</v>
      </c>
    </row>
    <row r="131" spans="1:36" x14ac:dyDescent="0.35">
      <c r="A131">
        <v>158</v>
      </c>
      <c r="B131">
        <v>9935</v>
      </c>
      <c r="C131" t="s">
        <v>2173</v>
      </c>
      <c r="D131" t="s">
        <v>2174</v>
      </c>
      <c r="E131" t="s">
        <v>41</v>
      </c>
      <c r="F131" t="s">
        <v>2182</v>
      </c>
      <c r="G131" t="s">
        <v>2183</v>
      </c>
      <c r="H131" t="s">
        <v>44</v>
      </c>
      <c r="I131" t="s">
        <v>1589</v>
      </c>
      <c r="J131" t="s">
        <v>45</v>
      </c>
      <c r="K131" t="s">
        <v>45</v>
      </c>
      <c r="L131" t="s">
        <v>46</v>
      </c>
      <c r="M131" t="s">
        <v>47</v>
      </c>
      <c r="N131" t="s">
        <v>1114</v>
      </c>
      <c r="O131" t="s">
        <v>51</v>
      </c>
      <c r="P131" t="s">
        <v>212</v>
      </c>
      <c r="Q131" t="s">
        <v>130</v>
      </c>
      <c r="R131" t="s">
        <v>98</v>
      </c>
      <c r="S131" t="s">
        <v>52</v>
      </c>
      <c r="T131" t="s">
        <v>2184</v>
      </c>
      <c r="U131" t="s">
        <v>2185</v>
      </c>
      <c r="V131" s="123">
        <v>4.7800000000000002E-2</v>
      </c>
      <c r="W131" s="123">
        <v>4.7370000000000002E-2</v>
      </c>
      <c r="X131" t="s">
        <v>133</v>
      </c>
      <c r="Y131" t="s">
        <v>51</v>
      </c>
      <c r="Z131" s="119">
        <v>1050000</v>
      </c>
      <c r="AA131" s="121">
        <v>1</v>
      </c>
      <c r="AB131" s="125">
        <v>102.19</v>
      </c>
      <c r="AD131" s="119">
        <v>1072.9949999999999</v>
      </c>
      <c r="AG131" t="s">
        <v>137</v>
      </c>
      <c r="AH131" s="123">
        <v>3.9300000000000003E-3</v>
      </c>
      <c r="AI131" s="123">
        <v>7.5462134355336599E-3</v>
      </c>
      <c r="AJ131" s="123">
        <v>9.4352831024424003E-4</v>
      </c>
    </row>
    <row r="132" spans="1:36" x14ac:dyDescent="0.35">
      <c r="A132">
        <v>158</v>
      </c>
      <c r="B132">
        <v>9935</v>
      </c>
      <c r="C132" t="s">
        <v>2186</v>
      </c>
      <c r="D132" t="s">
        <v>2187</v>
      </c>
      <c r="E132" t="s">
        <v>41</v>
      </c>
      <c r="F132" t="s">
        <v>2188</v>
      </c>
      <c r="G132" t="s">
        <v>2189</v>
      </c>
      <c r="H132" t="s">
        <v>44</v>
      </c>
      <c r="I132" t="s">
        <v>1411</v>
      </c>
      <c r="J132" t="s">
        <v>45</v>
      </c>
      <c r="K132" t="s">
        <v>45</v>
      </c>
      <c r="L132" t="s">
        <v>46</v>
      </c>
      <c r="M132" t="s">
        <v>47</v>
      </c>
      <c r="N132" t="s">
        <v>58</v>
      </c>
      <c r="O132" t="s">
        <v>51</v>
      </c>
      <c r="P132" t="s">
        <v>146</v>
      </c>
      <c r="Q132" t="s">
        <v>97</v>
      </c>
      <c r="R132" t="s">
        <v>98</v>
      </c>
      <c r="S132" t="s">
        <v>52</v>
      </c>
      <c r="T132" t="s">
        <v>2190</v>
      </c>
      <c r="U132" t="s">
        <v>2191</v>
      </c>
      <c r="V132" s="123">
        <v>2.0500000000000001E-2</v>
      </c>
      <c r="W132" s="123">
        <v>1.7149999999999999E-2</v>
      </c>
      <c r="X132" t="s">
        <v>133</v>
      </c>
      <c r="Y132" t="s">
        <v>51</v>
      </c>
      <c r="Z132" s="119">
        <v>457714.29</v>
      </c>
      <c r="AA132" s="121">
        <v>1</v>
      </c>
      <c r="AB132" s="125">
        <v>119.96</v>
      </c>
      <c r="AD132" s="119">
        <v>549.07399999999996</v>
      </c>
      <c r="AG132" t="s">
        <v>137</v>
      </c>
      <c r="AH132" s="123">
        <v>9.0899999999999998E-4</v>
      </c>
      <c r="AI132" s="123">
        <v>3.8615558002698699E-3</v>
      </c>
      <c r="AJ132" s="123">
        <v>4.8282323979679598E-4</v>
      </c>
    </row>
    <row r="133" spans="1:36" x14ac:dyDescent="0.35">
      <c r="A133">
        <v>158</v>
      </c>
      <c r="B133">
        <v>9935</v>
      </c>
      <c r="C133" t="s">
        <v>2192</v>
      </c>
      <c r="D133" t="s">
        <v>2193</v>
      </c>
      <c r="E133" t="s">
        <v>41</v>
      </c>
      <c r="F133" t="s">
        <v>2194</v>
      </c>
      <c r="G133" t="s">
        <v>2195</v>
      </c>
      <c r="H133" t="s">
        <v>44</v>
      </c>
      <c r="I133" t="s">
        <v>1411</v>
      </c>
      <c r="J133" t="s">
        <v>45</v>
      </c>
      <c r="K133" t="s">
        <v>45</v>
      </c>
      <c r="L133" t="s">
        <v>46</v>
      </c>
      <c r="M133" t="s">
        <v>47</v>
      </c>
      <c r="N133" t="s">
        <v>1116</v>
      </c>
      <c r="O133" t="s">
        <v>51</v>
      </c>
      <c r="P133" t="s">
        <v>96</v>
      </c>
      <c r="Q133" t="s">
        <v>97</v>
      </c>
      <c r="R133" t="s">
        <v>98</v>
      </c>
      <c r="S133" t="s">
        <v>52</v>
      </c>
      <c r="T133" t="s">
        <v>2196</v>
      </c>
      <c r="U133" t="s">
        <v>2197</v>
      </c>
      <c r="V133" s="123">
        <v>1E-3</v>
      </c>
      <c r="W133" s="123">
        <v>2.3130000000000001E-2</v>
      </c>
      <c r="X133" t="s">
        <v>133</v>
      </c>
      <c r="Y133" t="s">
        <v>51</v>
      </c>
      <c r="Z133" s="119">
        <v>1040000</v>
      </c>
      <c r="AA133" s="121">
        <v>1</v>
      </c>
      <c r="AB133" s="125">
        <v>108.87</v>
      </c>
      <c r="AD133" s="119">
        <v>1132.248</v>
      </c>
      <c r="AG133" t="s">
        <v>137</v>
      </c>
      <c r="AH133" s="123">
        <v>3.0800000000000001E-4</v>
      </c>
      <c r="AI133" s="123">
        <v>7.9629309269438498E-3</v>
      </c>
      <c r="AJ133" s="123">
        <v>9.9563189224313297E-4</v>
      </c>
    </row>
    <row r="134" spans="1:36" x14ac:dyDescent="0.35">
      <c r="A134">
        <v>158</v>
      </c>
      <c r="B134">
        <v>9935</v>
      </c>
      <c r="C134" t="s">
        <v>2192</v>
      </c>
      <c r="D134" t="s">
        <v>2193</v>
      </c>
      <c r="E134" t="s">
        <v>41</v>
      </c>
      <c r="F134" t="s">
        <v>2202</v>
      </c>
      <c r="G134" t="s">
        <v>2203</v>
      </c>
      <c r="H134" t="s">
        <v>44</v>
      </c>
      <c r="I134" t="s">
        <v>1411</v>
      </c>
      <c r="J134" t="s">
        <v>45</v>
      </c>
      <c r="K134" t="s">
        <v>45</v>
      </c>
      <c r="L134" t="s">
        <v>46</v>
      </c>
      <c r="M134" t="s">
        <v>47</v>
      </c>
      <c r="N134" t="s">
        <v>1116</v>
      </c>
      <c r="O134" t="s">
        <v>51</v>
      </c>
      <c r="P134" t="s">
        <v>96</v>
      </c>
      <c r="Q134" t="s">
        <v>97</v>
      </c>
      <c r="R134" t="s">
        <v>98</v>
      </c>
      <c r="S134" t="s">
        <v>52</v>
      </c>
      <c r="T134" t="s">
        <v>2204</v>
      </c>
      <c r="U134" t="s">
        <v>2205</v>
      </c>
      <c r="V134" s="123">
        <v>2.06E-2</v>
      </c>
      <c r="W134" s="123">
        <v>2.4250000000000001E-2</v>
      </c>
      <c r="X134" t="s">
        <v>133</v>
      </c>
      <c r="Y134" t="s">
        <v>51</v>
      </c>
      <c r="Z134" s="119">
        <v>5000000</v>
      </c>
      <c r="AA134" s="121">
        <v>1</v>
      </c>
      <c r="AB134" s="125">
        <v>107.31</v>
      </c>
      <c r="AD134" s="119">
        <v>5365.5</v>
      </c>
      <c r="AG134" t="s">
        <v>137</v>
      </c>
      <c r="AH134" s="123">
        <v>3.1250000000000002E-3</v>
      </c>
      <c r="AI134" s="123">
        <v>3.7734759424187303E-2</v>
      </c>
      <c r="AJ134" s="123">
        <v>4.7181032051551702E-3</v>
      </c>
    </row>
    <row r="135" spans="1:36" x14ac:dyDescent="0.35">
      <c r="A135">
        <v>158</v>
      </c>
      <c r="B135">
        <v>9935</v>
      </c>
      <c r="C135" t="s">
        <v>2192</v>
      </c>
      <c r="D135" t="s">
        <v>2193</v>
      </c>
      <c r="E135" t="s">
        <v>41</v>
      </c>
      <c r="F135" t="s">
        <v>2206</v>
      </c>
      <c r="G135" t="s">
        <v>2207</v>
      </c>
      <c r="H135" t="s">
        <v>44</v>
      </c>
      <c r="I135" t="s">
        <v>1411</v>
      </c>
      <c r="J135" t="s">
        <v>45</v>
      </c>
      <c r="K135" t="s">
        <v>45</v>
      </c>
      <c r="L135" t="s">
        <v>46</v>
      </c>
      <c r="M135" t="s">
        <v>47</v>
      </c>
      <c r="N135" t="s">
        <v>1116</v>
      </c>
      <c r="O135" t="s">
        <v>51</v>
      </c>
      <c r="P135" t="s">
        <v>96</v>
      </c>
      <c r="Q135" t="s">
        <v>97</v>
      </c>
      <c r="R135" t="s">
        <v>98</v>
      </c>
      <c r="S135" t="s">
        <v>52</v>
      </c>
      <c r="T135" t="s">
        <v>2208</v>
      </c>
      <c r="U135" t="s">
        <v>2209</v>
      </c>
      <c r="V135" s="123">
        <v>1.9900000000000001E-2</v>
      </c>
      <c r="W135" s="123">
        <v>2.486E-2</v>
      </c>
      <c r="X135" t="s">
        <v>133</v>
      </c>
      <c r="Y135" t="s">
        <v>51</v>
      </c>
      <c r="Z135" s="119">
        <v>1200000</v>
      </c>
      <c r="AA135" s="121">
        <v>1</v>
      </c>
      <c r="AB135" s="125">
        <v>104.27</v>
      </c>
      <c r="AD135" s="119">
        <v>1251.24</v>
      </c>
      <c r="AG135" t="s">
        <v>137</v>
      </c>
      <c r="AH135" s="123">
        <v>5.5599999999999996E-4</v>
      </c>
      <c r="AI135" s="123">
        <v>8.7997838751132495E-3</v>
      </c>
      <c r="AJ135" s="123">
        <v>1.1002664158826501E-3</v>
      </c>
    </row>
    <row r="136" spans="1:36" x14ac:dyDescent="0.35">
      <c r="A136">
        <v>158</v>
      </c>
      <c r="B136">
        <v>9935</v>
      </c>
      <c r="C136" t="s">
        <v>2192</v>
      </c>
      <c r="D136" t="s">
        <v>2193</v>
      </c>
      <c r="E136" t="s">
        <v>41</v>
      </c>
      <c r="F136" t="s">
        <v>2210</v>
      </c>
      <c r="G136" t="s">
        <v>2211</v>
      </c>
      <c r="H136" t="s">
        <v>44</v>
      </c>
      <c r="I136" t="s">
        <v>1411</v>
      </c>
      <c r="J136" t="s">
        <v>45</v>
      </c>
      <c r="K136" t="s">
        <v>45</v>
      </c>
      <c r="L136" t="s">
        <v>46</v>
      </c>
      <c r="M136" t="s">
        <v>47</v>
      </c>
      <c r="N136" t="s">
        <v>1116</v>
      </c>
      <c r="O136" t="s">
        <v>51</v>
      </c>
      <c r="P136" t="s">
        <v>96</v>
      </c>
      <c r="Q136" t="s">
        <v>97</v>
      </c>
      <c r="R136" t="s">
        <v>98</v>
      </c>
      <c r="S136" t="s">
        <v>52</v>
      </c>
      <c r="T136" t="s">
        <v>2212</v>
      </c>
      <c r="U136" t="s">
        <v>2213</v>
      </c>
      <c r="V136" s="123">
        <v>2.6800000000000001E-2</v>
      </c>
      <c r="W136" s="123">
        <v>2.529E-2</v>
      </c>
      <c r="X136" t="s">
        <v>133</v>
      </c>
      <c r="Y136" t="s">
        <v>51</v>
      </c>
      <c r="Z136" s="119">
        <v>3208450</v>
      </c>
      <c r="AA136" s="121">
        <v>1</v>
      </c>
      <c r="AB136" s="125">
        <v>103.6</v>
      </c>
      <c r="AD136" s="119">
        <v>3323.9540000000002</v>
      </c>
      <c r="AG136" t="s">
        <v>137</v>
      </c>
      <c r="AH136" s="123">
        <v>1.25E-3</v>
      </c>
      <c r="AI136" s="123">
        <v>2.3376872998605299E-2</v>
      </c>
      <c r="AJ136" s="123">
        <v>2.9228886338289002E-3</v>
      </c>
    </row>
    <row r="137" spans="1:36" x14ac:dyDescent="0.35">
      <c r="A137">
        <v>158</v>
      </c>
      <c r="B137">
        <v>9935</v>
      </c>
      <c r="C137" t="s">
        <v>2192</v>
      </c>
      <c r="D137" t="s">
        <v>2193</v>
      </c>
      <c r="E137" t="s">
        <v>41</v>
      </c>
      <c r="F137" t="s">
        <v>2419</v>
      </c>
      <c r="G137" t="s">
        <v>2420</v>
      </c>
      <c r="H137" t="s">
        <v>44</v>
      </c>
      <c r="I137" t="s">
        <v>1411</v>
      </c>
      <c r="J137" t="s">
        <v>45</v>
      </c>
      <c r="K137" t="s">
        <v>45</v>
      </c>
      <c r="L137" t="s">
        <v>46</v>
      </c>
      <c r="M137" t="s">
        <v>47</v>
      </c>
      <c r="N137" t="s">
        <v>1116</v>
      </c>
      <c r="O137" t="s">
        <v>51</v>
      </c>
      <c r="P137" t="s">
        <v>129</v>
      </c>
      <c r="Q137" t="s">
        <v>130</v>
      </c>
      <c r="R137" t="s">
        <v>98</v>
      </c>
      <c r="S137" t="s">
        <v>52</v>
      </c>
      <c r="T137" t="s">
        <v>2421</v>
      </c>
      <c r="U137" t="s">
        <v>2422</v>
      </c>
      <c r="V137" s="123">
        <v>5.0000000000000001E-3</v>
      </c>
      <c r="W137" s="123">
        <v>1.523E-2</v>
      </c>
      <c r="X137" t="s">
        <v>133</v>
      </c>
      <c r="Y137" t="s">
        <v>51</v>
      </c>
      <c r="Z137" s="119">
        <v>1012000</v>
      </c>
      <c r="AA137" s="121">
        <v>1</v>
      </c>
      <c r="AB137" s="125">
        <v>116.07</v>
      </c>
      <c r="AD137" s="119">
        <v>1174.6279999999999</v>
      </c>
      <c r="AG137" t="s">
        <v>137</v>
      </c>
      <c r="AH137" s="123">
        <v>1.3259999999999999E-3</v>
      </c>
      <c r="AI137" s="123">
        <v>8.2609859447988192E-3</v>
      </c>
      <c r="AJ137" s="123">
        <v>1.0328987082110299E-3</v>
      </c>
    </row>
    <row r="138" spans="1:36" x14ac:dyDescent="0.35">
      <c r="A138">
        <v>158</v>
      </c>
      <c r="B138">
        <v>9935</v>
      </c>
      <c r="C138" t="s">
        <v>2192</v>
      </c>
      <c r="D138" t="s">
        <v>2193</v>
      </c>
      <c r="E138" t="s">
        <v>41</v>
      </c>
      <c r="F138" t="s">
        <v>2423</v>
      </c>
      <c r="G138" t="s">
        <v>2424</v>
      </c>
      <c r="H138" t="s">
        <v>44</v>
      </c>
      <c r="I138" t="s">
        <v>1411</v>
      </c>
      <c r="J138" t="s">
        <v>45</v>
      </c>
      <c r="K138" t="s">
        <v>45</v>
      </c>
      <c r="L138" t="s">
        <v>46</v>
      </c>
      <c r="M138" t="s">
        <v>47</v>
      </c>
      <c r="N138" t="s">
        <v>1116</v>
      </c>
      <c r="O138" t="s">
        <v>51</v>
      </c>
      <c r="P138" t="s">
        <v>96</v>
      </c>
      <c r="Q138" t="s">
        <v>97</v>
      </c>
      <c r="R138" t="s">
        <v>98</v>
      </c>
      <c r="S138" t="s">
        <v>52</v>
      </c>
      <c r="T138" t="s">
        <v>2425</v>
      </c>
      <c r="U138" t="s">
        <v>2426</v>
      </c>
      <c r="V138" s="123">
        <v>1.6400000000000001E-2</v>
      </c>
      <c r="W138" s="123">
        <v>2.3439999999999999E-2</v>
      </c>
      <c r="X138" t="s">
        <v>133</v>
      </c>
      <c r="Y138" t="s">
        <v>51</v>
      </c>
      <c r="Z138" s="119">
        <v>1933430</v>
      </c>
      <c r="AA138" s="121">
        <v>1</v>
      </c>
      <c r="AB138" s="125">
        <v>107.65</v>
      </c>
      <c r="AD138" s="119">
        <v>2081.337</v>
      </c>
      <c r="AG138" t="s">
        <v>137</v>
      </c>
      <c r="AH138" s="123">
        <v>2.3969999999999998E-3</v>
      </c>
      <c r="AI138" s="123">
        <v>1.4637734764866199E-2</v>
      </c>
      <c r="AJ138" s="123">
        <v>1.83020494536554E-3</v>
      </c>
    </row>
    <row r="139" spans="1:36" x14ac:dyDescent="0.35">
      <c r="A139">
        <v>158</v>
      </c>
      <c r="B139">
        <v>9935</v>
      </c>
      <c r="C139" t="s">
        <v>2192</v>
      </c>
      <c r="D139" t="s">
        <v>2193</v>
      </c>
      <c r="E139" t="s">
        <v>41</v>
      </c>
      <c r="F139" t="s">
        <v>2427</v>
      </c>
      <c r="G139" t="s">
        <v>2428</v>
      </c>
      <c r="H139" t="s">
        <v>44</v>
      </c>
      <c r="I139" t="s">
        <v>1411</v>
      </c>
      <c r="J139" t="s">
        <v>45</v>
      </c>
      <c r="K139" t="s">
        <v>45</v>
      </c>
      <c r="L139" t="s">
        <v>46</v>
      </c>
      <c r="M139" t="s">
        <v>47</v>
      </c>
      <c r="N139" t="s">
        <v>1116</v>
      </c>
      <c r="O139" t="s">
        <v>51</v>
      </c>
      <c r="P139" t="s">
        <v>96</v>
      </c>
      <c r="Q139" t="s">
        <v>97</v>
      </c>
      <c r="R139" t="s">
        <v>98</v>
      </c>
      <c r="S139" t="s">
        <v>52</v>
      </c>
      <c r="T139" t="s">
        <v>2429</v>
      </c>
      <c r="U139" t="s">
        <v>2201</v>
      </c>
      <c r="V139" s="123">
        <v>1E-3</v>
      </c>
      <c r="W139" s="123">
        <v>2.334E-2</v>
      </c>
      <c r="X139" t="s">
        <v>133</v>
      </c>
      <c r="Y139" t="s">
        <v>51</v>
      </c>
      <c r="Z139" s="119">
        <v>3660078.43</v>
      </c>
      <c r="AA139" s="121">
        <v>1</v>
      </c>
      <c r="AB139" s="125">
        <v>107.76</v>
      </c>
      <c r="AD139" s="119">
        <v>3944.1010000000001</v>
      </c>
      <c r="AG139" t="s">
        <v>137</v>
      </c>
      <c r="AH139" s="123">
        <v>1.9680000000000001E-3</v>
      </c>
      <c r="AI139" s="123">
        <v>2.77382693360195E-2</v>
      </c>
      <c r="AJ139" s="123">
        <v>3.4682086081048199E-3</v>
      </c>
    </row>
    <row r="140" spans="1:36" x14ac:dyDescent="0.35">
      <c r="A140">
        <v>158</v>
      </c>
      <c r="B140">
        <v>9935</v>
      </c>
      <c r="C140" t="s">
        <v>2214</v>
      </c>
      <c r="D140" t="s">
        <v>2215</v>
      </c>
      <c r="E140" t="s">
        <v>41</v>
      </c>
      <c r="F140" t="s">
        <v>2216</v>
      </c>
      <c r="G140" t="s">
        <v>2217</v>
      </c>
      <c r="H140" t="s">
        <v>44</v>
      </c>
      <c r="I140" t="s">
        <v>1411</v>
      </c>
      <c r="J140" t="s">
        <v>45</v>
      </c>
      <c r="K140" t="s">
        <v>45</v>
      </c>
      <c r="L140" t="s">
        <v>46</v>
      </c>
      <c r="M140" t="s">
        <v>47</v>
      </c>
      <c r="N140" t="s">
        <v>1112</v>
      </c>
      <c r="O140" t="s">
        <v>51</v>
      </c>
      <c r="P140" t="s">
        <v>212</v>
      </c>
      <c r="Q140" t="s">
        <v>130</v>
      </c>
      <c r="R140" t="s">
        <v>98</v>
      </c>
      <c r="S140" t="s">
        <v>52</v>
      </c>
      <c r="T140" t="s">
        <v>2218</v>
      </c>
      <c r="U140" t="s">
        <v>2219</v>
      </c>
      <c r="V140" s="123">
        <v>0.01</v>
      </c>
      <c r="W140" s="123">
        <v>2.8559999999999999E-2</v>
      </c>
      <c r="X140" t="s">
        <v>133</v>
      </c>
      <c r="Y140" t="s">
        <v>51</v>
      </c>
      <c r="Z140" s="119">
        <v>1334982.55</v>
      </c>
      <c r="AA140" s="121">
        <v>1</v>
      </c>
      <c r="AB140" s="125">
        <v>109.85</v>
      </c>
      <c r="AD140" s="119">
        <v>1466.4780000000001</v>
      </c>
      <c r="AG140" t="s">
        <v>137</v>
      </c>
      <c r="AH140" s="123">
        <v>7.9000000000000001E-4</v>
      </c>
      <c r="AI140" s="123">
        <v>1.03135228828017E-2</v>
      </c>
      <c r="AJ140" s="123">
        <v>1.2895342679353999E-3</v>
      </c>
    </row>
    <row r="141" spans="1:36" x14ac:dyDescent="0.35">
      <c r="A141">
        <v>158</v>
      </c>
      <c r="B141">
        <v>9935</v>
      </c>
      <c r="C141" t="s">
        <v>2214</v>
      </c>
      <c r="D141" t="s">
        <v>2215</v>
      </c>
      <c r="E141" t="s">
        <v>41</v>
      </c>
      <c r="F141" t="s">
        <v>2220</v>
      </c>
      <c r="G141" t="s">
        <v>2217</v>
      </c>
      <c r="H141" t="s">
        <v>44</v>
      </c>
      <c r="I141" t="s">
        <v>1411</v>
      </c>
      <c r="J141" t="s">
        <v>45</v>
      </c>
      <c r="K141" t="s">
        <v>45</v>
      </c>
      <c r="L141" t="s">
        <v>46</v>
      </c>
      <c r="M141" t="s">
        <v>47</v>
      </c>
      <c r="N141" t="s">
        <v>1112</v>
      </c>
      <c r="O141" t="s">
        <v>51</v>
      </c>
      <c r="P141" t="s">
        <v>212</v>
      </c>
      <c r="Q141" t="s">
        <v>130</v>
      </c>
      <c r="R141" t="s">
        <v>98</v>
      </c>
      <c r="S141" t="s">
        <v>52</v>
      </c>
      <c r="T141" t="s">
        <v>2221</v>
      </c>
      <c r="U141" t="s">
        <v>2219</v>
      </c>
      <c r="V141" s="123">
        <v>0.01</v>
      </c>
      <c r="W141" s="123">
        <v>3.4689999999999999E-2</v>
      </c>
      <c r="X141" t="s">
        <v>133</v>
      </c>
      <c r="Y141" t="s">
        <v>51</v>
      </c>
      <c r="Z141" s="119">
        <v>0</v>
      </c>
      <c r="AA141" s="121">
        <v>1</v>
      </c>
      <c r="AB141" s="125">
        <v>0</v>
      </c>
      <c r="AC141" s="119">
        <v>0</v>
      </c>
      <c r="AD141" s="119">
        <v>0</v>
      </c>
      <c r="AG141" t="s">
        <v>137</v>
      </c>
      <c r="AH141" s="123">
        <v>0</v>
      </c>
      <c r="AI141" s="123">
        <v>2.1098551537146899E-10</v>
      </c>
      <c r="AJ141" s="123">
        <v>2.6380224798183797E-11</v>
      </c>
    </row>
    <row r="142" spans="1:36" x14ac:dyDescent="0.35">
      <c r="A142">
        <v>158</v>
      </c>
      <c r="B142">
        <v>9935</v>
      </c>
      <c r="C142" t="s">
        <v>2214</v>
      </c>
      <c r="D142" t="s">
        <v>2215</v>
      </c>
      <c r="E142" t="s">
        <v>41</v>
      </c>
      <c r="F142" t="s">
        <v>2224</v>
      </c>
      <c r="G142" t="s">
        <v>2225</v>
      </c>
      <c r="H142" t="s">
        <v>44</v>
      </c>
      <c r="I142" t="s">
        <v>1411</v>
      </c>
      <c r="J142" t="s">
        <v>45</v>
      </c>
      <c r="K142" t="s">
        <v>45</v>
      </c>
      <c r="L142" t="s">
        <v>46</v>
      </c>
      <c r="M142" t="s">
        <v>47</v>
      </c>
      <c r="N142" t="s">
        <v>1112</v>
      </c>
      <c r="O142" t="s">
        <v>51</v>
      </c>
      <c r="P142" t="s">
        <v>212</v>
      </c>
      <c r="Q142" t="s">
        <v>130</v>
      </c>
      <c r="R142" t="s">
        <v>98</v>
      </c>
      <c r="S142" t="s">
        <v>52</v>
      </c>
      <c r="T142" t="s">
        <v>2226</v>
      </c>
      <c r="U142" t="s">
        <v>2227</v>
      </c>
      <c r="V142" s="123">
        <v>3.5400000000000001E-2</v>
      </c>
      <c r="W142" s="123">
        <v>2.3179999999999999E-2</v>
      </c>
      <c r="X142" t="s">
        <v>133</v>
      </c>
      <c r="Y142" t="s">
        <v>51</v>
      </c>
      <c r="Z142" s="119">
        <v>912500</v>
      </c>
      <c r="AA142" s="121">
        <v>1</v>
      </c>
      <c r="AB142" s="125">
        <v>110.42</v>
      </c>
      <c r="AD142" s="119">
        <v>1007.582</v>
      </c>
      <c r="AG142" t="s">
        <v>137</v>
      </c>
      <c r="AH142" s="123">
        <v>1.634E-3</v>
      </c>
      <c r="AI142" s="123">
        <v>7.0861771013924499E-3</v>
      </c>
      <c r="AJ142" s="123">
        <v>8.86008428423867E-4</v>
      </c>
    </row>
    <row r="143" spans="1:36" x14ac:dyDescent="0.35">
      <c r="A143">
        <v>158</v>
      </c>
      <c r="B143">
        <v>9935</v>
      </c>
      <c r="C143" t="s">
        <v>2228</v>
      </c>
      <c r="D143" t="s">
        <v>2229</v>
      </c>
      <c r="E143" t="s">
        <v>41</v>
      </c>
      <c r="F143" t="s">
        <v>2230</v>
      </c>
      <c r="G143" t="s">
        <v>2231</v>
      </c>
      <c r="H143" t="s">
        <v>44</v>
      </c>
      <c r="I143" t="s">
        <v>1411</v>
      </c>
      <c r="J143" t="s">
        <v>45</v>
      </c>
      <c r="K143" t="s">
        <v>45</v>
      </c>
      <c r="L143" t="s">
        <v>46</v>
      </c>
      <c r="M143" t="s">
        <v>47</v>
      </c>
      <c r="N143" t="s">
        <v>58</v>
      </c>
      <c r="O143" t="s">
        <v>51</v>
      </c>
      <c r="P143" t="s">
        <v>1971</v>
      </c>
      <c r="Q143" t="s">
        <v>97</v>
      </c>
      <c r="R143" t="s">
        <v>98</v>
      </c>
      <c r="S143" t="s">
        <v>52</v>
      </c>
      <c r="T143" t="s">
        <v>2232</v>
      </c>
      <c r="U143" t="s">
        <v>2014</v>
      </c>
      <c r="V143" s="123">
        <v>6.4999999999999997E-3</v>
      </c>
      <c r="W143" s="123">
        <v>2.3120000000000002E-2</v>
      </c>
      <c r="X143" t="s">
        <v>133</v>
      </c>
      <c r="Y143" t="s">
        <v>51</v>
      </c>
      <c r="Z143" s="119">
        <v>1619574.47</v>
      </c>
      <c r="AA143" s="121">
        <v>1</v>
      </c>
      <c r="AB143" s="125">
        <v>113.67</v>
      </c>
      <c r="AD143" s="119">
        <v>1840.97</v>
      </c>
      <c r="AG143" t="s">
        <v>137</v>
      </c>
      <c r="AH143" s="123">
        <v>3.0639999999999999E-3</v>
      </c>
      <c r="AI143" s="123">
        <v>1.29472689179802E-2</v>
      </c>
      <c r="AJ143" s="123">
        <v>1.6188403454024201E-3</v>
      </c>
    </row>
    <row r="144" spans="1:36" x14ac:dyDescent="0.35">
      <c r="A144">
        <v>158</v>
      </c>
      <c r="B144">
        <v>9935</v>
      </c>
      <c r="C144" t="s">
        <v>2228</v>
      </c>
      <c r="D144" t="s">
        <v>2229</v>
      </c>
      <c r="E144" t="s">
        <v>41</v>
      </c>
      <c r="F144" t="s">
        <v>2233</v>
      </c>
      <c r="G144" t="s">
        <v>2234</v>
      </c>
      <c r="H144" t="s">
        <v>44</v>
      </c>
      <c r="I144" t="s">
        <v>1411</v>
      </c>
      <c r="J144" t="s">
        <v>45</v>
      </c>
      <c r="K144" t="s">
        <v>45</v>
      </c>
      <c r="L144" t="s">
        <v>46</v>
      </c>
      <c r="M144" t="s">
        <v>47</v>
      </c>
      <c r="N144" t="s">
        <v>58</v>
      </c>
      <c r="O144" t="s">
        <v>51</v>
      </c>
      <c r="P144" t="s">
        <v>1971</v>
      </c>
      <c r="Q144" t="s">
        <v>97</v>
      </c>
      <c r="R144" t="s">
        <v>98</v>
      </c>
      <c r="S144" t="s">
        <v>52</v>
      </c>
      <c r="T144" t="s">
        <v>2235</v>
      </c>
      <c r="U144" t="s">
        <v>2236</v>
      </c>
      <c r="V144" s="123">
        <v>3.61E-2</v>
      </c>
      <c r="W144" s="123">
        <v>2.8160000000000001E-2</v>
      </c>
      <c r="X144" t="s">
        <v>133</v>
      </c>
      <c r="Y144" t="s">
        <v>51</v>
      </c>
      <c r="Z144" s="119">
        <v>3192808.39</v>
      </c>
      <c r="AA144" s="121">
        <v>1</v>
      </c>
      <c r="AB144" s="125">
        <v>113.57</v>
      </c>
      <c r="AD144" s="119">
        <v>3626.0720000000001</v>
      </c>
      <c r="AG144" t="s">
        <v>137</v>
      </c>
      <c r="AH144" s="123">
        <v>1.307E-3</v>
      </c>
      <c r="AI144" s="123">
        <v>2.55016257588444E-2</v>
      </c>
      <c r="AJ144" s="123">
        <v>3.1885535793915501E-3</v>
      </c>
    </row>
    <row r="145" spans="1:36" x14ac:dyDescent="0.35">
      <c r="A145">
        <v>158</v>
      </c>
      <c r="B145">
        <v>9935</v>
      </c>
      <c r="C145" t="s">
        <v>2228</v>
      </c>
      <c r="D145" t="s">
        <v>2229</v>
      </c>
      <c r="E145" t="s">
        <v>41</v>
      </c>
      <c r="F145" t="s">
        <v>2430</v>
      </c>
      <c r="G145" t="s">
        <v>2431</v>
      </c>
      <c r="H145" t="s">
        <v>44</v>
      </c>
      <c r="I145" t="s">
        <v>1411</v>
      </c>
      <c r="J145" t="s">
        <v>45</v>
      </c>
      <c r="K145" t="s">
        <v>45</v>
      </c>
      <c r="L145" t="s">
        <v>46</v>
      </c>
      <c r="M145" t="s">
        <v>47</v>
      </c>
      <c r="N145" t="s">
        <v>58</v>
      </c>
      <c r="O145" t="s">
        <v>51</v>
      </c>
      <c r="P145" t="s">
        <v>1971</v>
      </c>
      <c r="Q145" t="s">
        <v>97</v>
      </c>
      <c r="R145" t="s">
        <v>98</v>
      </c>
      <c r="S145" t="s">
        <v>52</v>
      </c>
      <c r="T145" t="s">
        <v>2432</v>
      </c>
      <c r="U145" t="s">
        <v>2433</v>
      </c>
      <c r="V145" s="123">
        <v>2.1499999999999998E-2</v>
      </c>
      <c r="W145" s="123">
        <v>1E-4</v>
      </c>
      <c r="X145" t="s">
        <v>133</v>
      </c>
      <c r="Y145" t="s">
        <v>51</v>
      </c>
      <c r="Z145" s="119">
        <v>0.57999999999999996</v>
      </c>
      <c r="AA145" s="121">
        <v>1</v>
      </c>
      <c r="AB145" s="125">
        <v>121.27</v>
      </c>
      <c r="AD145" s="119">
        <v>1E-3</v>
      </c>
      <c r="AG145" t="s">
        <v>137</v>
      </c>
      <c r="AH145" s="123">
        <v>0</v>
      </c>
      <c r="AI145" s="123">
        <v>4.9466679334923002E-9</v>
      </c>
      <c r="AJ145" s="123">
        <v>6.1849843984664399E-10</v>
      </c>
    </row>
    <row r="146" spans="1:36" x14ac:dyDescent="0.35">
      <c r="A146">
        <v>158</v>
      </c>
      <c r="B146">
        <v>9935</v>
      </c>
      <c r="C146" t="s">
        <v>2228</v>
      </c>
      <c r="D146" t="s">
        <v>2229</v>
      </c>
      <c r="E146" t="s">
        <v>41</v>
      </c>
      <c r="F146" t="s">
        <v>2434</v>
      </c>
      <c r="G146" t="s">
        <v>2435</v>
      </c>
      <c r="H146" t="s">
        <v>44</v>
      </c>
      <c r="I146" t="s">
        <v>1411</v>
      </c>
      <c r="J146" t="s">
        <v>45</v>
      </c>
      <c r="K146" t="s">
        <v>45</v>
      </c>
      <c r="L146" t="s">
        <v>46</v>
      </c>
      <c r="M146" t="s">
        <v>47</v>
      </c>
      <c r="N146" t="s">
        <v>58</v>
      </c>
      <c r="O146" t="s">
        <v>51</v>
      </c>
      <c r="P146" t="s">
        <v>1971</v>
      </c>
      <c r="Q146" t="s">
        <v>97</v>
      </c>
      <c r="R146" t="s">
        <v>98</v>
      </c>
      <c r="S146" t="s">
        <v>52</v>
      </c>
      <c r="T146" t="s">
        <v>2436</v>
      </c>
      <c r="U146" t="s">
        <v>2437</v>
      </c>
      <c r="V146" s="123">
        <v>2.2499999999999999E-2</v>
      </c>
      <c r="W146" s="123">
        <v>2.5839999999999998E-2</v>
      </c>
      <c r="X146" t="s">
        <v>133</v>
      </c>
      <c r="Y146" t="s">
        <v>51</v>
      </c>
      <c r="Z146" s="119">
        <v>1164179.1200000001</v>
      </c>
      <c r="AA146" s="121">
        <v>1</v>
      </c>
      <c r="AB146" s="125">
        <v>118.97</v>
      </c>
      <c r="AD146" s="119">
        <v>1385.0239999999999</v>
      </c>
      <c r="AG146" t="s">
        <v>137</v>
      </c>
      <c r="AH146" s="123">
        <v>7.2599999999999997E-4</v>
      </c>
      <c r="AI146" s="123">
        <v>9.7406660381940107E-3</v>
      </c>
      <c r="AJ146" s="123">
        <v>1.21790806027218E-3</v>
      </c>
    </row>
    <row r="147" spans="1:36" x14ac:dyDescent="0.35">
      <c r="A147">
        <v>158</v>
      </c>
      <c r="B147">
        <v>9935</v>
      </c>
      <c r="C147" t="s">
        <v>2228</v>
      </c>
      <c r="D147" t="s">
        <v>2229</v>
      </c>
      <c r="E147" t="s">
        <v>41</v>
      </c>
      <c r="F147" t="s">
        <v>2237</v>
      </c>
      <c r="G147" t="s">
        <v>2238</v>
      </c>
      <c r="H147" t="s">
        <v>44</v>
      </c>
      <c r="I147" t="s">
        <v>1411</v>
      </c>
      <c r="J147" t="s">
        <v>45</v>
      </c>
      <c r="K147" t="s">
        <v>45</v>
      </c>
      <c r="L147" t="s">
        <v>46</v>
      </c>
      <c r="M147" t="s">
        <v>47</v>
      </c>
      <c r="N147" t="s">
        <v>58</v>
      </c>
      <c r="O147" t="s">
        <v>51</v>
      </c>
      <c r="P147" t="s">
        <v>1971</v>
      </c>
      <c r="Q147" t="s">
        <v>97</v>
      </c>
      <c r="R147" t="s">
        <v>98</v>
      </c>
      <c r="S147" t="s">
        <v>52</v>
      </c>
      <c r="T147" t="s">
        <v>2239</v>
      </c>
      <c r="U147" t="s">
        <v>2240</v>
      </c>
      <c r="V147" s="123">
        <v>2.5000000000000001E-3</v>
      </c>
      <c r="W147" s="123">
        <v>2.6980000000000001E-2</v>
      </c>
      <c r="X147" t="s">
        <v>133</v>
      </c>
      <c r="Y147" t="s">
        <v>51</v>
      </c>
      <c r="Z147" s="119">
        <v>2012942.2</v>
      </c>
      <c r="AA147" s="121">
        <v>1</v>
      </c>
      <c r="AB147" s="125">
        <v>105.05</v>
      </c>
      <c r="AD147" s="119">
        <v>2114.596</v>
      </c>
      <c r="AG147" t="s">
        <v>137</v>
      </c>
      <c r="AH147" s="123">
        <v>1.524E-3</v>
      </c>
      <c r="AI147" s="123">
        <v>1.48716360225906E-2</v>
      </c>
      <c r="AJ147" s="123">
        <v>1.8594504020903E-3</v>
      </c>
    </row>
    <row r="148" spans="1:36" x14ac:dyDescent="0.35">
      <c r="A148">
        <v>158</v>
      </c>
      <c r="B148">
        <v>9935</v>
      </c>
      <c r="C148" t="s">
        <v>2228</v>
      </c>
      <c r="D148" t="s">
        <v>2229</v>
      </c>
      <c r="E148" t="s">
        <v>41</v>
      </c>
      <c r="F148" t="s">
        <v>2241</v>
      </c>
      <c r="G148" t="s">
        <v>2242</v>
      </c>
      <c r="H148" t="s">
        <v>44</v>
      </c>
      <c r="I148" t="s">
        <v>1411</v>
      </c>
      <c r="J148" t="s">
        <v>45</v>
      </c>
      <c r="K148" t="s">
        <v>45</v>
      </c>
      <c r="L148" t="s">
        <v>46</v>
      </c>
      <c r="M148" t="s">
        <v>47</v>
      </c>
      <c r="N148" t="s">
        <v>58</v>
      </c>
      <c r="O148" t="s">
        <v>51</v>
      </c>
      <c r="P148" t="s">
        <v>1971</v>
      </c>
      <c r="Q148" t="s">
        <v>97</v>
      </c>
      <c r="R148" t="s">
        <v>98</v>
      </c>
      <c r="S148" t="s">
        <v>52</v>
      </c>
      <c r="T148" t="s">
        <v>2243</v>
      </c>
      <c r="U148" t="s">
        <v>2244</v>
      </c>
      <c r="V148" s="123">
        <v>2.9499999999999998E-2</v>
      </c>
      <c r="W148" s="123">
        <v>2.5760000000000002E-2</v>
      </c>
      <c r="X148" t="s">
        <v>133</v>
      </c>
      <c r="Y148" t="s">
        <v>51</v>
      </c>
      <c r="Z148" s="119">
        <v>1560000</v>
      </c>
      <c r="AA148" s="121">
        <v>1</v>
      </c>
      <c r="AB148" s="125">
        <v>103.14</v>
      </c>
      <c r="AD148" s="119">
        <v>1608.9839999999999</v>
      </c>
      <c r="AG148" t="s">
        <v>137</v>
      </c>
      <c r="AH148" s="123">
        <v>3.5130000000000001E-3</v>
      </c>
      <c r="AI148" s="123">
        <v>1.13157439488149E-2</v>
      </c>
      <c r="AJ148" s="123">
        <v>1.4148453205560299E-3</v>
      </c>
    </row>
    <row r="149" spans="1:36" x14ac:dyDescent="0.35">
      <c r="A149">
        <v>158</v>
      </c>
      <c r="B149">
        <v>9935</v>
      </c>
      <c r="C149" t="s">
        <v>2245</v>
      </c>
      <c r="D149" t="s">
        <v>2246</v>
      </c>
      <c r="E149" t="s">
        <v>41</v>
      </c>
      <c r="F149" t="s">
        <v>2438</v>
      </c>
      <c r="G149" t="s">
        <v>2439</v>
      </c>
      <c r="H149" t="s">
        <v>44</v>
      </c>
      <c r="I149" t="s">
        <v>1589</v>
      </c>
      <c r="J149" t="s">
        <v>45</v>
      </c>
      <c r="K149" t="s">
        <v>45</v>
      </c>
      <c r="L149" t="s">
        <v>46</v>
      </c>
      <c r="M149" t="s">
        <v>47</v>
      </c>
      <c r="N149" t="s">
        <v>1114</v>
      </c>
      <c r="O149" t="s">
        <v>51</v>
      </c>
      <c r="P149" t="s">
        <v>212</v>
      </c>
      <c r="Q149" t="s">
        <v>130</v>
      </c>
      <c r="R149" t="s">
        <v>98</v>
      </c>
      <c r="S149" t="s">
        <v>52</v>
      </c>
      <c r="T149" t="s">
        <v>2440</v>
      </c>
      <c r="U149" t="s">
        <v>2441</v>
      </c>
      <c r="V149" s="123">
        <v>5.1799999999999999E-2</v>
      </c>
      <c r="W149" s="123">
        <v>4.836E-2</v>
      </c>
      <c r="X149" t="s">
        <v>133</v>
      </c>
      <c r="Y149" t="s">
        <v>51</v>
      </c>
      <c r="Z149" s="119">
        <v>1500000</v>
      </c>
      <c r="AA149" s="121">
        <v>1</v>
      </c>
      <c r="AB149" s="125">
        <v>105.88</v>
      </c>
      <c r="AD149" s="119">
        <v>1588.2</v>
      </c>
      <c r="AG149" t="s">
        <v>137</v>
      </c>
      <c r="AH149" s="123">
        <v>1.8749999999999999E-3</v>
      </c>
      <c r="AI149" s="123">
        <v>1.11695731837656E-2</v>
      </c>
      <c r="AJ149" s="123">
        <v>1.3965691008158501E-3</v>
      </c>
    </row>
    <row r="150" spans="1:36" x14ac:dyDescent="0.35">
      <c r="A150">
        <v>158</v>
      </c>
      <c r="B150">
        <v>9935</v>
      </c>
      <c r="C150" t="s">
        <v>2442</v>
      </c>
      <c r="D150" t="s">
        <v>2443</v>
      </c>
      <c r="E150" t="s">
        <v>41</v>
      </c>
      <c r="F150" t="s">
        <v>2444</v>
      </c>
      <c r="G150" t="s">
        <v>2445</v>
      </c>
      <c r="H150" t="s">
        <v>44</v>
      </c>
      <c r="I150" t="s">
        <v>1411</v>
      </c>
      <c r="J150" t="s">
        <v>45</v>
      </c>
      <c r="K150" t="s">
        <v>45</v>
      </c>
      <c r="L150" t="s">
        <v>46</v>
      </c>
      <c r="M150" t="s">
        <v>47</v>
      </c>
      <c r="N150" t="s">
        <v>1116</v>
      </c>
      <c r="O150" t="s">
        <v>51</v>
      </c>
      <c r="P150" t="s">
        <v>96</v>
      </c>
      <c r="Q150" t="s">
        <v>97</v>
      </c>
      <c r="R150" t="s">
        <v>98</v>
      </c>
      <c r="S150" t="s">
        <v>52</v>
      </c>
      <c r="T150" t="s">
        <v>2446</v>
      </c>
      <c r="U150" t="s">
        <v>2447</v>
      </c>
      <c r="V150" s="123">
        <v>1.4999999999999999E-2</v>
      </c>
      <c r="W150" s="123">
        <v>2.1600000000000001E-2</v>
      </c>
      <c r="X150" t="s">
        <v>133</v>
      </c>
      <c r="Y150" t="s">
        <v>51</v>
      </c>
      <c r="Z150" s="119">
        <v>695553.33</v>
      </c>
      <c r="AA150" s="121">
        <v>1</v>
      </c>
      <c r="AB150" s="125">
        <v>116.38</v>
      </c>
      <c r="AD150" s="119">
        <v>809.48500000000001</v>
      </c>
      <c r="AG150" t="s">
        <v>137</v>
      </c>
      <c r="AH150" s="123">
        <v>3.7330000000000002E-3</v>
      </c>
      <c r="AI150" s="123">
        <v>5.69298675405894E-3</v>
      </c>
      <c r="AJ150" s="123">
        <v>7.1181317864755199E-4</v>
      </c>
    </row>
    <row r="151" spans="1:36" x14ac:dyDescent="0.35">
      <c r="A151">
        <v>158</v>
      </c>
      <c r="B151">
        <v>9935</v>
      </c>
      <c r="C151" t="s">
        <v>2448</v>
      </c>
      <c r="D151" t="s">
        <v>2449</v>
      </c>
      <c r="E151" t="s">
        <v>183</v>
      </c>
      <c r="F151" t="s">
        <v>2450</v>
      </c>
      <c r="G151" t="s">
        <v>2451</v>
      </c>
      <c r="H151" t="s">
        <v>44</v>
      </c>
      <c r="I151" t="s">
        <v>1412</v>
      </c>
      <c r="J151" t="s">
        <v>45</v>
      </c>
      <c r="K151" t="s">
        <v>69</v>
      </c>
      <c r="L151" t="s">
        <v>46</v>
      </c>
      <c r="M151" t="s">
        <v>47</v>
      </c>
      <c r="N151" t="s">
        <v>1112</v>
      </c>
      <c r="O151" t="s">
        <v>51</v>
      </c>
      <c r="P151" t="s">
        <v>212</v>
      </c>
      <c r="Q151" t="s">
        <v>130</v>
      </c>
      <c r="R151" t="s">
        <v>98</v>
      </c>
      <c r="S151" t="s">
        <v>52</v>
      </c>
      <c r="T151" t="s">
        <v>2452</v>
      </c>
      <c r="U151" t="s">
        <v>2453</v>
      </c>
      <c r="V151" s="123">
        <v>7.2356000000000004E-2</v>
      </c>
      <c r="W151" s="123">
        <v>9.4400000000000005E-3</v>
      </c>
      <c r="X151" t="s">
        <v>133</v>
      </c>
      <c r="Y151" t="s">
        <v>51</v>
      </c>
      <c r="Z151" s="119">
        <v>0</v>
      </c>
      <c r="AA151" s="121">
        <v>1</v>
      </c>
      <c r="AB151" s="125">
        <v>0</v>
      </c>
      <c r="AC151" s="119">
        <v>14.564</v>
      </c>
      <c r="AD151" s="119">
        <v>14.564</v>
      </c>
      <c r="AG151" t="s">
        <v>137</v>
      </c>
      <c r="AH151" s="123">
        <v>0</v>
      </c>
      <c r="AI151" s="123">
        <v>1.0242868537449999E-4</v>
      </c>
      <c r="AJ151" s="123">
        <v>1.28070011877561E-5</v>
      </c>
    </row>
    <row r="152" spans="1:36" x14ac:dyDescent="0.35">
      <c r="A152">
        <v>158</v>
      </c>
      <c r="B152">
        <v>9935</v>
      </c>
      <c r="C152" t="s">
        <v>2454</v>
      </c>
      <c r="D152" t="s">
        <v>2455</v>
      </c>
      <c r="E152" t="s">
        <v>41</v>
      </c>
      <c r="F152" t="s">
        <v>2456</v>
      </c>
      <c r="G152" t="s">
        <v>2457</v>
      </c>
      <c r="H152" t="s">
        <v>44</v>
      </c>
      <c r="I152" t="s">
        <v>1411</v>
      </c>
      <c r="J152" t="s">
        <v>45</v>
      </c>
      <c r="K152" t="s">
        <v>45</v>
      </c>
      <c r="L152" t="s">
        <v>46</v>
      </c>
      <c r="M152" t="s">
        <v>47</v>
      </c>
      <c r="N152" t="s">
        <v>58</v>
      </c>
      <c r="O152" t="s">
        <v>51</v>
      </c>
      <c r="P152" t="s">
        <v>2249</v>
      </c>
      <c r="Q152" t="s">
        <v>130</v>
      </c>
      <c r="R152" t="s">
        <v>98</v>
      </c>
      <c r="S152" t="s">
        <v>52</v>
      </c>
      <c r="T152" t="s">
        <v>2458</v>
      </c>
      <c r="U152" t="s">
        <v>2459</v>
      </c>
      <c r="V152" s="123">
        <v>1.9599999999999999E-2</v>
      </c>
      <c r="W152" s="123">
        <v>2.2380000000000001E-2</v>
      </c>
      <c r="X152" t="s">
        <v>133</v>
      </c>
      <c r="Y152" t="s">
        <v>51</v>
      </c>
      <c r="Z152" s="119">
        <v>1000000</v>
      </c>
      <c r="AA152" s="121">
        <v>1</v>
      </c>
      <c r="AB152" s="125">
        <v>119.16</v>
      </c>
      <c r="AD152" s="119">
        <v>1191.5999999999999</v>
      </c>
      <c r="AG152" t="s">
        <v>137</v>
      </c>
      <c r="AH152" s="123">
        <v>1.1640000000000001E-3</v>
      </c>
      <c r="AI152" s="123">
        <v>8.3803446705547607E-3</v>
      </c>
      <c r="AJ152" s="123">
        <v>1.0478225289838601E-3</v>
      </c>
    </row>
    <row r="153" spans="1:36" x14ac:dyDescent="0.35">
      <c r="A153">
        <v>158</v>
      </c>
      <c r="B153">
        <v>9935</v>
      </c>
      <c r="C153" t="s">
        <v>2258</v>
      </c>
      <c r="D153" t="s">
        <v>2259</v>
      </c>
      <c r="E153" t="s">
        <v>41</v>
      </c>
      <c r="F153" t="s">
        <v>2460</v>
      </c>
      <c r="G153" t="s">
        <v>2461</v>
      </c>
      <c r="H153" t="s">
        <v>44</v>
      </c>
      <c r="I153" t="s">
        <v>1411</v>
      </c>
      <c r="J153" t="s">
        <v>45</v>
      </c>
      <c r="K153" t="s">
        <v>45</v>
      </c>
      <c r="L153" t="s">
        <v>46</v>
      </c>
      <c r="M153" t="s">
        <v>47</v>
      </c>
      <c r="N153" t="s">
        <v>58</v>
      </c>
      <c r="O153" t="s">
        <v>51</v>
      </c>
      <c r="P153" t="s">
        <v>1982</v>
      </c>
      <c r="Q153" t="s">
        <v>97</v>
      </c>
      <c r="R153" t="s">
        <v>98</v>
      </c>
      <c r="S153" t="s">
        <v>52</v>
      </c>
      <c r="T153" t="s">
        <v>2462</v>
      </c>
      <c r="U153" t="s">
        <v>2463</v>
      </c>
      <c r="V153" s="123">
        <v>1.34E-2</v>
      </c>
      <c r="W153" s="123">
        <v>2.4719999999999999E-2</v>
      </c>
      <c r="X153" t="s">
        <v>133</v>
      </c>
      <c r="Y153" t="s">
        <v>51</v>
      </c>
      <c r="Z153" s="119">
        <v>1753356.27</v>
      </c>
      <c r="AA153" s="121">
        <v>1</v>
      </c>
      <c r="AB153" s="125">
        <v>116.87</v>
      </c>
      <c r="AD153" s="119">
        <v>2049.1469999999999</v>
      </c>
      <c r="AG153" t="s">
        <v>137</v>
      </c>
      <c r="AH153" s="123">
        <v>8.8199999999999997E-4</v>
      </c>
      <c r="AI153" s="123">
        <v>1.4411347853669701E-2</v>
      </c>
      <c r="AJ153" s="123">
        <v>1.80189903252496E-3</v>
      </c>
    </row>
    <row r="154" spans="1:36" x14ac:dyDescent="0.35">
      <c r="A154">
        <v>158</v>
      </c>
      <c r="B154">
        <v>9935</v>
      </c>
      <c r="C154" t="s">
        <v>2258</v>
      </c>
      <c r="D154" t="s">
        <v>2259</v>
      </c>
      <c r="E154" t="s">
        <v>41</v>
      </c>
      <c r="F154" t="s">
        <v>2263</v>
      </c>
      <c r="G154" t="s">
        <v>2264</v>
      </c>
      <c r="H154" t="s">
        <v>44</v>
      </c>
      <c r="I154" t="s">
        <v>1411</v>
      </c>
      <c r="J154" t="s">
        <v>45</v>
      </c>
      <c r="K154" t="s">
        <v>45</v>
      </c>
      <c r="L154" t="s">
        <v>46</v>
      </c>
      <c r="M154" t="s">
        <v>47</v>
      </c>
      <c r="N154" t="s">
        <v>58</v>
      </c>
      <c r="O154" t="s">
        <v>51</v>
      </c>
      <c r="P154" t="s">
        <v>1982</v>
      </c>
      <c r="Q154" t="s">
        <v>97</v>
      </c>
      <c r="R154" t="s">
        <v>98</v>
      </c>
      <c r="S154" t="s">
        <v>52</v>
      </c>
      <c r="T154" t="s">
        <v>2265</v>
      </c>
      <c r="U154" t="s">
        <v>2266</v>
      </c>
      <c r="V154" s="123">
        <v>8.9999999999999993E-3</v>
      </c>
      <c r="W154" s="123">
        <v>2.6929999999999999E-2</v>
      </c>
      <c r="X154" t="s">
        <v>133</v>
      </c>
      <c r="Y154" t="s">
        <v>51</v>
      </c>
      <c r="Z154" s="119">
        <v>1300000</v>
      </c>
      <c r="AA154" s="121">
        <v>1</v>
      </c>
      <c r="AB154" s="125">
        <v>105.15</v>
      </c>
      <c r="AD154" s="119">
        <v>1366.95</v>
      </c>
      <c r="AG154" t="s">
        <v>137</v>
      </c>
      <c r="AH154" s="123">
        <v>4.8200000000000001E-4</v>
      </c>
      <c r="AI154" s="123">
        <v>9.6135550079010108E-3</v>
      </c>
      <c r="AJ154" s="123">
        <v>1.2020149429292401E-3</v>
      </c>
    </row>
    <row r="155" spans="1:36" x14ac:dyDescent="0.35">
      <c r="A155">
        <v>158</v>
      </c>
      <c r="B155">
        <v>9935</v>
      </c>
      <c r="C155" t="s">
        <v>2330</v>
      </c>
      <c r="D155" t="s">
        <v>2331</v>
      </c>
      <c r="E155" t="s">
        <v>41</v>
      </c>
      <c r="F155" t="s">
        <v>2332</v>
      </c>
      <c r="G155" t="s">
        <v>2333</v>
      </c>
      <c r="H155" t="s">
        <v>44</v>
      </c>
      <c r="I155" t="s">
        <v>1589</v>
      </c>
      <c r="J155" t="s">
        <v>45</v>
      </c>
      <c r="K155" t="s">
        <v>45</v>
      </c>
      <c r="L155" t="s">
        <v>46</v>
      </c>
      <c r="M155" t="s">
        <v>47</v>
      </c>
      <c r="N155" t="s">
        <v>1115</v>
      </c>
      <c r="O155" t="s">
        <v>51</v>
      </c>
      <c r="P155" t="s">
        <v>2313</v>
      </c>
      <c r="Q155" t="s">
        <v>130</v>
      </c>
      <c r="R155" t="s">
        <v>98</v>
      </c>
      <c r="S155" t="s">
        <v>52</v>
      </c>
      <c r="T155" t="s">
        <v>2334</v>
      </c>
      <c r="U155" t="s">
        <v>1879</v>
      </c>
      <c r="V155" s="123">
        <v>0.06</v>
      </c>
      <c r="W155" s="123">
        <v>5.3629999999999997E-2</v>
      </c>
      <c r="X155" t="s">
        <v>133</v>
      </c>
      <c r="Y155" t="s">
        <v>51</v>
      </c>
      <c r="Z155" s="119">
        <v>0.22</v>
      </c>
      <c r="AA155" s="121">
        <v>1</v>
      </c>
      <c r="AB155" s="125">
        <v>102.5</v>
      </c>
      <c r="AC155" s="119">
        <v>17.651</v>
      </c>
      <c r="AD155" s="119">
        <v>17.651</v>
      </c>
      <c r="AG155" t="s">
        <v>137</v>
      </c>
      <c r="AH155" s="123">
        <v>0</v>
      </c>
      <c r="AI155" s="123">
        <v>1.2413512486211001E-4</v>
      </c>
      <c r="AJ155" s="123">
        <v>1.5521029931592601E-5</v>
      </c>
    </row>
    <row r="156" spans="1:36" x14ac:dyDescent="0.35">
      <c r="A156">
        <v>158</v>
      </c>
      <c r="B156">
        <v>9935</v>
      </c>
      <c r="C156" t="s">
        <v>2267</v>
      </c>
      <c r="D156" t="s">
        <v>2268</v>
      </c>
      <c r="E156" t="s">
        <v>41</v>
      </c>
      <c r="F156" t="s">
        <v>2335</v>
      </c>
      <c r="G156" t="s">
        <v>2336</v>
      </c>
      <c r="H156" t="s">
        <v>44</v>
      </c>
      <c r="I156" t="s">
        <v>1589</v>
      </c>
      <c r="J156" t="s">
        <v>45</v>
      </c>
      <c r="K156" t="s">
        <v>45</v>
      </c>
      <c r="L156" t="s">
        <v>46</v>
      </c>
      <c r="M156" t="s">
        <v>47</v>
      </c>
      <c r="N156" t="s">
        <v>1116</v>
      </c>
      <c r="O156" t="s">
        <v>51</v>
      </c>
      <c r="P156" t="s">
        <v>96</v>
      </c>
      <c r="Q156" t="s">
        <v>97</v>
      </c>
      <c r="R156" t="s">
        <v>98</v>
      </c>
      <c r="S156" t="s">
        <v>52</v>
      </c>
      <c r="T156" t="s">
        <v>2337</v>
      </c>
      <c r="U156" t="s">
        <v>2272</v>
      </c>
      <c r="V156" s="123">
        <v>2.5000000000000001E-2</v>
      </c>
      <c r="W156" s="123">
        <v>4.3869999999999999E-2</v>
      </c>
      <c r="X156" t="s">
        <v>133</v>
      </c>
      <c r="Y156" t="s">
        <v>51</v>
      </c>
      <c r="Z156" s="119">
        <v>1339285.72</v>
      </c>
      <c r="AA156" s="121">
        <v>1</v>
      </c>
      <c r="AB156" s="125">
        <v>95.37</v>
      </c>
      <c r="AD156" s="119">
        <v>1277.277</v>
      </c>
      <c r="AG156" t="s">
        <v>137</v>
      </c>
      <c r="AH156" s="123">
        <v>7.6999999999999996E-4</v>
      </c>
      <c r="AI156" s="123">
        <v>8.9828967351917796E-3</v>
      </c>
      <c r="AJ156" s="123">
        <v>1.1231616293469701E-3</v>
      </c>
    </row>
    <row r="157" spans="1:36" x14ac:dyDescent="0.35">
      <c r="A157">
        <v>158</v>
      </c>
      <c r="B157">
        <v>9935</v>
      </c>
      <c r="C157" t="s">
        <v>2267</v>
      </c>
      <c r="D157" t="s">
        <v>2268</v>
      </c>
      <c r="E157" t="s">
        <v>41</v>
      </c>
      <c r="F157" t="s">
        <v>2269</v>
      </c>
      <c r="G157" t="s">
        <v>2270</v>
      </c>
      <c r="H157" t="s">
        <v>44</v>
      </c>
      <c r="I157" t="s">
        <v>1411</v>
      </c>
      <c r="J157" t="s">
        <v>45</v>
      </c>
      <c r="K157" t="s">
        <v>45</v>
      </c>
      <c r="L157" t="s">
        <v>46</v>
      </c>
      <c r="M157" t="s">
        <v>47</v>
      </c>
      <c r="N157" t="s">
        <v>1116</v>
      </c>
      <c r="O157" t="s">
        <v>51</v>
      </c>
      <c r="P157" t="s">
        <v>96</v>
      </c>
      <c r="Q157" t="s">
        <v>97</v>
      </c>
      <c r="R157" t="s">
        <v>98</v>
      </c>
      <c r="S157" t="s">
        <v>52</v>
      </c>
      <c r="T157" t="s">
        <v>2271</v>
      </c>
      <c r="U157" t="s">
        <v>2272</v>
      </c>
      <c r="V157" s="123">
        <v>1E-3</v>
      </c>
      <c r="W157" s="123">
        <v>2.3619999999999999E-2</v>
      </c>
      <c r="X157" t="s">
        <v>133</v>
      </c>
      <c r="Y157" t="s">
        <v>51</v>
      </c>
      <c r="Z157" s="119">
        <v>0.52</v>
      </c>
      <c r="AA157" s="121">
        <v>1</v>
      </c>
      <c r="AB157" s="125">
        <v>107.18</v>
      </c>
      <c r="AD157" s="119">
        <v>1E-3</v>
      </c>
      <c r="AG157" t="s">
        <v>137</v>
      </c>
      <c r="AH157" s="123">
        <v>0</v>
      </c>
      <c r="AI157" s="123">
        <v>3.9196607731691105E-9</v>
      </c>
      <c r="AJ157" s="123">
        <v>4.9008829893735197E-10</v>
      </c>
    </row>
    <row r="158" spans="1:36" x14ac:dyDescent="0.35">
      <c r="A158">
        <v>158</v>
      </c>
      <c r="B158">
        <v>9935</v>
      </c>
      <c r="C158" t="s">
        <v>2267</v>
      </c>
      <c r="D158" t="s">
        <v>2268</v>
      </c>
      <c r="E158" t="s">
        <v>41</v>
      </c>
      <c r="F158" t="s">
        <v>2273</v>
      </c>
      <c r="G158" t="s">
        <v>2274</v>
      </c>
      <c r="H158" t="s">
        <v>44</v>
      </c>
      <c r="I158" t="s">
        <v>1411</v>
      </c>
      <c r="J158" t="s">
        <v>45</v>
      </c>
      <c r="K158" t="s">
        <v>45</v>
      </c>
      <c r="L158" t="s">
        <v>46</v>
      </c>
      <c r="M158" t="s">
        <v>47</v>
      </c>
      <c r="N158" t="s">
        <v>1116</v>
      </c>
      <c r="O158" t="s">
        <v>51</v>
      </c>
      <c r="P158" t="s">
        <v>96</v>
      </c>
      <c r="Q158" t="s">
        <v>97</v>
      </c>
      <c r="R158" t="s">
        <v>98</v>
      </c>
      <c r="S158" t="s">
        <v>52</v>
      </c>
      <c r="T158" t="s">
        <v>2275</v>
      </c>
      <c r="U158" t="s">
        <v>2276</v>
      </c>
      <c r="V158" s="123">
        <v>1.3899999999999999E-2</v>
      </c>
      <c r="W158" s="123">
        <v>2.4320000000000001E-2</v>
      </c>
      <c r="X158" t="s">
        <v>133</v>
      </c>
      <c r="Y158" t="s">
        <v>51</v>
      </c>
      <c r="Z158" s="119">
        <v>2117655.56</v>
      </c>
      <c r="AA158" s="121">
        <v>1</v>
      </c>
      <c r="AB158" s="125">
        <v>106.02</v>
      </c>
      <c r="AD158" s="119">
        <v>2245.1379999999999</v>
      </c>
      <c r="AG158" t="s">
        <v>137</v>
      </c>
      <c r="AH158" s="123">
        <v>6.8300000000000001E-4</v>
      </c>
      <c r="AI158" s="123">
        <v>1.5789722920605001E-2</v>
      </c>
      <c r="AJ158" s="123">
        <v>1.9742418782314301E-3</v>
      </c>
    </row>
    <row r="159" spans="1:36" x14ac:dyDescent="0.35">
      <c r="A159">
        <v>158</v>
      </c>
      <c r="B159">
        <v>9935</v>
      </c>
      <c r="C159" t="s">
        <v>2267</v>
      </c>
      <c r="D159" t="s">
        <v>2268</v>
      </c>
      <c r="E159" t="s">
        <v>41</v>
      </c>
      <c r="F159" t="s">
        <v>2281</v>
      </c>
      <c r="G159" t="s">
        <v>2282</v>
      </c>
      <c r="H159" t="s">
        <v>44</v>
      </c>
      <c r="I159" t="s">
        <v>1411</v>
      </c>
      <c r="J159" t="s">
        <v>45</v>
      </c>
      <c r="K159" t="s">
        <v>45</v>
      </c>
      <c r="L159" t="s">
        <v>46</v>
      </c>
      <c r="M159" t="s">
        <v>47</v>
      </c>
      <c r="N159" t="s">
        <v>1116</v>
      </c>
      <c r="O159" t="s">
        <v>51</v>
      </c>
      <c r="P159" t="s">
        <v>96</v>
      </c>
      <c r="Q159" t="s">
        <v>97</v>
      </c>
      <c r="R159" t="s">
        <v>98</v>
      </c>
      <c r="S159" t="s">
        <v>52</v>
      </c>
      <c r="T159" t="s">
        <v>2283</v>
      </c>
      <c r="U159" t="s">
        <v>2284</v>
      </c>
      <c r="V159" s="123">
        <v>1.7500000000000002E-2</v>
      </c>
      <c r="W159" s="123">
        <v>2.359E-2</v>
      </c>
      <c r="X159" t="s">
        <v>133</v>
      </c>
      <c r="Y159" t="s">
        <v>51</v>
      </c>
      <c r="Z159" s="119">
        <v>1098456.47</v>
      </c>
      <c r="AA159" s="121">
        <v>1</v>
      </c>
      <c r="AB159" s="125">
        <v>116.01</v>
      </c>
      <c r="AD159" s="119">
        <v>1274.319</v>
      </c>
      <c r="AG159" t="s">
        <v>137</v>
      </c>
      <c r="AH159" s="123">
        <v>5.9100000000000005E-4</v>
      </c>
      <c r="AI159" s="123">
        <v>8.9620974995430203E-3</v>
      </c>
      <c r="AJ159" s="123">
        <v>1.1205610313339801E-3</v>
      </c>
    </row>
    <row r="160" spans="1:36" x14ac:dyDescent="0.35">
      <c r="A160">
        <v>158</v>
      </c>
      <c r="B160">
        <v>9935</v>
      </c>
      <c r="C160" t="s">
        <v>2267</v>
      </c>
      <c r="D160" t="s">
        <v>2268</v>
      </c>
      <c r="E160" t="s">
        <v>41</v>
      </c>
      <c r="F160" t="s">
        <v>2285</v>
      </c>
      <c r="G160" t="s">
        <v>2286</v>
      </c>
      <c r="H160" t="s">
        <v>44</v>
      </c>
      <c r="I160" t="s">
        <v>1411</v>
      </c>
      <c r="J160" t="s">
        <v>45</v>
      </c>
      <c r="K160" t="s">
        <v>45</v>
      </c>
      <c r="L160" t="s">
        <v>46</v>
      </c>
      <c r="M160" t="s">
        <v>47</v>
      </c>
      <c r="N160" t="s">
        <v>1116</v>
      </c>
      <c r="O160" t="s">
        <v>51</v>
      </c>
      <c r="P160" t="s">
        <v>96</v>
      </c>
      <c r="Q160" t="s">
        <v>97</v>
      </c>
      <c r="R160" t="s">
        <v>98</v>
      </c>
      <c r="S160" t="s">
        <v>52</v>
      </c>
      <c r="T160" t="s">
        <v>2287</v>
      </c>
      <c r="U160" t="s">
        <v>2288</v>
      </c>
      <c r="V160" s="123">
        <v>2.6100000000000002E-2</v>
      </c>
      <c r="W160" s="123">
        <v>2.5270000000000001E-2</v>
      </c>
      <c r="X160" t="s">
        <v>133</v>
      </c>
      <c r="Y160" t="s">
        <v>51</v>
      </c>
      <c r="Z160" s="119">
        <v>3000000</v>
      </c>
      <c r="AA160" s="121">
        <v>1</v>
      </c>
      <c r="AB160" s="125">
        <v>101.96</v>
      </c>
      <c r="AD160" s="119">
        <v>3058.8</v>
      </c>
      <c r="AG160" t="s">
        <v>137</v>
      </c>
      <c r="AH160" s="123">
        <v>8.7699999999999996E-4</v>
      </c>
      <c r="AI160" s="123">
        <v>2.1512083147274999E-2</v>
      </c>
      <c r="AJ160" s="123">
        <v>2.6897277204228202E-3</v>
      </c>
    </row>
    <row r="161" spans="1:36" x14ac:dyDescent="0.35">
      <c r="A161">
        <v>158</v>
      </c>
      <c r="B161">
        <v>9935</v>
      </c>
      <c r="C161" t="s">
        <v>2267</v>
      </c>
      <c r="D161" t="s">
        <v>2268</v>
      </c>
      <c r="E161" t="s">
        <v>41</v>
      </c>
      <c r="F161" t="s">
        <v>2464</v>
      </c>
      <c r="G161" t="s">
        <v>2465</v>
      </c>
      <c r="H161" t="s">
        <v>44</v>
      </c>
      <c r="I161" t="s">
        <v>1411</v>
      </c>
      <c r="J161" t="s">
        <v>45</v>
      </c>
      <c r="K161" t="s">
        <v>45</v>
      </c>
      <c r="L161" t="s">
        <v>46</v>
      </c>
      <c r="M161" t="s">
        <v>47</v>
      </c>
      <c r="N161" t="s">
        <v>1116</v>
      </c>
      <c r="O161" t="s">
        <v>51</v>
      </c>
      <c r="P161" t="s">
        <v>155</v>
      </c>
      <c r="Q161" t="s">
        <v>97</v>
      </c>
      <c r="R161" t="s">
        <v>98</v>
      </c>
      <c r="S161" t="s">
        <v>52</v>
      </c>
      <c r="T161" t="s">
        <v>2466</v>
      </c>
      <c r="U161" t="s">
        <v>2467</v>
      </c>
      <c r="V161" s="123">
        <v>3.4500000000000003E-2</v>
      </c>
      <c r="W161" s="123">
        <v>2.7990000000000001E-2</v>
      </c>
      <c r="X161" t="s">
        <v>133</v>
      </c>
      <c r="Y161" t="s">
        <v>51</v>
      </c>
      <c r="Z161" s="119">
        <v>2400000</v>
      </c>
      <c r="AA161" s="121">
        <v>1</v>
      </c>
      <c r="AB161" s="125">
        <v>107.05</v>
      </c>
      <c r="AD161" s="119">
        <v>2569.1999999999998</v>
      </c>
      <c r="AG161" t="s">
        <v>137</v>
      </c>
      <c r="AH161" s="123">
        <v>1.6299999999999999E-3</v>
      </c>
      <c r="AI161" s="123">
        <v>1.8068799536412598E-2</v>
      </c>
      <c r="AJ161" s="123">
        <v>2.2592024517164599E-3</v>
      </c>
    </row>
    <row r="162" spans="1:36" x14ac:dyDescent="0.35">
      <c r="A162">
        <v>158</v>
      </c>
      <c r="B162">
        <v>9935</v>
      </c>
      <c r="C162" t="s">
        <v>2267</v>
      </c>
      <c r="D162" t="s">
        <v>2268</v>
      </c>
      <c r="E162" t="s">
        <v>41</v>
      </c>
      <c r="F162" t="s">
        <v>2468</v>
      </c>
      <c r="G162" t="s">
        <v>2469</v>
      </c>
      <c r="H162" t="s">
        <v>44</v>
      </c>
      <c r="I162" t="s">
        <v>1411</v>
      </c>
      <c r="J162" t="s">
        <v>45</v>
      </c>
      <c r="K162" t="s">
        <v>45</v>
      </c>
      <c r="L162" t="s">
        <v>46</v>
      </c>
      <c r="M162" t="s">
        <v>47</v>
      </c>
      <c r="N162" t="s">
        <v>1116</v>
      </c>
      <c r="O162" t="s">
        <v>51</v>
      </c>
      <c r="P162" t="s">
        <v>155</v>
      </c>
      <c r="Q162" t="s">
        <v>97</v>
      </c>
      <c r="R162" t="s">
        <v>98</v>
      </c>
      <c r="S162" t="s">
        <v>52</v>
      </c>
      <c r="T162" t="s">
        <v>2470</v>
      </c>
      <c r="U162" t="s">
        <v>2471</v>
      </c>
      <c r="V162" s="123">
        <v>8.3999999999999995E-3</v>
      </c>
      <c r="W162" s="123">
        <v>2.375E-2</v>
      </c>
      <c r="X162" t="s">
        <v>133</v>
      </c>
      <c r="Y162" t="s">
        <v>51</v>
      </c>
      <c r="Z162" s="119">
        <v>1050000</v>
      </c>
      <c r="AA162" s="121">
        <v>1</v>
      </c>
      <c r="AB162" s="125">
        <v>111.26</v>
      </c>
      <c r="AD162" s="119">
        <v>1168.23</v>
      </c>
      <c r="AG162" t="s">
        <v>137</v>
      </c>
      <c r="AH162" s="123">
        <v>2.6410000000000001E-3</v>
      </c>
      <c r="AI162" s="123">
        <v>8.2159869540803909E-3</v>
      </c>
      <c r="AJ162" s="123">
        <v>1.0272723338660701E-3</v>
      </c>
    </row>
    <row r="163" spans="1:36" x14ac:dyDescent="0.35">
      <c r="A163">
        <v>158</v>
      </c>
      <c r="B163">
        <v>9935</v>
      </c>
      <c r="C163" t="s">
        <v>2472</v>
      </c>
      <c r="D163" t="s">
        <v>2473</v>
      </c>
      <c r="E163" t="s">
        <v>41</v>
      </c>
      <c r="F163" t="s">
        <v>2474</v>
      </c>
      <c r="G163" t="s">
        <v>2475</v>
      </c>
      <c r="H163" t="s">
        <v>44</v>
      </c>
      <c r="I163" t="s">
        <v>1411</v>
      </c>
      <c r="J163" t="s">
        <v>45</v>
      </c>
      <c r="K163" t="s">
        <v>45</v>
      </c>
      <c r="L163" t="s">
        <v>46</v>
      </c>
      <c r="M163" t="s">
        <v>47</v>
      </c>
      <c r="N163" t="s">
        <v>1110</v>
      </c>
      <c r="O163" t="s">
        <v>51</v>
      </c>
      <c r="P163" t="s">
        <v>155</v>
      </c>
      <c r="Q163" t="s">
        <v>97</v>
      </c>
      <c r="R163" t="s">
        <v>98</v>
      </c>
      <c r="S163" t="s">
        <v>52</v>
      </c>
      <c r="T163" t="s">
        <v>2476</v>
      </c>
      <c r="U163" t="s">
        <v>2477</v>
      </c>
      <c r="V163" s="123">
        <v>1.23E-2</v>
      </c>
      <c r="W163" s="123">
        <v>2.4580000000000001E-2</v>
      </c>
      <c r="X163" t="s">
        <v>133</v>
      </c>
      <c r="Y163" t="s">
        <v>51</v>
      </c>
      <c r="Z163" s="119">
        <v>1560323.64</v>
      </c>
      <c r="AA163" s="121">
        <v>1</v>
      </c>
      <c r="AB163" s="125">
        <v>115.32</v>
      </c>
      <c r="AD163" s="119">
        <v>1799.365</v>
      </c>
      <c r="AG163" t="s">
        <v>137</v>
      </c>
      <c r="AH163" s="123">
        <v>1.9469999999999999E-3</v>
      </c>
      <c r="AI163" s="123">
        <v>1.2654666621030101E-2</v>
      </c>
      <c r="AJ163" s="123">
        <v>1.58225530137027E-3</v>
      </c>
    </row>
    <row r="164" spans="1:36" x14ac:dyDescent="0.35">
      <c r="A164">
        <v>158</v>
      </c>
      <c r="B164">
        <v>9935</v>
      </c>
      <c r="C164" t="s">
        <v>2289</v>
      </c>
      <c r="D164" t="s">
        <v>2290</v>
      </c>
      <c r="E164" t="s">
        <v>41</v>
      </c>
      <c r="F164" t="s">
        <v>2295</v>
      </c>
      <c r="G164" t="s">
        <v>2296</v>
      </c>
      <c r="H164" t="s">
        <v>44</v>
      </c>
      <c r="I164" t="s">
        <v>1589</v>
      </c>
      <c r="J164" t="s">
        <v>45</v>
      </c>
      <c r="K164" t="s">
        <v>45</v>
      </c>
      <c r="L164" t="s">
        <v>46</v>
      </c>
      <c r="M164" t="s">
        <v>47</v>
      </c>
      <c r="N164" t="s">
        <v>1114</v>
      </c>
      <c r="O164" t="s">
        <v>51</v>
      </c>
      <c r="P164" t="s">
        <v>1971</v>
      </c>
      <c r="Q164" t="s">
        <v>97</v>
      </c>
      <c r="R164" t="s">
        <v>98</v>
      </c>
      <c r="S164" t="s">
        <v>52</v>
      </c>
      <c r="T164" t="s">
        <v>2297</v>
      </c>
      <c r="U164" t="s">
        <v>2298</v>
      </c>
      <c r="V164" s="123">
        <v>5.1499999999999997E-2</v>
      </c>
      <c r="W164" s="123">
        <v>4.4940000000000001E-2</v>
      </c>
      <c r="X164" t="s">
        <v>133</v>
      </c>
      <c r="Y164" t="s">
        <v>51</v>
      </c>
      <c r="Z164" s="119">
        <v>2000000</v>
      </c>
      <c r="AA164" s="121">
        <v>1</v>
      </c>
      <c r="AB164" s="125">
        <v>105.59</v>
      </c>
      <c r="AD164" s="119">
        <v>2111.8000000000002</v>
      </c>
      <c r="AG164" t="s">
        <v>137</v>
      </c>
      <c r="AH164" s="123">
        <v>2.006E-3</v>
      </c>
      <c r="AI164" s="123">
        <v>1.4851973712049001E-2</v>
      </c>
      <c r="AJ164" s="123">
        <v>1.85699195762682E-3</v>
      </c>
    </row>
    <row r="165" spans="1:36" x14ac:dyDescent="0.35">
      <c r="A165">
        <v>158</v>
      </c>
      <c r="B165">
        <v>9935</v>
      </c>
      <c r="C165" t="s">
        <v>2478</v>
      </c>
      <c r="D165" t="s">
        <v>2479</v>
      </c>
      <c r="E165" t="s">
        <v>41</v>
      </c>
      <c r="F165" t="s">
        <v>2480</v>
      </c>
      <c r="G165" t="s">
        <v>2481</v>
      </c>
      <c r="H165" t="s">
        <v>44</v>
      </c>
      <c r="I165" t="s">
        <v>1589</v>
      </c>
      <c r="J165" t="s">
        <v>45</v>
      </c>
      <c r="K165" t="s">
        <v>45</v>
      </c>
      <c r="L165" t="s">
        <v>46</v>
      </c>
      <c r="M165" t="s">
        <v>47</v>
      </c>
      <c r="N165" t="s">
        <v>1148</v>
      </c>
      <c r="O165" t="s">
        <v>51</v>
      </c>
      <c r="P165" t="s">
        <v>155</v>
      </c>
      <c r="Q165" t="s">
        <v>97</v>
      </c>
      <c r="R165" t="s">
        <v>98</v>
      </c>
      <c r="S165" t="s">
        <v>52</v>
      </c>
      <c r="T165" t="s">
        <v>2482</v>
      </c>
      <c r="U165" t="s">
        <v>2483</v>
      </c>
      <c r="V165" s="123">
        <v>0.04</v>
      </c>
      <c r="W165" s="123">
        <v>4.4159999999999998E-2</v>
      </c>
      <c r="X165" t="s">
        <v>133</v>
      </c>
      <c r="Y165" t="s">
        <v>51</v>
      </c>
      <c r="Z165" s="119">
        <v>915279.6</v>
      </c>
      <c r="AA165" s="121">
        <v>1</v>
      </c>
      <c r="AB165" s="125">
        <v>102.72</v>
      </c>
      <c r="AD165" s="119">
        <v>940.17499999999995</v>
      </c>
      <c r="AG165" t="s">
        <v>137</v>
      </c>
      <c r="AH165" s="123">
        <v>1.7930000000000001E-3</v>
      </c>
      <c r="AI165" s="123">
        <v>6.6121116730573403E-3</v>
      </c>
      <c r="AJ165" s="123">
        <v>8.2673444202480497E-4</v>
      </c>
    </row>
    <row r="166" spans="1:36" x14ac:dyDescent="0.35">
      <c r="A166">
        <v>158</v>
      </c>
      <c r="B166">
        <v>9935</v>
      </c>
      <c r="C166" t="s">
        <v>2484</v>
      </c>
      <c r="D166" t="s">
        <v>2485</v>
      </c>
      <c r="E166" t="s">
        <v>41</v>
      </c>
      <c r="F166" t="s">
        <v>2486</v>
      </c>
      <c r="G166" t="s">
        <v>2487</v>
      </c>
      <c r="H166" t="s">
        <v>44</v>
      </c>
      <c r="I166" t="s">
        <v>1589</v>
      </c>
      <c r="J166" t="s">
        <v>45</v>
      </c>
      <c r="K166" t="s">
        <v>45</v>
      </c>
      <c r="L166" t="s">
        <v>46</v>
      </c>
      <c r="M166" t="s">
        <v>47</v>
      </c>
      <c r="N166" t="s">
        <v>1127</v>
      </c>
      <c r="O166" t="s">
        <v>51</v>
      </c>
      <c r="P166" t="s">
        <v>155</v>
      </c>
      <c r="Q166" t="s">
        <v>97</v>
      </c>
      <c r="R166" t="s">
        <v>98</v>
      </c>
      <c r="S166" t="s">
        <v>52</v>
      </c>
      <c r="T166" t="s">
        <v>2488</v>
      </c>
      <c r="U166" t="s">
        <v>2489</v>
      </c>
      <c r="V166" s="123">
        <v>2.3E-2</v>
      </c>
      <c r="W166" s="123">
        <v>4.895E-2</v>
      </c>
      <c r="X166" t="s">
        <v>133</v>
      </c>
      <c r="Y166" t="s">
        <v>51</v>
      </c>
      <c r="Z166" s="119">
        <v>1083870.96</v>
      </c>
      <c r="AA166" s="121">
        <v>1</v>
      </c>
      <c r="AB166" s="125">
        <v>97.97</v>
      </c>
      <c r="AD166" s="119">
        <v>1061.8679999999999</v>
      </c>
      <c r="AG166" t="s">
        <v>137</v>
      </c>
      <c r="AH166" s="123">
        <v>1.315E-3</v>
      </c>
      <c r="AI166" s="123">
        <v>7.4679615769335499E-3</v>
      </c>
      <c r="AJ166" s="123">
        <v>9.3374421858698903E-4</v>
      </c>
    </row>
    <row r="167" spans="1:36" x14ac:dyDescent="0.35">
      <c r="A167">
        <v>158</v>
      </c>
      <c r="B167">
        <v>9935</v>
      </c>
      <c r="C167" t="s">
        <v>2490</v>
      </c>
      <c r="D167" t="s">
        <v>2491</v>
      </c>
      <c r="E167" t="s">
        <v>41</v>
      </c>
      <c r="F167" t="s">
        <v>2492</v>
      </c>
      <c r="G167" t="s">
        <v>2493</v>
      </c>
      <c r="H167" t="s">
        <v>44</v>
      </c>
      <c r="I167" t="s">
        <v>1411</v>
      </c>
      <c r="J167" t="s">
        <v>45</v>
      </c>
      <c r="K167" t="s">
        <v>45</v>
      </c>
      <c r="L167" t="s">
        <v>46</v>
      </c>
      <c r="M167" t="s">
        <v>47</v>
      </c>
      <c r="N167" t="s">
        <v>58</v>
      </c>
      <c r="O167" t="s">
        <v>51</v>
      </c>
      <c r="P167" t="s">
        <v>1971</v>
      </c>
      <c r="Q167" t="s">
        <v>97</v>
      </c>
      <c r="R167" t="s">
        <v>98</v>
      </c>
      <c r="S167" t="s">
        <v>52</v>
      </c>
      <c r="T167" t="s">
        <v>2494</v>
      </c>
      <c r="U167" t="s">
        <v>2495</v>
      </c>
      <c r="V167" s="123">
        <v>3.5000000000000003E-2</v>
      </c>
      <c r="W167" s="123">
        <v>2.5870000000000001E-2</v>
      </c>
      <c r="X167" t="s">
        <v>133</v>
      </c>
      <c r="Y167" t="s">
        <v>51</v>
      </c>
      <c r="Z167" s="119">
        <v>556395.35</v>
      </c>
      <c r="AA167" s="121">
        <v>1</v>
      </c>
      <c r="AB167" s="125">
        <v>123</v>
      </c>
      <c r="AD167" s="119">
        <v>684.36599999999999</v>
      </c>
      <c r="AG167" t="s">
        <v>137</v>
      </c>
      <c r="AH167" s="123">
        <v>8.2200000000000003E-4</v>
      </c>
      <c r="AI167" s="123">
        <v>4.8130457464716E-3</v>
      </c>
      <c r="AJ167" s="123">
        <v>6.0179121079623004E-4</v>
      </c>
    </row>
    <row r="168" spans="1:36" x14ac:dyDescent="0.35">
      <c r="A168">
        <v>158</v>
      </c>
      <c r="B168">
        <v>9935</v>
      </c>
      <c r="C168" t="s">
        <v>2315</v>
      </c>
      <c r="D168" t="s">
        <v>2316</v>
      </c>
      <c r="E168" t="s">
        <v>41</v>
      </c>
      <c r="F168" t="s">
        <v>2317</v>
      </c>
      <c r="G168" t="s">
        <v>2318</v>
      </c>
      <c r="H168" t="s">
        <v>44</v>
      </c>
      <c r="I168" t="s">
        <v>1589</v>
      </c>
      <c r="J168" t="s">
        <v>45</v>
      </c>
      <c r="K168" t="s">
        <v>45</v>
      </c>
      <c r="L168" t="s">
        <v>46</v>
      </c>
      <c r="M168" t="s">
        <v>47</v>
      </c>
      <c r="N168" t="s">
        <v>127</v>
      </c>
      <c r="O168" t="s">
        <v>51</v>
      </c>
      <c r="P168" t="s">
        <v>1971</v>
      </c>
      <c r="Q168" t="s">
        <v>97</v>
      </c>
      <c r="R168" t="s">
        <v>98</v>
      </c>
      <c r="S168" t="s">
        <v>52</v>
      </c>
      <c r="T168" t="s">
        <v>2319</v>
      </c>
      <c r="U168" t="s">
        <v>2320</v>
      </c>
      <c r="V168" s="123">
        <v>4.5600000000000002E-2</v>
      </c>
      <c r="W168" s="123">
        <v>4.6280000000000002E-2</v>
      </c>
      <c r="X168" t="s">
        <v>133</v>
      </c>
      <c r="Y168" t="s">
        <v>51</v>
      </c>
      <c r="Z168" s="119">
        <v>151606.35</v>
      </c>
      <c r="AA168" s="121">
        <v>1</v>
      </c>
      <c r="AB168" s="125">
        <v>100.18</v>
      </c>
      <c r="AD168" s="119">
        <v>151.87899999999999</v>
      </c>
      <c r="AG168" t="s">
        <v>137</v>
      </c>
      <c r="AH168" s="123">
        <v>1.74E-4</v>
      </c>
      <c r="AI168" s="123">
        <v>1.0681440009112099E-3</v>
      </c>
      <c r="AJ168" s="123">
        <v>1.3355361770336799E-4</v>
      </c>
    </row>
    <row r="169" spans="1:36" x14ac:dyDescent="0.35">
      <c r="A169">
        <v>158</v>
      </c>
      <c r="B169">
        <v>9935</v>
      </c>
      <c r="C169" t="s">
        <v>2315</v>
      </c>
      <c r="D169" t="s">
        <v>2316</v>
      </c>
      <c r="E169" t="s">
        <v>41</v>
      </c>
      <c r="F169" t="s">
        <v>2321</v>
      </c>
      <c r="G169" t="s">
        <v>2322</v>
      </c>
      <c r="H169" t="s">
        <v>44</v>
      </c>
      <c r="I169" t="s">
        <v>1411</v>
      </c>
      <c r="J169" t="s">
        <v>45</v>
      </c>
      <c r="K169" t="s">
        <v>45</v>
      </c>
      <c r="L169" t="s">
        <v>46</v>
      </c>
      <c r="M169" t="s">
        <v>47</v>
      </c>
      <c r="N169" t="s">
        <v>127</v>
      </c>
      <c r="O169" t="s">
        <v>51</v>
      </c>
      <c r="P169" t="s">
        <v>1971</v>
      </c>
      <c r="Q169" t="s">
        <v>97</v>
      </c>
      <c r="R169" t="s">
        <v>98</v>
      </c>
      <c r="S169" t="s">
        <v>52</v>
      </c>
      <c r="T169" t="s">
        <v>2323</v>
      </c>
      <c r="U169" t="s">
        <v>2320</v>
      </c>
      <c r="V169" s="123">
        <v>2.1999999999999999E-2</v>
      </c>
      <c r="W169" s="123">
        <v>2.6589999999999999E-2</v>
      </c>
      <c r="X169" t="s">
        <v>133</v>
      </c>
      <c r="Y169" t="s">
        <v>51</v>
      </c>
      <c r="Z169" s="119">
        <v>831538.87</v>
      </c>
      <c r="AA169" s="121">
        <v>1</v>
      </c>
      <c r="AB169" s="125">
        <v>107.75</v>
      </c>
      <c r="AD169" s="119">
        <v>895.98299999999995</v>
      </c>
      <c r="AG169" t="s">
        <v>137</v>
      </c>
      <c r="AH169" s="123">
        <v>8.1400000000000005E-4</v>
      </c>
      <c r="AI169" s="123">
        <v>6.3013154319610703E-3</v>
      </c>
      <c r="AJ169" s="123">
        <v>7.8787454829174603E-4</v>
      </c>
    </row>
    <row r="170" spans="1:36" x14ac:dyDescent="0.35">
      <c r="A170">
        <v>158</v>
      </c>
      <c r="B170">
        <v>9935</v>
      </c>
      <c r="C170" t="s">
        <v>2496</v>
      </c>
      <c r="D170" t="s">
        <v>2497</v>
      </c>
      <c r="E170" t="s">
        <v>41</v>
      </c>
      <c r="F170" t="s">
        <v>2498</v>
      </c>
      <c r="G170" t="s">
        <v>2499</v>
      </c>
      <c r="H170" t="s">
        <v>44</v>
      </c>
      <c r="I170" t="s">
        <v>1412</v>
      </c>
      <c r="J170" t="s">
        <v>45</v>
      </c>
      <c r="K170" t="s">
        <v>45</v>
      </c>
      <c r="L170" t="s">
        <v>46</v>
      </c>
      <c r="M170" t="s">
        <v>47</v>
      </c>
      <c r="N170" t="s">
        <v>171</v>
      </c>
      <c r="O170" t="s">
        <v>51</v>
      </c>
      <c r="P170" t="s">
        <v>212</v>
      </c>
      <c r="Q170" t="s">
        <v>130</v>
      </c>
      <c r="R170" t="s">
        <v>98</v>
      </c>
      <c r="S170" t="s">
        <v>52</v>
      </c>
      <c r="T170" t="s">
        <v>2500</v>
      </c>
      <c r="U170" t="s">
        <v>2501</v>
      </c>
      <c r="V170" s="123">
        <v>4.6899999999999997E-2</v>
      </c>
      <c r="W170" s="123">
        <v>5.6849999999999998E-2</v>
      </c>
      <c r="X170" t="s">
        <v>133</v>
      </c>
      <c r="Y170" t="s">
        <v>51</v>
      </c>
      <c r="Z170" s="119">
        <v>1709515.11</v>
      </c>
      <c r="AA170" s="121">
        <v>1</v>
      </c>
      <c r="AB170" s="125">
        <v>88.06</v>
      </c>
      <c r="AD170" s="119">
        <v>1505.3989999999999</v>
      </c>
      <c r="AG170" t="s">
        <v>137</v>
      </c>
      <c r="AH170" s="123">
        <v>1.2650000000000001E-3</v>
      </c>
      <c r="AI170" s="123">
        <v>1.05872461697445E-2</v>
      </c>
      <c r="AJ170" s="123">
        <v>1.3237588061902499E-3</v>
      </c>
    </row>
    <row r="171" spans="1:36" x14ac:dyDescent="0.35">
      <c r="A171">
        <v>158</v>
      </c>
      <c r="B171">
        <v>9935</v>
      </c>
      <c r="C171" t="s">
        <v>2324</v>
      </c>
      <c r="D171" t="s">
        <v>2325</v>
      </c>
      <c r="E171" t="s">
        <v>64</v>
      </c>
      <c r="F171" t="s">
        <v>2326</v>
      </c>
      <c r="G171" t="s">
        <v>2327</v>
      </c>
      <c r="H171" t="s">
        <v>44</v>
      </c>
      <c r="I171" t="s">
        <v>1412</v>
      </c>
      <c r="J171" t="s">
        <v>68</v>
      </c>
      <c r="K171" t="s">
        <v>69</v>
      </c>
      <c r="L171" t="s">
        <v>46</v>
      </c>
      <c r="M171" t="s">
        <v>77</v>
      </c>
      <c r="N171" t="s">
        <v>251</v>
      </c>
      <c r="O171" t="s">
        <v>51</v>
      </c>
      <c r="P171" t="s">
        <v>146</v>
      </c>
      <c r="Q171" t="s">
        <v>197</v>
      </c>
      <c r="R171" t="s">
        <v>98</v>
      </c>
      <c r="S171" t="s">
        <v>72</v>
      </c>
      <c r="T171" t="s">
        <v>2328</v>
      </c>
      <c r="U171" t="s">
        <v>2329</v>
      </c>
      <c r="V171" s="123">
        <v>1.985E-2</v>
      </c>
      <c r="W171" s="123">
        <v>4.3990000000000001E-2</v>
      </c>
      <c r="X171" t="s">
        <v>133</v>
      </c>
      <c r="Y171" t="s">
        <v>51</v>
      </c>
      <c r="Z171" s="119">
        <v>600000</v>
      </c>
      <c r="AA171" s="121">
        <v>3.165</v>
      </c>
      <c r="AB171" s="125">
        <v>93.671999999999997</v>
      </c>
      <c r="AD171" s="119">
        <v>1778.8240000000001</v>
      </c>
      <c r="AG171" t="s">
        <v>137</v>
      </c>
      <c r="AH171" s="123">
        <v>9.6000000000000002E-4</v>
      </c>
      <c r="AI171" s="123">
        <v>1.25102066222002E-2</v>
      </c>
      <c r="AJ171" s="123">
        <v>1.56419298445354E-3</v>
      </c>
    </row>
    <row r="172" spans="1:36" x14ac:dyDescent="0.35">
      <c r="A172">
        <v>158</v>
      </c>
      <c r="B172">
        <v>9935</v>
      </c>
      <c r="C172" t="s">
        <v>2502</v>
      </c>
      <c r="D172" t="s">
        <v>2503</v>
      </c>
      <c r="E172" t="s">
        <v>64</v>
      </c>
      <c r="F172" t="s">
        <v>2504</v>
      </c>
      <c r="G172" t="s">
        <v>2505</v>
      </c>
      <c r="H172" t="s">
        <v>44</v>
      </c>
      <c r="I172" t="s">
        <v>1412</v>
      </c>
      <c r="J172" t="s">
        <v>68</v>
      </c>
      <c r="K172" t="s">
        <v>467</v>
      </c>
      <c r="L172" t="s">
        <v>46</v>
      </c>
      <c r="M172" t="s">
        <v>77</v>
      </c>
      <c r="N172" t="s">
        <v>171</v>
      </c>
      <c r="O172" t="s">
        <v>51</v>
      </c>
      <c r="P172" t="s">
        <v>2342</v>
      </c>
      <c r="Q172" t="s">
        <v>197</v>
      </c>
      <c r="R172" t="s">
        <v>98</v>
      </c>
      <c r="S172" t="s">
        <v>72</v>
      </c>
      <c r="T172" t="s">
        <v>2506</v>
      </c>
      <c r="U172" t="s">
        <v>2507</v>
      </c>
      <c r="V172" s="123">
        <v>5.8749999999999997E-2</v>
      </c>
      <c r="W172" s="123">
        <v>6.5379999999999994E-2</v>
      </c>
      <c r="X172" t="s">
        <v>133</v>
      </c>
      <c r="Y172" t="s">
        <v>51</v>
      </c>
      <c r="Z172" s="119">
        <v>670000</v>
      </c>
      <c r="AA172" s="121">
        <v>3.165</v>
      </c>
      <c r="AB172" s="125">
        <v>93.15</v>
      </c>
      <c r="AD172" s="119">
        <v>1975.299</v>
      </c>
      <c r="AG172" t="s">
        <v>137</v>
      </c>
      <c r="AH172" s="123">
        <v>1.072E-3</v>
      </c>
      <c r="AI172" s="123">
        <v>1.3891980380514601E-2</v>
      </c>
      <c r="AJ172" s="123">
        <v>1.73696077991281E-3</v>
      </c>
    </row>
    <row r="173" spans="1:36" x14ac:dyDescent="0.35">
      <c r="A173">
        <v>158</v>
      </c>
      <c r="B173">
        <v>9935</v>
      </c>
      <c r="C173" t="s">
        <v>2508</v>
      </c>
      <c r="D173" t="s">
        <v>2509</v>
      </c>
      <c r="E173" t="s">
        <v>64</v>
      </c>
      <c r="F173" t="s">
        <v>2510</v>
      </c>
      <c r="G173" t="s">
        <v>2511</v>
      </c>
      <c r="H173" t="s">
        <v>44</v>
      </c>
      <c r="I173" t="s">
        <v>1412</v>
      </c>
      <c r="J173" t="s">
        <v>68</v>
      </c>
      <c r="K173" t="s">
        <v>69</v>
      </c>
      <c r="L173" t="s">
        <v>46</v>
      </c>
      <c r="M173" t="s">
        <v>77</v>
      </c>
      <c r="N173" t="s">
        <v>1199</v>
      </c>
      <c r="O173" t="s">
        <v>51</v>
      </c>
      <c r="P173" t="s">
        <v>2070</v>
      </c>
      <c r="Q173" t="s">
        <v>197</v>
      </c>
      <c r="R173" t="s">
        <v>98</v>
      </c>
      <c r="S173" t="s">
        <v>72</v>
      </c>
      <c r="T173" t="s">
        <v>2512</v>
      </c>
      <c r="U173" t="s">
        <v>2513</v>
      </c>
      <c r="V173" s="123">
        <v>4.9119999999999997E-2</v>
      </c>
      <c r="W173" s="123">
        <v>4.8009999999999997E-2</v>
      </c>
      <c r="X173" t="s">
        <v>133</v>
      </c>
      <c r="Y173" t="s">
        <v>51</v>
      </c>
      <c r="Z173" s="119">
        <v>131000</v>
      </c>
      <c r="AA173" s="121">
        <v>3.165</v>
      </c>
      <c r="AB173" s="125">
        <v>101.11799999999999</v>
      </c>
      <c r="AD173" s="119">
        <v>419.25200000000001</v>
      </c>
      <c r="AG173" t="s">
        <v>137</v>
      </c>
      <c r="AH173" s="123">
        <v>2.9E-5</v>
      </c>
      <c r="AI173" s="123">
        <v>2.9485399398418099E-3</v>
      </c>
      <c r="AJ173" s="123">
        <v>3.6866581244926803E-4</v>
      </c>
    </row>
    <row r="174" spans="1:36" x14ac:dyDescent="0.35">
      <c r="A174">
        <v>158</v>
      </c>
      <c r="B174">
        <v>9935</v>
      </c>
      <c r="C174" t="s">
        <v>2338</v>
      </c>
      <c r="D174" t="s">
        <v>2339</v>
      </c>
      <c r="E174" t="s">
        <v>41</v>
      </c>
      <c r="F174" t="s">
        <v>2340</v>
      </c>
      <c r="G174" t="s">
        <v>2341</v>
      </c>
      <c r="H174" t="s">
        <v>44</v>
      </c>
      <c r="I174" t="s">
        <v>1412</v>
      </c>
      <c r="J174" t="s">
        <v>68</v>
      </c>
      <c r="K174" t="s">
        <v>45</v>
      </c>
      <c r="L174" t="s">
        <v>46</v>
      </c>
      <c r="M174" t="s">
        <v>77</v>
      </c>
      <c r="N174" t="s">
        <v>1150</v>
      </c>
      <c r="O174" t="s">
        <v>51</v>
      </c>
      <c r="P174" t="s">
        <v>2342</v>
      </c>
      <c r="Q174" t="s">
        <v>197</v>
      </c>
      <c r="R174" t="s">
        <v>98</v>
      </c>
      <c r="S174" t="s">
        <v>72</v>
      </c>
      <c r="T174" t="s">
        <v>2343</v>
      </c>
      <c r="U174" t="s">
        <v>206</v>
      </c>
      <c r="V174" s="123">
        <v>6.5000000000000002E-2</v>
      </c>
      <c r="W174" s="123">
        <v>5.8389999999999997E-2</v>
      </c>
      <c r="X174" t="s">
        <v>133</v>
      </c>
      <c r="Y174" t="s">
        <v>51</v>
      </c>
      <c r="Z174" s="119">
        <v>70000</v>
      </c>
      <c r="AA174" s="121">
        <v>3.165</v>
      </c>
      <c r="AB174" s="125">
        <v>101.794</v>
      </c>
      <c r="AD174" s="119">
        <v>225.52500000000001</v>
      </c>
      <c r="AG174" t="s">
        <v>137</v>
      </c>
      <c r="AH174" s="123">
        <v>1.17E-4</v>
      </c>
      <c r="AI174" s="123">
        <v>1.5860824060228E-3</v>
      </c>
      <c r="AJ174" s="123">
        <v>1.9831318915736201E-4</v>
      </c>
    </row>
    <row r="175" spans="1:36" x14ac:dyDescent="0.35">
      <c r="A175">
        <v>158</v>
      </c>
      <c r="B175">
        <v>9935</v>
      </c>
      <c r="C175" t="s">
        <v>2344</v>
      </c>
      <c r="D175" t="s">
        <v>2345</v>
      </c>
      <c r="E175" t="s">
        <v>41</v>
      </c>
      <c r="F175" t="s">
        <v>2346</v>
      </c>
      <c r="G175" t="s">
        <v>2347</v>
      </c>
      <c r="H175" t="s">
        <v>44</v>
      </c>
      <c r="I175" t="s">
        <v>1412</v>
      </c>
      <c r="J175" t="s">
        <v>68</v>
      </c>
      <c r="K175" t="s">
        <v>45</v>
      </c>
      <c r="L175" t="s">
        <v>46</v>
      </c>
      <c r="M175" t="s">
        <v>77</v>
      </c>
      <c r="N175" t="s">
        <v>1199</v>
      </c>
      <c r="O175" t="s">
        <v>51</v>
      </c>
      <c r="P175" t="s">
        <v>2348</v>
      </c>
      <c r="Q175" t="s">
        <v>197</v>
      </c>
      <c r="R175" t="s">
        <v>98</v>
      </c>
      <c r="S175" t="s">
        <v>72</v>
      </c>
      <c r="T175" t="s">
        <v>2349</v>
      </c>
      <c r="U175" t="s">
        <v>2350</v>
      </c>
      <c r="V175" s="123">
        <v>3.0769999999999999E-2</v>
      </c>
      <c r="W175" s="123">
        <v>6.0539999999999997E-2</v>
      </c>
      <c r="X175" t="s">
        <v>133</v>
      </c>
      <c r="Y175" t="s">
        <v>51</v>
      </c>
      <c r="Z175" s="119">
        <v>104000</v>
      </c>
      <c r="AA175" s="121">
        <v>3.165</v>
      </c>
      <c r="AB175" s="125">
        <v>101.44799999999999</v>
      </c>
      <c r="AD175" s="119">
        <v>333.92500000000001</v>
      </c>
      <c r="AG175" t="s">
        <v>137</v>
      </c>
      <c r="AH175" s="123">
        <v>1.73E-4</v>
      </c>
      <c r="AI175" s="123">
        <v>2.3484463607775499E-3</v>
      </c>
      <c r="AJ175" s="123">
        <v>2.9363410476170601E-4</v>
      </c>
    </row>
    <row r="176" spans="1:36" x14ac:dyDescent="0.35">
      <c r="A176">
        <v>158</v>
      </c>
      <c r="B176">
        <v>9936</v>
      </c>
      <c r="C176" t="s">
        <v>2514</v>
      </c>
      <c r="D176" t="s">
        <v>2515</v>
      </c>
      <c r="E176" t="s">
        <v>41</v>
      </c>
      <c r="F176" t="s">
        <v>2516</v>
      </c>
      <c r="G176" t="s">
        <v>2517</v>
      </c>
      <c r="H176" t="s">
        <v>44</v>
      </c>
      <c r="I176" t="s">
        <v>1411</v>
      </c>
      <c r="J176" t="s">
        <v>45</v>
      </c>
      <c r="K176" t="s">
        <v>467</v>
      </c>
      <c r="L176" t="s">
        <v>46</v>
      </c>
      <c r="M176" t="s">
        <v>47</v>
      </c>
      <c r="N176" t="s">
        <v>1129</v>
      </c>
      <c r="O176" t="s">
        <v>51</v>
      </c>
      <c r="P176" t="s">
        <v>1964</v>
      </c>
      <c r="Q176" t="s">
        <v>130</v>
      </c>
      <c r="R176" t="s">
        <v>98</v>
      </c>
      <c r="S176" t="s">
        <v>52</v>
      </c>
      <c r="T176" t="s">
        <v>2518</v>
      </c>
      <c r="U176" t="s">
        <v>2489</v>
      </c>
      <c r="V176" s="123">
        <v>2.8500000000000001E-2</v>
      </c>
      <c r="W176" s="123">
        <v>2.427E-2</v>
      </c>
      <c r="X176" t="s">
        <v>133</v>
      </c>
      <c r="Y176" t="s">
        <v>51</v>
      </c>
      <c r="Z176" s="119">
        <v>10000</v>
      </c>
      <c r="AA176" s="121">
        <v>1</v>
      </c>
      <c r="AB176" s="125">
        <v>120.01</v>
      </c>
      <c r="AD176" s="119">
        <v>12.000999999999999</v>
      </c>
      <c r="AG176" t="s">
        <v>137</v>
      </c>
      <c r="AH176" s="123">
        <v>3.6999999999999998E-5</v>
      </c>
      <c r="AI176" s="123">
        <v>3.10515156863732E-3</v>
      </c>
      <c r="AJ176" s="123">
        <v>4.9568454891948E-4</v>
      </c>
    </row>
    <row r="177" spans="1:36" x14ac:dyDescent="0.35">
      <c r="A177">
        <v>158</v>
      </c>
      <c r="B177">
        <v>9936</v>
      </c>
      <c r="C177" t="s">
        <v>1960</v>
      </c>
      <c r="D177" t="s">
        <v>1961</v>
      </c>
      <c r="E177" t="s">
        <v>41</v>
      </c>
      <c r="F177" t="s">
        <v>1962</v>
      </c>
      <c r="G177" t="s">
        <v>1963</v>
      </c>
      <c r="H177" t="s">
        <v>44</v>
      </c>
      <c r="I177" t="s">
        <v>1589</v>
      </c>
      <c r="J177" t="s">
        <v>45</v>
      </c>
      <c r="K177" t="s">
        <v>45</v>
      </c>
      <c r="L177" t="s">
        <v>46</v>
      </c>
      <c r="M177" t="s">
        <v>47</v>
      </c>
      <c r="N177" t="s">
        <v>1114</v>
      </c>
      <c r="O177" t="s">
        <v>51</v>
      </c>
      <c r="P177" t="s">
        <v>1964</v>
      </c>
      <c r="Q177" t="s">
        <v>130</v>
      </c>
      <c r="R177" t="s">
        <v>98</v>
      </c>
      <c r="S177" t="s">
        <v>52</v>
      </c>
      <c r="T177" t="s">
        <v>1965</v>
      </c>
      <c r="U177" t="s">
        <v>1966</v>
      </c>
      <c r="V177" s="123">
        <v>5.1299999999999998E-2</v>
      </c>
      <c r="W177" s="123">
        <v>4.6969999999999998E-2</v>
      </c>
      <c r="X177" t="s">
        <v>133</v>
      </c>
      <c r="Y177" t="s">
        <v>51</v>
      </c>
      <c r="Z177" s="119">
        <v>20000</v>
      </c>
      <c r="AA177" s="121">
        <v>1</v>
      </c>
      <c r="AB177" s="125">
        <v>102.82</v>
      </c>
      <c r="AD177" s="119">
        <v>20.564</v>
      </c>
      <c r="AG177" t="s">
        <v>137</v>
      </c>
      <c r="AH177" s="123">
        <v>5.8999999999999998E-5</v>
      </c>
      <c r="AI177" s="123">
        <v>5.3207513421762997E-3</v>
      </c>
      <c r="AJ177" s="123">
        <v>8.49367308056011E-4</v>
      </c>
    </row>
    <row r="178" spans="1:36" x14ac:dyDescent="0.35">
      <c r="A178">
        <v>158</v>
      </c>
      <c r="B178">
        <v>9936</v>
      </c>
      <c r="C178" t="s">
        <v>1967</v>
      </c>
      <c r="D178" t="s">
        <v>1968</v>
      </c>
      <c r="E178" t="s">
        <v>41</v>
      </c>
      <c r="F178" t="s">
        <v>1969</v>
      </c>
      <c r="G178" t="s">
        <v>1970</v>
      </c>
      <c r="H178" t="s">
        <v>44</v>
      </c>
      <c r="I178" t="s">
        <v>1411</v>
      </c>
      <c r="J178" t="s">
        <v>45</v>
      </c>
      <c r="K178" t="s">
        <v>45</v>
      </c>
      <c r="L178" t="s">
        <v>46</v>
      </c>
      <c r="M178" t="s">
        <v>47</v>
      </c>
      <c r="N178" t="s">
        <v>58</v>
      </c>
      <c r="O178" t="s">
        <v>51</v>
      </c>
      <c r="P178" t="s">
        <v>1971</v>
      </c>
      <c r="Q178" t="s">
        <v>97</v>
      </c>
      <c r="R178" t="s">
        <v>98</v>
      </c>
      <c r="S178" t="s">
        <v>52</v>
      </c>
      <c r="T178" t="s">
        <v>1972</v>
      </c>
      <c r="U178" t="s">
        <v>1973</v>
      </c>
      <c r="V178" s="123">
        <v>2.3400000000000001E-2</v>
      </c>
      <c r="W178" s="123">
        <v>2.3099999999999999E-2</v>
      </c>
      <c r="X178" t="s">
        <v>133</v>
      </c>
      <c r="Y178" t="s">
        <v>51</v>
      </c>
      <c r="Z178" s="119">
        <v>18750</v>
      </c>
      <c r="AA178" s="121">
        <v>1</v>
      </c>
      <c r="AB178" s="125">
        <v>117.91</v>
      </c>
      <c r="AD178" s="119">
        <v>22.108000000000001</v>
      </c>
      <c r="AG178" t="s">
        <v>137</v>
      </c>
      <c r="AH178" s="123">
        <v>1.5999999999999999E-5</v>
      </c>
      <c r="AI178" s="123">
        <v>5.72027989529038E-3</v>
      </c>
      <c r="AJ178" s="123">
        <v>9.1314523523710299E-4</v>
      </c>
    </row>
    <row r="179" spans="1:36" x14ac:dyDescent="0.35">
      <c r="A179">
        <v>158</v>
      </c>
      <c r="B179">
        <v>9936</v>
      </c>
      <c r="C179" t="s">
        <v>1967</v>
      </c>
      <c r="D179" t="s">
        <v>1968</v>
      </c>
      <c r="E179" t="s">
        <v>41</v>
      </c>
      <c r="F179" t="s">
        <v>1974</v>
      </c>
      <c r="G179" t="s">
        <v>1975</v>
      </c>
      <c r="H179" t="s">
        <v>44</v>
      </c>
      <c r="I179" t="s">
        <v>1589</v>
      </c>
      <c r="J179" t="s">
        <v>45</v>
      </c>
      <c r="K179" t="s">
        <v>45</v>
      </c>
      <c r="L179" t="s">
        <v>46</v>
      </c>
      <c r="M179" t="s">
        <v>47</v>
      </c>
      <c r="N179" t="s">
        <v>58</v>
      </c>
      <c r="O179" t="s">
        <v>51</v>
      </c>
      <c r="P179" t="s">
        <v>1971</v>
      </c>
      <c r="Q179" t="s">
        <v>97</v>
      </c>
      <c r="R179" t="s">
        <v>98</v>
      </c>
      <c r="S179" t="s">
        <v>52</v>
      </c>
      <c r="T179" t="s">
        <v>1976</v>
      </c>
      <c r="U179" t="s">
        <v>1977</v>
      </c>
      <c r="V179" s="123">
        <v>0.05</v>
      </c>
      <c r="W179" s="123">
        <v>4.5440000000000001E-2</v>
      </c>
      <c r="X179" t="s">
        <v>133</v>
      </c>
      <c r="Y179" t="s">
        <v>51</v>
      </c>
      <c r="Z179" s="119">
        <v>39375</v>
      </c>
      <c r="AA179" s="121">
        <v>1</v>
      </c>
      <c r="AB179" s="125">
        <v>102.97</v>
      </c>
      <c r="AD179" s="119">
        <v>40.543999999999997</v>
      </c>
      <c r="AG179" t="s">
        <v>137</v>
      </c>
      <c r="AH179" s="123">
        <v>8.0000000000000007E-5</v>
      </c>
      <c r="AI179" s="123">
        <v>1.04905110992953E-2</v>
      </c>
      <c r="AJ179" s="123">
        <v>1.67463138183331E-3</v>
      </c>
    </row>
    <row r="180" spans="1:36" x14ac:dyDescent="0.35">
      <c r="A180">
        <v>158</v>
      </c>
      <c r="B180">
        <v>9936</v>
      </c>
      <c r="C180" t="s">
        <v>1991</v>
      </c>
      <c r="D180" t="s">
        <v>1992</v>
      </c>
      <c r="E180" t="s">
        <v>41</v>
      </c>
      <c r="F180" t="s">
        <v>2001</v>
      </c>
      <c r="G180" t="s">
        <v>2002</v>
      </c>
      <c r="H180" t="s">
        <v>44</v>
      </c>
      <c r="I180" t="s">
        <v>1589</v>
      </c>
      <c r="J180" t="s">
        <v>45</v>
      </c>
      <c r="K180" t="s">
        <v>45</v>
      </c>
      <c r="L180" t="s">
        <v>46</v>
      </c>
      <c r="M180" t="s">
        <v>47</v>
      </c>
      <c r="N180" t="s">
        <v>58</v>
      </c>
      <c r="O180" t="s">
        <v>51</v>
      </c>
      <c r="P180" t="s">
        <v>155</v>
      </c>
      <c r="Q180" t="s">
        <v>97</v>
      </c>
      <c r="R180" t="s">
        <v>98</v>
      </c>
      <c r="S180" t="s">
        <v>52</v>
      </c>
      <c r="T180" t="s">
        <v>2003</v>
      </c>
      <c r="U180" t="s">
        <v>2004</v>
      </c>
      <c r="V180" s="123">
        <v>2.41E-2</v>
      </c>
      <c r="W180" s="123">
        <v>4.8550000000000003E-2</v>
      </c>
      <c r="X180" t="s">
        <v>133</v>
      </c>
      <c r="Y180" t="s">
        <v>51</v>
      </c>
      <c r="Z180" s="119">
        <v>52650</v>
      </c>
      <c r="AA180" s="121">
        <v>1</v>
      </c>
      <c r="AB180" s="125">
        <v>93.27</v>
      </c>
      <c r="AD180" s="119">
        <v>49.106999999999999</v>
      </c>
      <c r="AG180" t="s">
        <v>137</v>
      </c>
      <c r="AH180" s="123">
        <v>2.5999999999999998E-5</v>
      </c>
      <c r="AI180" s="123">
        <v>1.2705908407947801E-2</v>
      </c>
      <c r="AJ180" s="123">
        <v>2.02828182089989E-3</v>
      </c>
    </row>
    <row r="181" spans="1:36" x14ac:dyDescent="0.35">
      <c r="A181">
        <v>158</v>
      </c>
      <c r="B181">
        <v>9936</v>
      </c>
      <c r="C181" t="s">
        <v>443</v>
      </c>
      <c r="D181" t="s">
        <v>444</v>
      </c>
      <c r="E181" t="s">
        <v>41</v>
      </c>
      <c r="F181" t="s">
        <v>2005</v>
      </c>
      <c r="G181" t="s">
        <v>2006</v>
      </c>
      <c r="H181" t="s">
        <v>44</v>
      </c>
      <c r="I181" t="s">
        <v>1589</v>
      </c>
      <c r="J181" t="s">
        <v>45</v>
      </c>
      <c r="K181" t="s">
        <v>45</v>
      </c>
      <c r="L181" t="s">
        <v>46</v>
      </c>
      <c r="M181" t="s">
        <v>47</v>
      </c>
      <c r="N181" t="s">
        <v>144</v>
      </c>
      <c r="O181" t="s">
        <v>51</v>
      </c>
      <c r="P181" t="s">
        <v>146</v>
      </c>
      <c r="Q181" t="s">
        <v>97</v>
      </c>
      <c r="R181" t="s">
        <v>98</v>
      </c>
      <c r="S181" t="s">
        <v>52</v>
      </c>
      <c r="T181" t="s">
        <v>2007</v>
      </c>
      <c r="U181" t="s">
        <v>2008</v>
      </c>
      <c r="V181" s="123">
        <v>0.04</v>
      </c>
      <c r="W181" s="123">
        <v>4.786E-2</v>
      </c>
      <c r="X181" t="s">
        <v>133</v>
      </c>
      <c r="Y181" t="s">
        <v>51</v>
      </c>
      <c r="Z181" s="119">
        <v>36696.44</v>
      </c>
      <c r="AA181" s="121">
        <v>1</v>
      </c>
      <c r="AB181" s="125">
        <v>99.05</v>
      </c>
      <c r="AD181" s="119">
        <v>36.347999999999999</v>
      </c>
      <c r="AG181" t="s">
        <v>137</v>
      </c>
      <c r="AH181" s="123">
        <v>7.6000000000000004E-5</v>
      </c>
      <c r="AI181" s="123">
        <v>9.4046747897030096E-3</v>
      </c>
      <c r="AJ181" s="123">
        <v>1.5012961131923501E-3</v>
      </c>
    </row>
    <row r="182" spans="1:36" x14ac:dyDescent="0.35">
      <c r="A182">
        <v>158</v>
      </c>
      <c r="B182">
        <v>9936</v>
      </c>
      <c r="C182" t="s">
        <v>2009</v>
      </c>
      <c r="D182" t="s">
        <v>2010</v>
      </c>
      <c r="E182" t="s">
        <v>41</v>
      </c>
      <c r="F182" t="s">
        <v>2015</v>
      </c>
      <c r="G182" t="s">
        <v>2016</v>
      </c>
      <c r="H182" t="s">
        <v>44</v>
      </c>
      <c r="I182" t="s">
        <v>1411</v>
      </c>
      <c r="J182" t="s">
        <v>45</v>
      </c>
      <c r="K182" t="s">
        <v>45</v>
      </c>
      <c r="L182" t="s">
        <v>46</v>
      </c>
      <c r="M182" t="s">
        <v>47</v>
      </c>
      <c r="N182" t="s">
        <v>58</v>
      </c>
      <c r="O182" t="s">
        <v>51</v>
      </c>
      <c r="P182" t="s">
        <v>1971</v>
      </c>
      <c r="Q182" t="s">
        <v>97</v>
      </c>
      <c r="R182" t="s">
        <v>98</v>
      </c>
      <c r="S182" t="s">
        <v>52</v>
      </c>
      <c r="T182" t="s">
        <v>2017</v>
      </c>
      <c r="U182" t="s">
        <v>2018</v>
      </c>
      <c r="V182" s="123">
        <v>1.14E-2</v>
      </c>
      <c r="W182" s="123">
        <v>2.3810000000000001E-2</v>
      </c>
      <c r="X182" t="s">
        <v>133</v>
      </c>
      <c r="Y182" t="s">
        <v>51</v>
      </c>
      <c r="Z182" s="119">
        <v>112500</v>
      </c>
      <c r="AA182" s="121">
        <v>1</v>
      </c>
      <c r="AB182" s="125">
        <v>113.75</v>
      </c>
      <c r="AD182" s="119">
        <v>127.96899999999999</v>
      </c>
      <c r="AG182" t="s">
        <v>137</v>
      </c>
      <c r="AH182" s="123">
        <v>5.3000000000000001E-5</v>
      </c>
      <c r="AI182" s="123">
        <v>3.3110771168990603E-2</v>
      </c>
      <c r="AJ182" s="123">
        <v>5.2855705457495001E-3</v>
      </c>
    </row>
    <row r="183" spans="1:36" x14ac:dyDescent="0.35">
      <c r="A183">
        <v>158</v>
      </c>
      <c r="B183">
        <v>9936</v>
      </c>
      <c r="C183" t="s">
        <v>2009</v>
      </c>
      <c r="D183" t="s">
        <v>2010</v>
      </c>
      <c r="E183" t="s">
        <v>41</v>
      </c>
      <c r="F183" t="s">
        <v>2019</v>
      </c>
      <c r="G183" t="s">
        <v>2020</v>
      </c>
      <c r="H183" t="s">
        <v>44</v>
      </c>
      <c r="I183" t="s">
        <v>1589</v>
      </c>
      <c r="J183" t="s">
        <v>45</v>
      </c>
      <c r="K183" t="s">
        <v>45</v>
      </c>
      <c r="L183" t="s">
        <v>46</v>
      </c>
      <c r="M183" t="s">
        <v>47</v>
      </c>
      <c r="N183" t="s">
        <v>58</v>
      </c>
      <c r="O183" t="s">
        <v>51</v>
      </c>
      <c r="P183" t="s">
        <v>1971</v>
      </c>
      <c r="Q183" t="s">
        <v>97</v>
      </c>
      <c r="R183" t="s">
        <v>98</v>
      </c>
      <c r="S183" t="s">
        <v>52</v>
      </c>
      <c r="T183" t="s">
        <v>2021</v>
      </c>
      <c r="U183" t="s">
        <v>2022</v>
      </c>
      <c r="V183" s="123">
        <v>2.4400000000000002E-2</v>
      </c>
      <c r="W183" s="123">
        <v>4.6190000000000002E-2</v>
      </c>
      <c r="X183" t="s">
        <v>133</v>
      </c>
      <c r="Y183" t="s">
        <v>51</v>
      </c>
      <c r="Z183" s="119">
        <v>50000</v>
      </c>
      <c r="AA183" s="121">
        <v>1</v>
      </c>
      <c r="AB183" s="125">
        <v>92.36</v>
      </c>
      <c r="AD183" s="119">
        <v>46.18</v>
      </c>
      <c r="AG183" t="s">
        <v>137</v>
      </c>
      <c r="AH183" s="123">
        <v>4.1E-5</v>
      </c>
      <c r="AI183" s="123">
        <v>1.19486625647589E-2</v>
      </c>
      <c r="AJ183" s="123">
        <v>1.90740042238993E-3</v>
      </c>
    </row>
    <row r="184" spans="1:36" x14ac:dyDescent="0.35">
      <c r="A184">
        <v>158</v>
      </c>
      <c r="B184">
        <v>9936</v>
      </c>
      <c r="C184" t="s">
        <v>2023</v>
      </c>
      <c r="D184" t="s">
        <v>2024</v>
      </c>
      <c r="E184" t="s">
        <v>41</v>
      </c>
      <c r="F184" t="s">
        <v>2025</v>
      </c>
      <c r="G184" t="s">
        <v>2026</v>
      </c>
      <c r="H184" t="s">
        <v>44</v>
      </c>
      <c r="I184" t="s">
        <v>1589</v>
      </c>
      <c r="J184" t="s">
        <v>45</v>
      </c>
      <c r="K184" t="s">
        <v>69</v>
      </c>
      <c r="L184" t="s">
        <v>46</v>
      </c>
      <c r="M184" t="s">
        <v>47</v>
      </c>
      <c r="N184" t="s">
        <v>49</v>
      </c>
      <c r="O184" t="s">
        <v>51</v>
      </c>
      <c r="P184" t="s">
        <v>196</v>
      </c>
      <c r="Q184" t="s">
        <v>97</v>
      </c>
      <c r="R184" t="s">
        <v>98</v>
      </c>
      <c r="S184" t="s">
        <v>52</v>
      </c>
      <c r="T184" t="s">
        <v>2027</v>
      </c>
      <c r="U184" t="s">
        <v>2028</v>
      </c>
      <c r="V184" s="123">
        <v>3.4500000000000003E-2</v>
      </c>
      <c r="W184" s="123">
        <v>5.0569999999999997E-2</v>
      </c>
      <c r="X184" t="s">
        <v>133</v>
      </c>
      <c r="Y184" t="s">
        <v>51</v>
      </c>
      <c r="Z184" s="119">
        <v>26000</v>
      </c>
      <c r="AA184" s="121">
        <v>1</v>
      </c>
      <c r="AB184" s="125">
        <v>99.67</v>
      </c>
      <c r="AD184" s="119">
        <v>25.914000000000001</v>
      </c>
      <c r="AG184" t="s">
        <v>137</v>
      </c>
      <c r="AH184" s="123">
        <v>4.6999999999999997E-5</v>
      </c>
      <c r="AI184" s="123">
        <v>6.70506780934765E-3</v>
      </c>
      <c r="AJ184" s="123">
        <v>1.0703498489800199E-3</v>
      </c>
    </row>
    <row r="185" spans="1:36" x14ac:dyDescent="0.35">
      <c r="A185">
        <v>158</v>
      </c>
      <c r="B185">
        <v>9936</v>
      </c>
      <c r="C185" t="s">
        <v>2023</v>
      </c>
      <c r="D185" t="s">
        <v>2024</v>
      </c>
      <c r="E185" t="s">
        <v>41</v>
      </c>
      <c r="F185" t="s">
        <v>2353</v>
      </c>
      <c r="G185" t="s">
        <v>2354</v>
      </c>
      <c r="H185" t="s">
        <v>44</v>
      </c>
      <c r="I185" t="s">
        <v>1589</v>
      </c>
      <c r="J185" t="s">
        <v>45</v>
      </c>
      <c r="K185" t="s">
        <v>69</v>
      </c>
      <c r="L185" t="s">
        <v>46</v>
      </c>
      <c r="M185" t="s">
        <v>47</v>
      </c>
      <c r="N185" t="s">
        <v>49</v>
      </c>
      <c r="O185" t="s">
        <v>51</v>
      </c>
      <c r="P185" t="s">
        <v>196</v>
      </c>
      <c r="Q185" t="s">
        <v>97</v>
      </c>
      <c r="R185" t="s">
        <v>98</v>
      </c>
      <c r="S185" t="s">
        <v>52</v>
      </c>
      <c r="T185" t="s">
        <v>2355</v>
      </c>
      <c r="U185" t="s">
        <v>2356</v>
      </c>
      <c r="V185" s="123">
        <v>1.4999999999999999E-2</v>
      </c>
      <c r="W185" s="123">
        <v>4.8719999999999999E-2</v>
      </c>
      <c r="X185" t="s">
        <v>133</v>
      </c>
      <c r="Y185" t="s">
        <v>51</v>
      </c>
      <c r="Z185" s="119">
        <v>16000</v>
      </c>
      <c r="AA185" s="121">
        <v>1</v>
      </c>
      <c r="AB185" s="125">
        <v>92.72</v>
      </c>
      <c r="AD185" s="119">
        <v>14.835000000000001</v>
      </c>
      <c r="AG185" t="s">
        <v>137</v>
      </c>
      <c r="AH185" s="123">
        <v>1.4E-5</v>
      </c>
      <c r="AI185" s="123">
        <v>3.8384755062951699E-3</v>
      </c>
      <c r="AJ185" s="123">
        <v>6.1274722274229398E-4</v>
      </c>
    </row>
    <row r="186" spans="1:36" x14ac:dyDescent="0.35">
      <c r="A186">
        <v>158</v>
      </c>
      <c r="B186">
        <v>9936</v>
      </c>
      <c r="C186" t="s">
        <v>2029</v>
      </c>
      <c r="D186" t="s">
        <v>2030</v>
      </c>
      <c r="E186" t="s">
        <v>41</v>
      </c>
      <c r="F186" t="s">
        <v>2031</v>
      </c>
      <c r="G186" t="s">
        <v>2032</v>
      </c>
      <c r="H186" t="s">
        <v>44</v>
      </c>
      <c r="I186" t="s">
        <v>1589</v>
      </c>
      <c r="J186" t="s">
        <v>45</v>
      </c>
      <c r="K186" t="s">
        <v>45</v>
      </c>
      <c r="L186" t="s">
        <v>46</v>
      </c>
      <c r="M186" t="s">
        <v>47</v>
      </c>
      <c r="N186" t="s">
        <v>49</v>
      </c>
      <c r="O186" t="s">
        <v>51</v>
      </c>
      <c r="P186" t="s">
        <v>196</v>
      </c>
      <c r="Q186" t="s">
        <v>97</v>
      </c>
      <c r="R186" t="s">
        <v>98</v>
      </c>
      <c r="S186" t="s">
        <v>52</v>
      </c>
      <c r="T186" t="s">
        <v>2033</v>
      </c>
      <c r="U186" t="s">
        <v>2034</v>
      </c>
      <c r="V186" s="123">
        <v>2.0500000000000001E-2</v>
      </c>
      <c r="W186" s="123">
        <v>4.845E-2</v>
      </c>
      <c r="X186" t="s">
        <v>133</v>
      </c>
      <c r="Y186" t="s">
        <v>51</v>
      </c>
      <c r="Z186" s="119">
        <v>20769.240000000002</v>
      </c>
      <c r="AA186" s="121">
        <v>1</v>
      </c>
      <c r="AB186" s="125">
        <v>94.46</v>
      </c>
      <c r="AD186" s="119">
        <v>19.619</v>
      </c>
      <c r="AG186" t="s">
        <v>137</v>
      </c>
      <c r="AH186" s="123">
        <v>2.5999999999999998E-5</v>
      </c>
      <c r="AI186" s="123">
        <v>5.07614377227243E-3</v>
      </c>
      <c r="AJ186" s="123">
        <v>8.1031987662795403E-4</v>
      </c>
    </row>
    <row r="187" spans="1:36" x14ac:dyDescent="0.35">
      <c r="A187">
        <v>158</v>
      </c>
      <c r="B187">
        <v>9936</v>
      </c>
      <c r="C187" t="s">
        <v>2519</v>
      </c>
      <c r="D187" t="s">
        <v>2520</v>
      </c>
      <c r="E187" t="s">
        <v>41</v>
      </c>
      <c r="F187" t="s">
        <v>2521</v>
      </c>
      <c r="G187" t="s">
        <v>2522</v>
      </c>
      <c r="H187" t="s">
        <v>44</v>
      </c>
      <c r="I187" t="s">
        <v>1411</v>
      </c>
      <c r="J187" t="s">
        <v>45</v>
      </c>
      <c r="K187" t="s">
        <v>45</v>
      </c>
      <c r="L187" t="s">
        <v>46</v>
      </c>
      <c r="M187" t="s">
        <v>47</v>
      </c>
      <c r="N187" t="s">
        <v>1129</v>
      </c>
      <c r="O187" t="s">
        <v>51</v>
      </c>
      <c r="P187" t="s">
        <v>146</v>
      </c>
      <c r="Q187" t="s">
        <v>97</v>
      </c>
      <c r="R187" t="s">
        <v>98</v>
      </c>
      <c r="S187" t="s">
        <v>52</v>
      </c>
      <c r="T187" t="s">
        <v>2523</v>
      </c>
      <c r="U187" t="s">
        <v>2524</v>
      </c>
      <c r="V187" s="123">
        <v>2.5700000000000001E-2</v>
      </c>
      <c r="W187" s="123">
        <v>1.0970000000000001E-2</v>
      </c>
      <c r="X187" t="s">
        <v>133</v>
      </c>
      <c r="Y187" t="s">
        <v>51</v>
      </c>
      <c r="Z187" s="119">
        <v>16176.47</v>
      </c>
      <c r="AA187" s="121">
        <v>1</v>
      </c>
      <c r="AB187" s="125">
        <v>121.25</v>
      </c>
      <c r="AD187" s="119">
        <v>19.614000000000001</v>
      </c>
      <c r="AG187" t="s">
        <v>137</v>
      </c>
      <c r="AH187" s="123">
        <v>1.9000000000000001E-5</v>
      </c>
      <c r="AI187" s="123">
        <v>5.0749395320857701E-3</v>
      </c>
      <c r="AJ187" s="123">
        <v>8.1012764019745397E-4</v>
      </c>
    </row>
    <row r="188" spans="1:36" x14ac:dyDescent="0.35">
      <c r="A188">
        <v>158</v>
      </c>
      <c r="B188">
        <v>9936</v>
      </c>
      <c r="C188" t="s">
        <v>2519</v>
      </c>
      <c r="D188" t="s">
        <v>2520</v>
      </c>
      <c r="E188" t="s">
        <v>41</v>
      </c>
      <c r="F188" t="s">
        <v>2525</v>
      </c>
      <c r="G188" t="s">
        <v>2526</v>
      </c>
      <c r="H188" t="s">
        <v>44</v>
      </c>
      <c r="I188" t="s">
        <v>1589</v>
      </c>
      <c r="J188" t="s">
        <v>45</v>
      </c>
      <c r="K188" t="s">
        <v>45</v>
      </c>
      <c r="L188" t="s">
        <v>46</v>
      </c>
      <c r="M188" t="s">
        <v>47</v>
      </c>
      <c r="N188" t="s">
        <v>1129</v>
      </c>
      <c r="O188" t="s">
        <v>51</v>
      </c>
      <c r="P188" t="s">
        <v>212</v>
      </c>
      <c r="Q188" t="s">
        <v>130</v>
      </c>
      <c r="R188" t="s">
        <v>98</v>
      </c>
      <c r="S188" t="s">
        <v>52</v>
      </c>
      <c r="T188" t="s">
        <v>2527</v>
      </c>
      <c r="U188" t="s">
        <v>2528</v>
      </c>
      <c r="V188" s="123">
        <v>5.5E-2</v>
      </c>
      <c r="W188" s="123">
        <v>4.8840000000000001E-2</v>
      </c>
      <c r="X188" t="s">
        <v>133</v>
      </c>
      <c r="Y188" t="s">
        <v>51</v>
      </c>
      <c r="Z188" s="119">
        <v>70000</v>
      </c>
      <c r="AA188" s="121">
        <v>1</v>
      </c>
      <c r="AB188" s="125">
        <v>102.85</v>
      </c>
      <c r="AD188" s="119">
        <v>71.995000000000005</v>
      </c>
      <c r="AG188" t="s">
        <v>137</v>
      </c>
      <c r="AH188" s="123">
        <v>6.9999999999999994E-5</v>
      </c>
      <c r="AI188" s="123">
        <v>1.8628063260065299E-2</v>
      </c>
      <c r="AJ188" s="123">
        <v>2.9736529538753401E-3</v>
      </c>
    </row>
    <row r="189" spans="1:36" x14ac:dyDescent="0.35">
      <c r="A189">
        <v>158</v>
      </c>
      <c r="B189">
        <v>9936</v>
      </c>
      <c r="C189" t="s">
        <v>2357</v>
      </c>
      <c r="D189" t="s">
        <v>2358</v>
      </c>
      <c r="E189" t="s">
        <v>41</v>
      </c>
      <c r="F189" t="s">
        <v>2359</v>
      </c>
      <c r="G189" t="s">
        <v>2360</v>
      </c>
      <c r="H189" t="s">
        <v>44</v>
      </c>
      <c r="I189" t="s">
        <v>1411</v>
      </c>
      <c r="J189" t="s">
        <v>45</v>
      </c>
      <c r="K189" t="s">
        <v>45</v>
      </c>
      <c r="L189" t="s">
        <v>46</v>
      </c>
      <c r="M189" t="s">
        <v>47</v>
      </c>
      <c r="N189" t="s">
        <v>144</v>
      </c>
      <c r="O189" t="s">
        <v>51</v>
      </c>
      <c r="P189" t="s">
        <v>2070</v>
      </c>
      <c r="Q189" t="s">
        <v>97</v>
      </c>
      <c r="R189" t="s">
        <v>98</v>
      </c>
      <c r="S189" t="s">
        <v>52</v>
      </c>
      <c r="T189" t="s">
        <v>2361</v>
      </c>
      <c r="U189" t="s">
        <v>2362</v>
      </c>
      <c r="V189" s="123">
        <v>2.8799999999999999E-2</v>
      </c>
      <c r="W189" s="123">
        <v>2.699E-2</v>
      </c>
      <c r="X189" t="s">
        <v>133</v>
      </c>
      <c r="Y189" t="s">
        <v>51</v>
      </c>
      <c r="Z189" s="119">
        <v>0.35</v>
      </c>
      <c r="AA189" s="121">
        <v>1</v>
      </c>
      <c r="AB189" s="125">
        <v>118.29</v>
      </c>
      <c r="AD189" s="119">
        <v>0</v>
      </c>
      <c r="AG189" t="s">
        <v>137</v>
      </c>
      <c r="AH189" s="123">
        <v>0</v>
      </c>
      <c r="AI189" s="123">
        <v>1.07122683667143E-7</v>
      </c>
      <c r="AJ189" s="123">
        <v>1.7100311517448402E-8</v>
      </c>
    </row>
    <row r="190" spans="1:36" x14ac:dyDescent="0.35">
      <c r="A190">
        <v>158</v>
      </c>
      <c r="B190">
        <v>9936</v>
      </c>
      <c r="C190" t="s">
        <v>1967</v>
      </c>
      <c r="D190" t="s">
        <v>1968</v>
      </c>
      <c r="E190" t="s">
        <v>41</v>
      </c>
      <c r="F190" t="s">
        <v>2363</v>
      </c>
      <c r="G190" t="s">
        <v>2364</v>
      </c>
      <c r="H190" t="s">
        <v>44</v>
      </c>
      <c r="I190" t="s">
        <v>1411</v>
      </c>
      <c r="J190" t="s">
        <v>45</v>
      </c>
      <c r="K190" t="s">
        <v>45</v>
      </c>
      <c r="L190" t="s">
        <v>46</v>
      </c>
      <c r="M190" t="s">
        <v>47</v>
      </c>
      <c r="N190" t="s">
        <v>58</v>
      </c>
      <c r="O190" t="s">
        <v>51</v>
      </c>
      <c r="P190" t="s">
        <v>1971</v>
      </c>
      <c r="Q190" t="s">
        <v>97</v>
      </c>
      <c r="R190" t="s">
        <v>98</v>
      </c>
      <c r="S190" t="s">
        <v>52</v>
      </c>
      <c r="T190" t="s">
        <v>2365</v>
      </c>
      <c r="U190" t="s">
        <v>2366</v>
      </c>
      <c r="V190" s="123">
        <v>6.4999999999999997E-3</v>
      </c>
      <c r="W190" s="123">
        <v>2.7640000000000001E-2</v>
      </c>
      <c r="X190" t="s">
        <v>133</v>
      </c>
      <c r="Y190" t="s">
        <v>51</v>
      </c>
      <c r="Z190" s="119">
        <v>12831.32</v>
      </c>
      <c r="AA190" s="121">
        <v>1</v>
      </c>
      <c r="AB190" s="125">
        <v>106.82</v>
      </c>
      <c r="AD190" s="119">
        <v>13.706</v>
      </c>
      <c r="AG190" t="s">
        <v>137</v>
      </c>
      <c r="AH190" s="123">
        <v>6.0000000000000002E-6</v>
      </c>
      <c r="AI190" s="123">
        <v>3.54641273371546E-3</v>
      </c>
      <c r="AJ190" s="123">
        <v>5.6612437664854405E-4</v>
      </c>
    </row>
    <row r="191" spans="1:36" x14ac:dyDescent="0.35">
      <c r="A191">
        <v>158</v>
      </c>
      <c r="B191">
        <v>9936</v>
      </c>
      <c r="C191" t="s">
        <v>53</v>
      </c>
      <c r="D191" t="s">
        <v>54</v>
      </c>
      <c r="E191" t="s">
        <v>41</v>
      </c>
      <c r="F191" t="s">
        <v>2041</v>
      </c>
      <c r="G191" t="s">
        <v>2042</v>
      </c>
      <c r="H191" t="s">
        <v>44</v>
      </c>
      <c r="I191" t="s">
        <v>1411</v>
      </c>
      <c r="J191" t="s">
        <v>45</v>
      </c>
      <c r="K191" t="s">
        <v>45</v>
      </c>
      <c r="L191" t="s">
        <v>46</v>
      </c>
      <c r="M191" t="s">
        <v>47</v>
      </c>
      <c r="N191" t="s">
        <v>58</v>
      </c>
      <c r="O191" t="s">
        <v>51</v>
      </c>
      <c r="P191" t="s">
        <v>155</v>
      </c>
      <c r="Q191" t="s">
        <v>97</v>
      </c>
      <c r="R191" t="s">
        <v>98</v>
      </c>
      <c r="S191" t="s">
        <v>52</v>
      </c>
      <c r="T191" t="s">
        <v>2043</v>
      </c>
      <c r="U191" t="s">
        <v>2044</v>
      </c>
      <c r="V191" s="123">
        <v>1.8700000000000001E-2</v>
      </c>
      <c r="W191" s="123">
        <v>2.7820000000000001E-2</v>
      </c>
      <c r="X191" t="s">
        <v>133</v>
      </c>
      <c r="Y191" t="s">
        <v>51</v>
      </c>
      <c r="Z191" s="119">
        <v>19030.77</v>
      </c>
      <c r="AA191" s="121">
        <v>1</v>
      </c>
      <c r="AB191" s="125">
        <v>109.77</v>
      </c>
      <c r="AD191" s="119">
        <v>20.89</v>
      </c>
      <c r="AG191" t="s">
        <v>137</v>
      </c>
      <c r="AH191" s="123">
        <v>1.9000000000000001E-5</v>
      </c>
      <c r="AI191" s="123">
        <v>5.4051206542315199E-3</v>
      </c>
      <c r="AJ191" s="123">
        <v>8.6283543141950001E-4</v>
      </c>
    </row>
    <row r="192" spans="1:36" x14ac:dyDescent="0.35">
      <c r="A192">
        <v>158</v>
      </c>
      <c r="B192">
        <v>9936</v>
      </c>
      <c r="C192" t="s">
        <v>2051</v>
      </c>
      <c r="D192" t="s">
        <v>2052</v>
      </c>
      <c r="E192" t="s">
        <v>41</v>
      </c>
      <c r="F192" t="s">
        <v>2053</v>
      </c>
      <c r="G192" t="s">
        <v>2054</v>
      </c>
      <c r="H192" t="s">
        <v>44</v>
      </c>
      <c r="I192" t="s">
        <v>1589</v>
      </c>
      <c r="J192" t="s">
        <v>45</v>
      </c>
      <c r="K192" t="s">
        <v>45</v>
      </c>
      <c r="L192" t="s">
        <v>46</v>
      </c>
      <c r="M192" t="s">
        <v>47</v>
      </c>
      <c r="N192" t="s">
        <v>1110</v>
      </c>
      <c r="O192" t="s">
        <v>51</v>
      </c>
      <c r="P192" t="s">
        <v>1940</v>
      </c>
      <c r="Q192" t="s">
        <v>130</v>
      </c>
      <c r="R192" t="s">
        <v>98</v>
      </c>
      <c r="S192" t="s">
        <v>52</v>
      </c>
      <c r="T192" t="s">
        <v>2055</v>
      </c>
      <c r="U192" t="s">
        <v>1977</v>
      </c>
      <c r="V192" s="123">
        <v>7.2499999999999995E-2</v>
      </c>
      <c r="W192" s="123">
        <v>6.0470000000000003E-2</v>
      </c>
      <c r="X192" t="s">
        <v>133</v>
      </c>
      <c r="Y192" t="s">
        <v>51</v>
      </c>
      <c r="Z192" s="119">
        <v>48000</v>
      </c>
      <c r="AA192" s="121">
        <v>1</v>
      </c>
      <c r="AB192" s="125">
        <v>106.43</v>
      </c>
      <c r="AD192" s="119">
        <v>51.085999999999999</v>
      </c>
      <c r="AG192" t="s">
        <v>137</v>
      </c>
      <c r="AH192" s="123">
        <v>7.4999999999999993E-5</v>
      </c>
      <c r="AI192" s="123">
        <v>1.3218149745524E-2</v>
      </c>
      <c r="AJ192" s="123">
        <v>2.11005242395801E-3</v>
      </c>
    </row>
    <row r="193" spans="1:36" x14ac:dyDescent="0.35">
      <c r="A193">
        <v>158</v>
      </c>
      <c r="B193">
        <v>9936</v>
      </c>
      <c r="C193" t="s">
        <v>2056</v>
      </c>
      <c r="D193" t="s">
        <v>2057</v>
      </c>
      <c r="E193" t="s">
        <v>41</v>
      </c>
      <c r="F193" t="s">
        <v>2058</v>
      </c>
      <c r="G193" t="s">
        <v>2059</v>
      </c>
      <c r="H193" t="s">
        <v>44</v>
      </c>
      <c r="I193" t="s">
        <v>1589</v>
      </c>
      <c r="J193" t="s">
        <v>45</v>
      </c>
      <c r="K193" t="s">
        <v>45</v>
      </c>
      <c r="L193" t="s">
        <v>46</v>
      </c>
      <c r="M193" t="s">
        <v>47</v>
      </c>
      <c r="N193" t="s">
        <v>58</v>
      </c>
      <c r="O193" t="s">
        <v>51</v>
      </c>
      <c r="P193" t="s">
        <v>1971</v>
      </c>
      <c r="Q193" t="s">
        <v>97</v>
      </c>
      <c r="R193" t="s">
        <v>98</v>
      </c>
      <c r="S193" t="s">
        <v>52</v>
      </c>
      <c r="T193" t="s">
        <v>2060</v>
      </c>
      <c r="U193" t="s">
        <v>2061</v>
      </c>
      <c r="V193" s="123">
        <v>2.5499999999999998E-2</v>
      </c>
      <c r="W193" s="123">
        <v>4.7719999999999999E-2</v>
      </c>
      <c r="X193" t="s">
        <v>133</v>
      </c>
      <c r="Y193" t="s">
        <v>51</v>
      </c>
      <c r="Z193" s="119">
        <v>50000</v>
      </c>
      <c r="AA193" s="121">
        <v>1</v>
      </c>
      <c r="AB193" s="125">
        <v>92.08</v>
      </c>
      <c r="AD193" s="119">
        <v>46.04</v>
      </c>
      <c r="AG193" t="s">
        <v>137</v>
      </c>
      <c r="AH193" s="123">
        <v>1.5E-5</v>
      </c>
      <c r="AI193" s="123">
        <v>1.19124388151039E-2</v>
      </c>
      <c r="AJ193" s="123">
        <v>1.9016179178612501E-3</v>
      </c>
    </row>
    <row r="194" spans="1:36" x14ac:dyDescent="0.35">
      <c r="A194">
        <v>158</v>
      </c>
      <c r="B194">
        <v>9936</v>
      </c>
      <c r="C194" t="s">
        <v>2056</v>
      </c>
      <c r="D194" t="s">
        <v>2057</v>
      </c>
      <c r="E194" t="s">
        <v>41</v>
      </c>
      <c r="F194" t="s">
        <v>2062</v>
      </c>
      <c r="G194" t="s">
        <v>2063</v>
      </c>
      <c r="H194" t="s">
        <v>44</v>
      </c>
      <c r="I194" t="s">
        <v>1411</v>
      </c>
      <c r="J194" t="s">
        <v>45</v>
      </c>
      <c r="K194" t="s">
        <v>45</v>
      </c>
      <c r="L194" t="s">
        <v>46</v>
      </c>
      <c r="M194" t="s">
        <v>47</v>
      </c>
      <c r="N194" t="s">
        <v>58</v>
      </c>
      <c r="O194" t="s">
        <v>51</v>
      </c>
      <c r="P194" t="s">
        <v>1971</v>
      </c>
      <c r="Q194" t="s">
        <v>97</v>
      </c>
      <c r="R194" t="s">
        <v>98</v>
      </c>
      <c r="S194" t="s">
        <v>52</v>
      </c>
      <c r="T194" t="s">
        <v>2064</v>
      </c>
      <c r="U194" t="s">
        <v>2065</v>
      </c>
      <c r="V194" s="123">
        <v>5.0000000000000001E-3</v>
      </c>
      <c r="W194" s="123">
        <v>2.681E-2</v>
      </c>
      <c r="X194" t="s">
        <v>133</v>
      </c>
      <c r="Y194" t="s">
        <v>51</v>
      </c>
      <c r="Z194" s="119">
        <v>26457.759999999998</v>
      </c>
      <c r="AA194" s="121">
        <v>1</v>
      </c>
      <c r="AB194" s="125">
        <v>109.65</v>
      </c>
      <c r="AD194" s="119">
        <v>29.010999999999999</v>
      </c>
      <c r="AG194" t="s">
        <v>137</v>
      </c>
      <c r="AH194" s="123">
        <v>2.0000000000000002E-5</v>
      </c>
      <c r="AI194" s="123">
        <v>7.5063200334063301E-3</v>
      </c>
      <c r="AJ194" s="123">
        <v>1.1982561165080599E-3</v>
      </c>
    </row>
    <row r="195" spans="1:36" x14ac:dyDescent="0.35">
      <c r="A195">
        <v>158</v>
      </c>
      <c r="B195">
        <v>9936</v>
      </c>
      <c r="C195" t="s">
        <v>2056</v>
      </c>
      <c r="D195" t="s">
        <v>2057</v>
      </c>
      <c r="E195" t="s">
        <v>41</v>
      </c>
      <c r="F195" t="s">
        <v>2375</v>
      </c>
      <c r="G195" t="s">
        <v>2376</v>
      </c>
      <c r="H195" t="s">
        <v>44</v>
      </c>
      <c r="I195" t="s">
        <v>1411</v>
      </c>
      <c r="J195" t="s">
        <v>45</v>
      </c>
      <c r="K195" t="s">
        <v>45</v>
      </c>
      <c r="L195" t="s">
        <v>46</v>
      </c>
      <c r="M195" t="s">
        <v>47</v>
      </c>
      <c r="N195" t="s">
        <v>58</v>
      </c>
      <c r="O195" t="s">
        <v>51</v>
      </c>
      <c r="P195" t="s">
        <v>1971</v>
      </c>
      <c r="Q195" t="s">
        <v>97</v>
      </c>
      <c r="R195" t="s">
        <v>98</v>
      </c>
      <c r="S195" t="s">
        <v>52</v>
      </c>
      <c r="T195" t="s">
        <v>2377</v>
      </c>
      <c r="U195" t="s">
        <v>2378</v>
      </c>
      <c r="V195" s="123">
        <v>5.8999999999999999E-3</v>
      </c>
      <c r="W195" s="123">
        <v>2.716E-2</v>
      </c>
      <c r="X195" t="s">
        <v>133</v>
      </c>
      <c r="Y195" t="s">
        <v>51</v>
      </c>
      <c r="Z195" s="119">
        <v>51000</v>
      </c>
      <c r="AA195" s="121">
        <v>1</v>
      </c>
      <c r="AB195" s="125">
        <v>105.93</v>
      </c>
      <c r="AD195" s="119">
        <v>54.024000000000001</v>
      </c>
      <c r="AG195" t="s">
        <v>137</v>
      </c>
      <c r="AH195" s="123">
        <v>3.6000000000000001E-5</v>
      </c>
      <c r="AI195" s="123">
        <v>1.39783051320334E-2</v>
      </c>
      <c r="AJ195" s="123">
        <v>2.2313982814924299E-3</v>
      </c>
    </row>
    <row r="196" spans="1:36" x14ac:dyDescent="0.35">
      <c r="A196">
        <v>158</v>
      </c>
      <c r="B196">
        <v>9936</v>
      </c>
      <c r="C196" t="s">
        <v>2072</v>
      </c>
      <c r="D196" t="s">
        <v>2073</v>
      </c>
      <c r="E196" t="s">
        <v>41</v>
      </c>
      <c r="F196" t="s">
        <v>2074</v>
      </c>
      <c r="G196" t="s">
        <v>2075</v>
      </c>
      <c r="H196" t="s">
        <v>44</v>
      </c>
      <c r="I196" t="s">
        <v>1411</v>
      </c>
      <c r="J196" t="s">
        <v>45</v>
      </c>
      <c r="K196" t="s">
        <v>45</v>
      </c>
      <c r="L196" t="s">
        <v>46</v>
      </c>
      <c r="M196" t="s">
        <v>47</v>
      </c>
      <c r="N196" t="s">
        <v>1116</v>
      </c>
      <c r="O196" t="s">
        <v>51</v>
      </c>
      <c r="P196" t="s">
        <v>96</v>
      </c>
      <c r="Q196" t="s">
        <v>97</v>
      </c>
      <c r="R196" t="s">
        <v>98</v>
      </c>
      <c r="S196" t="s">
        <v>52</v>
      </c>
      <c r="T196" t="s">
        <v>2076</v>
      </c>
      <c r="U196" t="s">
        <v>2077</v>
      </c>
      <c r="V196" s="123">
        <v>2E-3</v>
      </c>
      <c r="W196" s="123">
        <v>2.4199999999999999E-2</v>
      </c>
      <c r="X196" t="s">
        <v>133</v>
      </c>
      <c r="Y196" t="s">
        <v>51</v>
      </c>
      <c r="Z196" s="119">
        <v>118475.75</v>
      </c>
      <c r="AA196" s="121">
        <v>1</v>
      </c>
      <c r="AB196" s="125">
        <v>106.92</v>
      </c>
      <c r="AD196" s="119">
        <v>126.67400000000001</v>
      </c>
      <c r="AG196" t="s">
        <v>137</v>
      </c>
      <c r="AH196" s="123">
        <v>4.0000000000000003E-5</v>
      </c>
      <c r="AI196" s="123">
        <v>3.2775836521646097E-2</v>
      </c>
      <c r="AJ196" s="123">
        <v>5.2321039352099903E-3</v>
      </c>
    </row>
    <row r="197" spans="1:36" x14ac:dyDescent="0.35">
      <c r="A197">
        <v>158</v>
      </c>
      <c r="B197">
        <v>9936</v>
      </c>
      <c r="C197" t="s">
        <v>2072</v>
      </c>
      <c r="D197" t="s">
        <v>2073</v>
      </c>
      <c r="E197" t="s">
        <v>41</v>
      </c>
      <c r="F197" t="s">
        <v>2082</v>
      </c>
      <c r="G197" t="s">
        <v>2083</v>
      </c>
      <c r="H197" t="s">
        <v>44</v>
      </c>
      <c r="I197" t="s">
        <v>1411</v>
      </c>
      <c r="J197" t="s">
        <v>45</v>
      </c>
      <c r="K197" t="s">
        <v>45</v>
      </c>
      <c r="L197" t="s">
        <v>46</v>
      </c>
      <c r="M197" t="s">
        <v>47</v>
      </c>
      <c r="N197" t="s">
        <v>1116</v>
      </c>
      <c r="O197" t="s">
        <v>51</v>
      </c>
      <c r="P197" t="s">
        <v>96</v>
      </c>
      <c r="Q197" t="s">
        <v>97</v>
      </c>
      <c r="R197" t="s">
        <v>98</v>
      </c>
      <c r="S197" t="s">
        <v>52</v>
      </c>
      <c r="T197" t="s">
        <v>2084</v>
      </c>
      <c r="U197" t="s">
        <v>2081</v>
      </c>
      <c r="V197" s="123">
        <v>2.4E-2</v>
      </c>
      <c r="W197" s="123">
        <v>2.563E-2</v>
      </c>
      <c r="X197" t="s">
        <v>133</v>
      </c>
      <c r="Y197" t="s">
        <v>51</v>
      </c>
      <c r="Z197" s="119">
        <v>36000</v>
      </c>
      <c r="AA197" s="121">
        <v>1</v>
      </c>
      <c r="AB197" s="125">
        <v>101.59</v>
      </c>
      <c r="AD197" s="119">
        <v>36.572000000000003</v>
      </c>
      <c r="AG197" t="s">
        <v>137</v>
      </c>
      <c r="AH197" s="123">
        <v>1.0000000000000001E-5</v>
      </c>
      <c r="AI197" s="123">
        <v>9.4627818705800594E-3</v>
      </c>
      <c r="AJ197" s="123">
        <v>1.5105719187486701E-3</v>
      </c>
    </row>
    <row r="198" spans="1:36" x14ac:dyDescent="0.35">
      <c r="A198">
        <v>158</v>
      </c>
      <c r="B198">
        <v>9936</v>
      </c>
      <c r="C198" t="s">
        <v>2072</v>
      </c>
      <c r="D198" t="s">
        <v>2073</v>
      </c>
      <c r="E198" t="s">
        <v>41</v>
      </c>
      <c r="F198" t="s">
        <v>2529</v>
      </c>
      <c r="G198" t="s">
        <v>2530</v>
      </c>
      <c r="H198" t="s">
        <v>44</v>
      </c>
      <c r="I198" t="s">
        <v>1589</v>
      </c>
      <c r="J198" t="s">
        <v>45</v>
      </c>
      <c r="K198" t="s">
        <v>45</v>
      </c>
      <c r="L198" t="s">
        <v>46</v>
      </c>
      <c r="M198" t="s">
        <v>47</v>
      </c>
      <c r="N198" t="s">
        <v>1116</v>
      </c>
      <c r="O198" t="s">
        <v>51</v>
      </c>
      <c r="P198" t="s">
        <v>96</v>
      </c>
      <c r="Q198" t="s">
        <v>97</v>
      </c>
      <c r="R198" t="s">
        <v>98</v>
      </c>
      <c r="S198" t="s">
        <v>52</v>
      </c>
      <c r="T198" t="s">
        <v>2531</v>
      </c>
      <c r="U198" t="s">
        <v>2532</v>
      </c>
      <c r="V198" s="123">
        <v>2.6800000000000001E-2</v>
      </c>
      <c r="W198" s="123">
        <v>4.3880000000000002E-2</v>
      </c>
      <c r="X198" t="s">
        <v>133</v>
      </c>
      <c r="Y198" t="s">
        <v>51</v>
      </c>
      <c r="Z198" s="119">
        <v>121450.44</v>
      </c>
      <c r="AA198" s="121">
        <v>1</v>
      </c>
      <c r="AB198" s="125">
        <v>96.69</v>
      </c>
      <c r="AD198" s="119">
        <v>117.43</v>
      </c>
      <c r="AG198" t="s">
        <v>137</v>
      </c>
      <c r="AH198" s="123">
        <v>5.1999999999999997E-5</v>
      </c>
      <c r="AI198" s="123">
        <v>3.03840750999167E-2</v>
      </c>
      <c r="AJ198" s="123">
        <v>4.8502999700099202E-3</v>
      </c>
    </row>
    <row r="199" spans="1:36" x14ac:dyDescent="0.35">
      <c r="A199">
        <v>158</v>
      </c>
      <c r="B199">
        <v>9936</v>
      </c>
      <c r="C199" t="s">
        <v>2085</v>
      </c>
      <c r="D199" t="s">
        <v>2086</v>
      </c>
      <c r="E199" t="s">
        <v>41</v>
      </c>
      <c r="F199" t="s">
        <v>2533</v>
      </c>
      <c r="G199" t="s">
        <v>2534</v>
      </c>
      <c r="H199" t="s">
        <v>44</v>
      </c>
      <c r="I199" t="s">
        <v>1411</v>
      </c>
      <c r="J199" t="s">
        <v>45</v>
      </c>
      <c r="K199" t="s">
        <v>45</v>
      </c>
      <c r="L199" t="s">
        <v>46</v>
      </c>
      <c r="M199" t="s">
        <v>47</v>
      </c>
      <c r="N199" t="s">
        <v>58</v>
      </c>
      <c r="O199" t="s">
        <v>51</v>
      </c>
      <c r="P199" t="s">
        <v>196</v>
      </c>
      <c r="Q199" t="s">
        <v>97</v>
      </c>
      <c r="R199" t="s">
        <v>98</v>
      </c>
      <c r="S199" t="s">
        <v>52</v>
      </c>
      <c r="T199" t="s">
        <v>2535</v>
      </c>
      <c r="U199" t="s">
        <v>2536</v>
      </c>
      <c r="V199" s="123">
        <v>1.7999999999999999E-2</v>
      </c>
      <c r="W199" s="123">
        <v>2.179E-2</v>
      </c>
      <c r="X199" t="s">
        <v>133</v>
      </c>
      <c r="Y199" t="s">
        <v>51</v>
      </c>
      <c r="Z199" s="119">
        <v>19444.439999999999</v>
      </c>
      <c r="AA199" s="121">
        <v>1</v>
      </c>
      <c r="AB199" s="125">
        <v>118.2</v>
      </c>
      <c r="AD199" s="119">
        <v>22.983000000000001</v>
      </c>
      <c r="AG199" t="s">
        <v>137</v>
      </c>
      <c r="AH199" s="123">
        <v>2.8E-5</v>
      </c>
      <c r="AI199" s="123">
        <v>5.9467308757701898E-3</v>
      </c>
      <c r="AJ199" s="123">
        <v>9.4929427647722799E-4</v>
      </c>
    </row>
    <row r="200" spans="1:36" x14ac:dyDescent="0.35">
      <c r="A200">
        <v>158</v>
      </c>
      <c r="B200">
        <v>9936</v>
      </c>
      <c r="C200" t="s">
        <v>2096</v>
      </c>
      <c r="D200" t="s">
        <v>2097</v>
      </c>
      <c r="E200" t="s">
        <v>41</v>
      </c>
      <c r="F200" t="s">
        <v>2379</v>
      </c>
      <c r="G200" t="s">
        <v>2380</v>
      </c>
      <c r="H200" t="s">
        <v>44</v>
      </c>
      <c r="I200" t="s">
        <v>1589</v>
      </c>
      <c r="J200" t="s">
        <v>45</v>
      </c>
      <c r="K200" t="s">
        <v>45</v>
      </c>
      <c r="L200" t="s">
        <v>46</v>
      </c>
      <c r="M200" t="s">
        <v>47</v>
      </c>
      <c r="N200" t="s">
        <v>1114</v>
      </c>
      <c r="O200" t="s">
        <v>51</v>
      </c>
      <c r="P200" t="s">
        <v>1971</v>
      </c>
      <c r="Q200" t="s">
        <v>97</v>
      </c>
      <c r="R200" t="s">
        <v>98</v>
      </c>
      <c r="S200" t="s">
        <v>52</v>
      </c>
      <c r="T200" t="s">
        <v>2381</v>
      </c>
      <c r="U200" t="s">
        <v>2251</v>
      </c>
      <c r="V200" s="123">
        <v>3.0499999999999999E-2</v>
      </c>
      <c r="W200" s="123">
        <v>4.453E-2</v>
      </c>
      <c r="X200" t="s">
        <v>133</v>
      </c>
      <c r="Y200" t="s">
        <v>51</v>
      </c>
      <c r="Z200" s="119">
        <v>30000</v>
      </c>
      <c r="AA200" s="121">
        <v>1</v>
      </c>
      <c r="AB200" s="125">
        <v>95.02</v>
      </c>
      <c r="AD200" s="119">
        <v>28.506</v>
      </c>
      <c r="AG200" t="s">
        <v>137</v>
      </c>
      <c r="AH200" s="123">
        <v>4.1E-5</v>
      </c>
      <c r="AI200" s="123">
        <v>7.37567291188862E-3</v>
      </c>
      <c r="AJ200" s="123">
        <v>1.17740052924745E-3</v>
      </c>
    </row>
    <row r="201" spans="1:36" x14ac:dyDescent="0.35">
      <c r="A201">
        <v>158</v>
      </c>
      <c r="B201">
        <v>9936</v>
      </c>
      <c r="C201" t="s">
        <v>2117</v>
      </c>
      <c r="D201" t="s">
        <v>2118</v>
      </c>
      <c r="E201" t="s">
        <v>41</v>
      </c>
      <c r="F201" t="s">
        <v>2123</v>
      </c>
      <c r="G201" t="s">
        <v>2124</v>
      </c>
      <c r="H201" t="s">
        <v>44</v>
      </c>
      <c r="I201" t="s">
        <v>1411</v>
      </c>
      <c r="J201" t="s">
        <v>45</v>
      </c>
      <c r="K201" t="s">
        <v>45</v>
      </c>
      <c r="L201" t="s">
        <v>46</v>
      </c>
      <c r="M201" t="s">
        <v>47</v>
      </c>
      <c r="N201" t="s">
        <v>1110</v>
      </c>
      <c r="O201" t="s">
        <v>51</v>
      </c>
      <c r="P201" t="s">
        <v>96</v>
      </c>
      <c r="Q201" t="s">
        <v>97</v>
      </c>
      <c r="R201" t="s">
        <v>98</v>
      </c>
      <c r="S201" t="s">
        <v>52</v>
      </c>
      <c r="T201" t="s">
        <v>2125</v>
      </c>
      <c r="U201" t="s">
        <v>2126</v>
      </c>
      <c r="V201" s="123">
        <v>2.3900000000000001E-2</v>
      </c>
      <c r="W201" s="123">
        <v>2.555E-2</v>
      </c>
      <c r="X201" t="s">
        <v>133</v>
      </c>
      <c r="Y201" t="s">
        <v>51</v>
      </c>
      <c r="Z201" s="119">
        <v>20000</v>
      </c>
      <c r="AA201" s="121">
        <v>1</v>
      </c>
      <c r="AB201" s="125">
        <v>116.8</v>
      </c>
      <c r="AD201" s="119">
        <v>23.36</v>
      </c>
      <c r="AG201" t="s">
        <v>137</v>
      </c>
      <c r="AH201" s="123">
        <v>5.0000000000000004E-6</v>
      </c>
      <c r="AI201" s="123">
        <v>6.0441913709997196E-3</v>
      </c>
      <c r="AJ201" s="123">
        <v>9.6485218421457001E-4</v>
      </c>
    </row>
    <row r="202" spans="1:36" x14ac:dyDescent="0.35">
      <c r="A202">
        <v>158</v>
      </c>
      <c r="B202">
        <v>9936</v>
      </c>
      <c r="C202" t="s">
        <v>2127</v>
      </c>
      <c r="D202" t="s">
        <v>2128</v>
      </c>
      <c r="E202" t="s">
        <v>41</v>
      </c>
      <c r="F202" t="s">
        <v>2386</v>
      </c>
      <c r="G202" t="s">
        <v>2387</v>
      </c>
      <c r="H202" t="s">
        <v>44</v>
      </c>
      <c r="I202" t="s">
        <v>1411</v>
      </c>
      <c r="J202" t="s">
        <v>45</v>
      </c>
      <c r="K202" t="s">
        <v>45</v>
      </c>
      <c r="L202" t="s">
        <v>46</v>
      </c>
      <c r="M202" t="s">
        <v>47</v>
      </c>
      <c r="N202" t="s">
        <v>1127</v>
      </c>
      <c r="O202" t="s">
        <v>51</v>
      </c>
      <c r="P202" t="s">
        <v>155</v>
      </c>
      <c r="Q202" t="s">
        <v>97</v>
      </c>
      <c r="R202" t="s">
        <v>98</v>
      </c>
      <c r="S202" t="s">
        <v>52</v>
      </c>
      <c r="T202" t="s">
        <v>2388</v>
      </c>
      <c r="U202" t="s">
        <v>2389</v>
      </c>
      <c r="V202" s="123">
        <v>2.1999999999999999E-2</v>
      </c>
      <c r="W202" s="123">
        <v>2.4830000000000001E-2</v>
      </c>
      <c r="X202" t="s">
        <v>133</v>
      </c>
      <c r="Y202" t="s">
        <v>51</v>
      </c>
      <c r="Z202" s="119">
        <v>18620.7</v>
      </c>
      <c r="AA202" s="121">
        <v>1</v>
      </c>
      <c r="AB202" s="125">
        <v>108.97</v>
      </c>
      <c r="AD202" s="119">
        <v>20.291</v>
      </c>
      <c r="AG202" t="s">
        <v>137</v>
      </c>
      <c r="AH202" s="123">
        <v>7.2000000000000002E-5</v>
      </c>
      <c r="AI202" s="123">
        <v>5.25010902496891E-3</v>
      </c>
      <c r="AJ202" s="123">
        <v>8.3809046556843503E-4</v>
      </c>
    </row>
    <row r="203" spans="1:36" x14ac:dyDescent="0.35">
      <c r="A203">
        <v>158</v>
      </c>
      <c r="B203">
        <v>9936</v>
      </c>
      <c r="C203" t="s">
        <v>1779</v>
      </c>
      <c r="D203" t="s">
        <v>2139</v>
      </c>
      <c r="E203" t="s">
        <v>41</v>
      </c>
      <c r="F203" t="s">
        <v>2140</v>
      </c>
      <c r="G203" t="s">
        <v>2141</v>
      </c>
      <c r="H203" t="s">
        <v>44</v>
      </c>
      <c r="I203" t="s">
        <v>1589</v>
      </c>
      <c r="J203" t="s">
        <v>45</v>
      </c>
      <c r="K203" t="s">
        <v>45</v>
      </c>
      <c r="L203" t="s">
        <v>46</v>
      </c>
      <c r="M203" t="s">
        <v>47</v>
      </c>
      <c r="N203" t="s">
        <v>1114</v>
      </c>
      <c r="O203" t="s">
        <v>51</v>
      </c>
      <c r="P203" t="s">
        <v>146</v>
      </c>
      <c r="Q203" t="s">
        <v>97</v>
      </c>
      <c r="R203" t="s">
        <v>98</v>
      </c>
      <c r="S203" t="s">
        <v>52</v>
      </c>
      <c r="T203" t="s">
        <v>2142</v>
      </c>
      <c r="U203" t="s">
        <v>2143</v>
      </c>
      <c r="V203" s="123">
        <v>5.1200000000000002E-2</v>
      </c>
      <c r="W203" s="123">
        <v>4.9020000000000001E-2</v>
      </c>
      <c r="X203" t="s">
        <v>133</v>
      </c>
      <c r="Y203" t="s">
        <v>51</v>
      </c>
      <c r="Z203" s="119">
        <v>20000</v>
      </c>
      <c r="AA203" s="121">
        <v>1</v>
      </c>
      <c r="AB203" s="125">
        <v>104.5</v>
      </c>
      <c r="AD203" s="119">
        <v>20.9</v>
      </c>
      <c r="AG203" t="s">
        <v>137</v>
      </c>
      <c r="AH203" s="123">
        <v>1.1E-5</v>
      </c>
      <c r="AI203" s="123">
        <v>5.40768834134821E-3</v>
      </c>
      <c r="AJ203" s="123">
        <v>8.6324531892484997E-4</v>
      </c>
    </row>
    <row r="204" spans="1:36" x14ac:dyDescent="0.35">
      <c r="A204">
        <v>158</v>
      </c>
      <c r="B204">
        <v>9936</v>
      </c>
      <c r="C204" t="s">
        <v>2394</v>
      </c>
      <c r="D204" t="s">
        <v>2395</v>
      </c>
      <c r="E204" t="s">
        <v>41</v>
      </c>
      <c r="F204" t="s">
        <v>2396</v>
      </c>
      <c r="G204" t="s">
        <v>2397</v>
      </c>
      <c r="H204" t="s">
        <v>44</v>
      </c>
      <c r="I204" t="s">
        <v>1589</v>
      </c>
      <c r="J204" t="s">
        <v>45</v>
      </c>
      <c r="K204" t="s">
        <v>45</v>
      </c>
      <c r="L204" t="s">
        <v>46</v>
      </c>
      <c r="M204" t="s">
        <v>47</v>
      </c>
      <c r="N204" t="s">
        <v>1114</v>
      </c>
      <c r="O204" t="s">
        <v>51</v>
      </c>
      <c r="P204" t="s">
        <v>155</v>
      </c>
      <c r="Q204" t="s">
        <v>97</v>
      </c>
      <c r="R204" t="s">
        <v>98</v>
      </c>
      <c r="S204" t="s">
        <v>52</v>
      </c>
      <c r="T204" t="s">
        <v>2398</v>
      </c>
      <c r="U204" t="s">
        <v>2399</v>
      </c>
      <c r="V204" s="123">
        <v>2.5000000000000001E-2</v>
      </c>
      <c r="W204" s="123">
        <v>4.6129999999999997E-2</v>
      </c>
      <c r="X204" t="s">
        <v>133</v>
      </c>
      <c r="Y204" t="s">
        <v>51</v>
      </c>
      <c r="Z204" s="119">
        <v>75000</v>
      </c>
      <c r="AA204" s="121">
        <v>1</v>
      </c>
      <c r="AB204" s="125">
        <v>89.3</v>
      </c>
      <c r="AD204" s="119">
        <v>66.974999999999994</v>
      </c>
      <c r="AG204" t="s">
        <v>137</v>
      </c>
      <c r="AH204" s="123">
        <v>5.5999999999999999E-5</v>
      </c>
      <c r="AI204" s="123">
        <v>1.7329183093865899E-2</v>
      </c>
      <c r="AJ204" s="123">
        <v>2.7663088629182701E-3</v>
      </c>
    </row>
    <row r="205" spans="1:36" x14ac:dyDescent="0.35">
      <c r="A205">
        <v>158</v>
      </c>
      <c r="B205">
        <v>9936</v>
      </c>
      <c r="C205" t="s">
        <v>740</v>
      </c>
      <c r="D205" t="s">
        <v>2144</v>
      </c>
      <c r="E205" t="s">
        <v>41</v>
      </c>
      <c r="F205" t="s">
        <v>2537</v>
      </c>
      <c r="G205" t="s">
        <v>2538</v>
      </c>
      <c r="H205" t="s">
        <v>44</v>
      </c>
      <c r="I205" t="s">
        <v>1411</v>
      </c>
      <c r="J205" t="s">
        <v>45</v>
      </c>
      <c r="K205" t="s">
        <v>45</v>
      </c>
      <c r="L205" t="s">
        <v>46</v>
      </c>
      <c r="M205" t="s">
        <v>47</v>
      </c>
      <c r="N205" t="s">
        <v>1116</v>
      </c>
      <c r="O205" t="s">
        <v>51</v>
      </c>
      <c r="P205" t="s">
        <v>96</v>
      </c>
      <c r="Q205" t="s">
        <v>97</v>
      </c>
      <c r="R205" t="s">
        <v>98</v>
      </c>
      <c r="S205" t="s">
        <v>52</v>
      </c>
      <c r="T205" t="s">
        <v>2539</v>
      </c>
      <c r="U205" t="s">
        <v>2540</v>
      </c>
      <c r="V205" s="123">
        <v>1.8599999999999998E-2</v>
      </c>
      <c r="W205" s="123">
        <v>2.0230000000000001E-2</v>
      </c>
      <c r="X205" t="s">
        <v>133</v>
      </c>
      <c r="Y205" t="s">
        <v>51</v>
      </c>
      <c r="Z205" s="119">
        <v>49700</v>
      </c>
      <c r="AA205" s="121">
        <v>1</v>
      </c>
      <c r="AB205" s="125">
        <v>105.64</v>
      </c>
      <c r="AD205" s="119">
        <v>52.503</v>
      </c>
      <c r="AG205" t="s">
        <v>137</v>
      </c>
      <c r="AH205" s="123">
        <v>2.1999999999999999E-5</v>
      </c>
      <c r="AI205" s="123">
        <v>1.3584703043103901E-2</v>
      </c>
      <c r="AJ205" s="123">
        <v>2.1685664133558298E-3</v>
      </c>
    </row>
    <row r="206" spans="1:36" x14ac:dyDescent="0.35">
      <c r="A206">
        <v>158</v>
      </c>
      <c r="B206">
        <v>9936</v>
      </c>
      <c r="C206" t="s">
        <v>740</v>
      </c>
      <c r="D206" t="s">
        <v>2144</v>
      </c>
      <c r="E206" t="s">
        <v>41</v>
      </c>
      <c r="F206" t="s">
        <v>2404</v>
      </c>
      <c r="G206" t="s">
        <v>2405</v>
      </c>
      <c r="H206" t="s">
        <v>44</v>
      </c>
      <c r="I206" t="s">
        <v>1411</v>
      </c>
      <c r="J206" t="s">
        <v>45</v>
      </c>
      <c r="K206" t="s">
        <v>45</v>
      </c>
      <c r="L206" t="s">
        <v>46</v>
      </c>
      <c r="M206" t="s">
        <v>47</v>
      </c>
      <c r="N206" t="s">
        <v>1116</v>
      </c>
      <c r="O206" t="s">
        <v>51</v>
      </c>
      <c r="P206" t="s">
        <v>96</v>
      </c>
      <c r="Q206" t="s">
        <v>97</v>
      </c>
      <c r="R206" t="s">
        <v>98</v>
      </c>
      <c r="S206" t="s">
        <v>52</v>
      </c>
      <c r="T206" t="s">
        <v>2406</v>
      </c>
      <c r="U206" t="s">
        <v>2407</v>
      </c>
      <c r="V206" s="123">
        <v>1E-3</v>
      </c>
      <c r="W206" s="123">
        <v>1.8589999999999999E-2</v>
      </c>
      <c r="X206" t="s">
        <v>133</v>
      </c>
      <c r="Y206" t="s">
        <v>51</v>
      </c>
      <c r="Z206" s="119">
        <v>17000</v>
      </c>
      <c r="AA206" s="121">
        <v>1</v>
      </c>
      <c r="AB206" s="125">
        <v>111.75</v>
      </c>
      <c r="AD206" s="119">
        <v>18.997</v>
      </c>
      <c r="AG206" t="s">
        <v>137</v>
      </c>
      <c r="AH206" s="123">
        <v>5.0000000000000004E-6</v>
      </c>
      <c r="AI206" s="123">
        <v>4.9154334576441503E-3</v>
      </c>
      <c r="AJ206" s="123">
        <v>7.8466521274042297E-4</v>
      </c>
    </row>
    <row r="207" spans="1:36" x14ac:dyDescent="0.35">
      <c r="A207">
        <v>158</v>
      </c>
      <c r="B207">
        <v>9936</v>
      </c>
      <c r="C207" t="s">
        <v>740</v>
      </c>
      <c r="D207" t="s">
        <v>2144</v>
      </c>
      <c r="E207" t="s">
        <v>41</v>
      </c>
      <c r="F207" t="s">
        <v>2145</v>
      </c>
      <c r="G207" t="s">
        <v>2146</v>
      </c>
      <c r="H207" t="s">
        <v>44</v>
      </c>
      <c r="I207" t="s">
        <v>1589</v>
      </c>
      <c r="J207" t="s">
        <v>45</v>
      </c>
      <c r="K207" t="s">
        <v>45</v>
      </c>
      <c r="L207" t="s">
        <v>46</v>
      </c>
      <c r="M207" t="s">
        <v>47</v>
      </c>
      <c r="N207" t="s">
        <v>1116</v>
      </c>
      <c r="O207" t="s">
        <v>51</v>
      </c>
      <c r="P207" t="s">
        <v>96</v>
      </c>
      <c r="Q207" t="s">
        <v>97</v>
      </c>
      <c r="R207" t="s">
        <v>98</v>
      </c>
      <c r="S207" t="s">
        <v>52</v>
      </c>
      <c r="T207" t="s">
        <v>2147</v>
      </c>
      <c r="U207" t="s">
        <v>2148</v>
      </c>
      <c r="V207" s="123">
        <v>2.76E-2</v>
      </c>
      <c r="W207" s="123">
        <v>4.3610000000000003E-2</v>
      </c>
      <c r="X207" t="s">
        <v>133</v>
      </c>
      <c r="Y207" t="s">
        <v>51</v>
      </c>
      <c r="Z207" s="119">
        <v>130500</v>
      </c>
      <c r="AA207" s="121">
        <v>1</v>
      </c>
      <c r="AB207" s="125">
        <v>98.1</v>
      </c>
      <c r="AD207" s="119">
        <v>128.02000000000001</v>
      </c>
      <c r="AG207" t="s">
        <v>137</v>
      </c>
      <c r="AH207" s="123">
        <v>6.7000000000000002E-5</v>
      </c>
      <c r="AI207" s="123">
        <v>3.3124161019309498E-2</v>
      </c>
      <c r="AJ207" s="123">
        <v>5.2877080072449203E-3</v>
      </c>
    </row>
    <row r="208" spans="1:36" x14ac:dyDescent="0.35">
      <c r="A208">
        <v>158</v>
      </c>
      <c r="B208">
        <v>9936</v>
      </c>
      <c r="C208" t="s">
        <v>740</v>
      </c>
      <c r="D208" t="s">
        <v>2144</v>
      </c>
      <c r="E208" t="s">
        <v>41</v>
      </c>
      <c r="F208" t="s">
        <v>2149</v>
      </c>
      <c r="G208" t="s">
        <v>2150</v>
      </c>
      <c r="H208" t="s">
        <v>44</v>
      </c>
      <c r="I208" t="s">
        <v>1411</v>
      </c>
      <c r="J208" t="s">
        <v>45</v>
      </c>
      <c r="K208" t="s">
        <v>45</v>
      </c>
      <c r="L208" t="s">
        <v>46</v>
      </c>
      <c r="M208" t="s">
        <v>47</v>
      </c>
      <c r="N208" t="s">
        <v>1116</v>
      </c>
      <c r="O208" t="s">
        <v>51</v>
      </c>
      <c r="P208" t="s">
        <v>96</v>
      </c>
      <c r="Q208" t="s">
        <v>97</v>
      </c>
      <c r="R208" t="s">
        <v>98</v>
      </c>
      <c r="S208" t="s">
        <v>52</v>
      </c>
      <c r="T208" t="s">
        <v>2151</v>
      </c>
      <c r="U208" t="s">
        <v>2152</v>
      </c>
      <c r="V208" s="123">
        <v>2.0199999999999999E-2</v>
      </c>
      <c r="W208" s="123">
        <v>2.4549999999999999E-2</v>
      </c>
      <c r="X208" t="s">
        <v>133</v>
      </c>
      <c r="Y208" t="s">
        <v>51</v>
      </c>
      <c r="Z208" s="119">
        <v>116000</v>
      </c>
      <c r="AA208" s="121">
        <v>1</v>
      </c>
      <c r="AB208" s="125">
        <v>104.86</v>
      </c>
      <c r="AD208" s="119">
        <v>121.63800000000001</v>
      </c>
      <c r="AG208" t="s">
        <v>137</v>
      </c>
      <c r="AH208" s="123">
        <v>2.1999999999999999E-5</v>
      </c>
      <c r="AI208" s="123">
        <v>3.1472642650218999E-2</v>
      </c>
      <c r="AJ208" s="123">
        <v>5.0240712347011203E-3</v>
      </c>
    </row>
    <row r="209" spans="1:36" x14ac:dyDescent="0.35">
      <c r="A209">
        <v>158</v>
      </c>
      <c r="B209">
        <v>9936</v>
      </c>
      <c r="C209" t="s">
        <v>740</v>
      </c>
      <c r="D209" t="s">
        <v>2144</v>
      </c>
      <c r="E209" t="s">
        <v>41</v>
      </c>
      <c r="F209" t="s">
        <v>2153</v>
      </c>
      <c r="G209" t="s">
        <v>2154</v>
      </c>
      <c r="H209" t="s">
        <v>44</v>
      </c>
      <c r="I209" t="s">
        <v>1411</v>
      </c>
      <c r="J209" t="s">
        <v>45</v>
      </c>
      <c r="K209" t="s">
        <v>45</v>
      </c>
      <c r="L209" t="s">
        <v>46</v>
      </c>
      <c r="M209" t="s">
        <v>47</v>
      </c>
      <c r="N209" t="s">
        <v>1116</v>
      </c>
      <c r="O209" t="s">
        <v>51</v>
      </c>
      <c r="P209" t="s">
        <v>96</v>
      </c>
      <c r="Q209" t="s">
        <v>97</v>
      </c>
      <c r="R209" t="s">
        <v>98</v>
      </c>
      <c r="S209" t="s">
        <v>52</v>
      </c>
      <c r="T209" t="s">
        <v>2155</v>
      </c>
      <c r="U209" t="s">
        <v>2156</v>
      </c>
      <c r="V209" s="123">
        <v>1E-3</v>
      </c>
      <c r="W209" s="123">
        <v>2.4170000000000001E-2</v>
      </c>
      <c r="X209" t="s">
        <v>133</v>
      </c>
      <c r="Y209" t="s">
        <v>51</v>
      </c>
      <c r="Z209" s="119">
        <v>103000</v>
      </c>
      <c r="AA209" s="121">
        <v>1</v>
      </c>
      <c r="AB209" s="125">
        <v>105.8</v>
      </c>
      <c r="AD209" s="119">
        <v>108.974</v>
      </c>
      <c r="AG209" t="s">
        <v>137</v>
      </c>
      <c r="AH209" s="123">
        <v>2.4000000000000001E-5</v>
      </c>
      <c r="AI209" s="123">
        <v>2.81960492492861E-2</v>
      </c>
      <c r="AJ209" s="123">
        <v>4.5010189179194599E-3</v>
      </c>
    </row>
    <row r="210" spans="1:36" x14ac:dyDescent="0.35">
      <c r="A210">
        <v>158</v>
      </c>
      <c r="B210">
        <v>9936</v>
      </c>
      <c r="C210" t="s">
        <v>740</v>
      </c>
      <c r="D210" t="s">
        <v>2144</v>
      </c>
      <c r="E210" t="s">
        <v>41</v>
      </c>
      <c r="F210" t="s">
        <v>2157</v>
      </c>
      <c r="G210" t="s">
        <v>2158</v>
      </c>
      <c r="H210" t="s">
        <v>44</v>
      </c>
      <c r="I210" t="s">
        <v>1589</v>
      </c>
      <c r="J210" t="s">
        <v>45</v>
      </c>
      <c r="K210" t="s">
        <v>45</v>
      </c>
      <c r="L210" t="s">
        <v>46</v>
      </c>
      <c r="M210" t="s">
        <v>47</v>
      </c>
      <c r="N210" t="s">
        <v>1116</v>
      </c>
      <c r="O210" t="s">
        <v>51</v>
      </c>
      <c r="P210" t="s">
        <v>129</v>
      </c>
      <c r="Q210" t="s">
        <v>130</v>
      </c>
      <c r="R210" t="s">
        <v>98</v>
      </c>
      <c r="S210" t="s">
        <v>52</v>
      </c>
      <c r="T210" t="s">
        <v>2159</v>
      </c>
      <c r="U210" t="s">
        <v>2160</v>
      </c>
      <c r="V210" s="123">
        <v>4.5900000000000003E-2</v>
      </c>
      <c r="W210" s="123">
        <v>4.4519999999999997E-2</v>
      </c>
      <c r="X210" t="s">
        <v>133</v>
      </c>
      <c r="Y210" t="s">
        <v>51</v>
      </c>
      <c r="Z210" s="119">
        <v>60000</v>
      </c>
      <c r="AA210" s="121">
        <v>1</v>
      </c>
      <c r="AB210" s="125">
        <v>103.3</v>
      </c>
      <c r="AD210" s="119">
        <v>61.98</v>
      </c>
      <c r="AG210" t="s">
        <v>137</v>
      </c>
      <c r="AH210" s="123">
        <v>1.4E-5</v>
      </c>
      <c r="AI210" s="123">
        <v>1.6036771454390499E-2</v>
      </c>
      <c r="AJ210" s="123">
        <v>2.5599973620556099E-3</v>
      </c>
    </row>
    <row r="211" spans="1:36" x14ac:dyDescent="0.35">
      <c r="A211">
        <v>158</v>
      </c>
      <c r="B211">
        <v>9936</v>
      </c>
      <c r="C211" t="s">
        <v>740</v>
      </c>
      <c r="D211" t="s">
        <v>2144</v>
      </c>
      <c r="E211" t="s">
        <v>41</v>
      </c>
      <c r="F211" t="s">
        <v>2161</v>
      </c>
      <c r="G211" t="s">
        <v>2162</v>
      </c>
      <c r="H211" t="s">
        <v>44</v>
      </c>
      <c r="I211" t="s">
        <v>1411</v>
      </c>
      <c r="J211" t="s">
        <v>45</v>
      </c>
      <c r="K211" t="s">
        <v>45</v>
      </c>
      <c r="L211" t="s">
        <v>46</v>
      </c>
      <c r="M211" t="s">
        <v>47</v>
      </c>
      <c r="N211" t="s">
        <v>1116</v>
      </c>
      <c r="O211" t="s">
        <v>51</v>
      </c>
      <c r="P211" t="s">
        <v>129</v>
      </c>
      <c r="Q211" t="s">
        <v>130</v>
      </c>
      <c r="R211" t="s">
        <v>98</v>
      </c>
      <c r="S211" t="s">
        <v>52</v>
      </c>
      <c r="T211" t="s">
        <v>2163</v>
      </c>
      <c r="U211" t="s">
        <v>2164</v>
      </c>
      <c r="V211" s="123">
        <v>2.5999999999999999E-2</v>
      </c>
      <c r="W211" s="123">
        <v>2.5020000000000001E-2</v>
      </c>
      <c r="X211" t="s">
        <v>133</v>
      </c>
      <c r="Y211" t="s">
        <v>51</v>
      </c>
      <c r="Z211" s="119">
        <v>60000</v>
      </c>
      <c r="AA211" s="121">
        <v>1</v>
      </c>
      <c r="AB211" s="125">
        <v>102.06</v>
      </c>
      <c r="AD211" s="119">
        <v>61.235999999999997</v>
      </c>
      <c r="AG211" t="s">
        <v>137</v>
      </c>
      <c r="AH211" s="123">
        <v>3.3000000000000003E-5</v>
      </c>
      <c r="AI211" s="123">
        <v>1.58442680990813E-2</v>
      </c>
      <c r="AJ211" s="123">
        <v>2.52926748084604E-3</v>
      </c>
    </row>
    <row r="212" spans="1:36" x14ac:dyDescent="0.35">
      <c r="A212">
        <v>158</v>
      </c>
      <c r="B212">
        <v>9936</v>
      </c>
      <c r="C212" t="s">
        <v>740</v>
      </c>
      <c r="D212" t="s">
        <v>2144</v>
      </c>
      <c r="E212" t="s">
        <v>41</v>
      </c>
      <c r="F212" t="s">
        <v>2408</v>
      </c>
      <c r="G212" t="s">
        <v>2409</v>
      </c>
      <c r="H212" t="s">
        <v>44</v>
      </c>
      <c r="I212" t="s">
        <v>1411</v>
      </c>
      <c r="J212" t="s">
        <v>45</v>
      </c>
      <c r="K212" t="s">
        <v>45</v>
      </c>
      <c r="L212" t="s">
        <v>46</v>
      </c>
      <c r="M212" t="s">
        <v>47</v>
      </c>
      <c r="N212" t="s">
        <v>1116</v>
      </c>
      <c r="O212" t="s">
        <v>51</v>
      </c>
      <c r="P212" t="s">
        <v>155</v>
      </c>
      <c r="Q212" t="s">
        <v>97</v>
      </c>
      <c r="R212" t="s">
        <v>98</v>
      </c>
      <c r="S212" t="s">
        <v>52</v>
      </c>
      <c r="T212" t="s">
        <v>2410</v>
      </c>
      <c r="U212" t="s">
        <v>2411</v>
      </c>
      <c r="V212" s="123">
        <v>3.1E-2</v>
      </c>
      <c r="W212" s="123">
        <v>2.8199999999999999E-2</v>
      </c>
      <c r="X212" t="s">
        <v>133</v>
      </c>
      <c r="Y212" t="s">
        <v>51</v>
      </c>
      <c r="Z212" s="119">
        <v>40000</v>
      </c>
      <c r="AA212" s="121">
        <v>1</v>
      </c>
      <c r="AB212" s="125">
        <v>104.13</v>
      </c>
      <c r="AD212" s="119">
        <v>41.652000000000001</v>
      </c>
      <c r="AG212" t="s">
        <v>137</v>
      </c>
      <c r="AH212" s="123">
        <v>1.8E-5</v>
      </c>
      <c r="AI212" s="123">
        <v>1.07770830044897E-2</v>
      </c>
      <c r="AJ212" s="123">
        <v>1.72037770449081E-3</v>
      </c>
    </row>
    <row r="213" spans="1:36" x14ac:dyDescent="0.35">
      <c r="A213">
        <v>158</v>
      </c>
      <c r="B213">
        <v>9936</v>
      </c>
      <c r="C213" t="s">
        <v>740</v>
      </c>
      <c r="D213" t="s">
        <v>2144</v>
      </c>
      <c r="E213" t="s">
        <v>41</v>
      </c>
      <c r="F213" t="s">
        <v>2412</v>
      </c>
      <c r="G213" t="s">
        <v>2413</v>
      </c>
      <c r="H213" t="s">
        <v>44</v>
      </c>
      <c r="I213" t="s">
        <v>1589</v>
      </c>
      <c r="J213" t="s">
        <v>45</v>
      </c>
      <c r="K213" t="s">
        <v>45</v>
      </c>
      <c r="L213" t="s">
        <v>46</v>
      </c>
      <c r="M213" t="s">
        <v>47</v>
      </c>
      <c r="N213" t="s">
        <v>1116</v>
      </c>
      <c r="O213" t="s">
        <v>51</v>
      </c>
      <c r="P213" t="s">
        <v>220</v>
      </c>
      <c r="Q213" t="s">
        <v>130</v>
      </c>
      <c r="R213" t="s">
        <v>98</v>
      </c>
      <c r="S213" t="s">
        <v>52</v>
      </c>
      <c r="T213" t="s">
        <v>2414</v>
      </c>
      <c r="U213" t="s">
        <v>2399</v>
      </c>
      <c r="V213" s="123">
        <v>4.6899999999999997E-2</v>
      </c>
      <c r="W213" s="123">
        <v>4.8120000000000003E-2</v>
      </c>
      <c r="X213" t="s">
        <v>133</v>
      </c>
      <c r="Y213" t="s">
        <v>51</v>
      </c>
      <c r="Z213" s="119">
        <v>60000</v>
      </c>
      <c r="AA213" s="121">
        <v>1</v>
      </c>
      <c r="AB213" s="125">
        <v>99.54</v>
      </c>
      <c r="AD213" s="119">
        <v>59.723999999999997</v>
      </c>
      <c r="AG213" t="s">
        <v>137</v>
      </c>
      <c r="AH213" s="123">
        <v>5.1999999999999997E-5</v>
      </c>
      <c r="AI213" s="123">
        <v>1.54530516028077E-2</v>
      </c>
      <c r="AJ213" s="123">
        <v>2.4668164319362599E-3</v>
      </c>
    </row>
    <row r="214" spans="1:36" x14ac:dyDescent="0.35">
      <c r="A214">
        <v>158</v>
      </c>
      <c r="B214">
        <v>9936</v>
      </c>
      <c r="C214" t="s">
        <v>2165</v>
      </c>
      <c r="D214" t="s">
        <v>2166</v>
      </c>
      <c r="E214" t="s">
        <v>41</v>
      </c>
      <c r="F214" t="s">
        <v>2415</v>
      </c>
      <c r="G214" t="s">
        <v>2416</v>
      </c>
      <c r="H214" t="s">
        <v>44</v>
      </c>
      <c r="I214" t="s">
        <v>1411</v>
      </c>
      <c r="J214" t="s">
        <v>45</v>
      </c>
      <c r="K214" t="s">
        <v>45</v>
      </c>
      <c r="L214" t="s">
        <v>46</v>
      </c>
      <c r="M214" t="s">
        <v>47</v>
      </c>
      <c r="N214" t="s">
        <v>58</v>
      </c>
      <c r="O214" t="s">
        <v>51</v>
      </c>
      <c r="P214" t="s">
        <v>1971</v>
      </c>
      <c r="Q214" t="s">
        <v>97</v>
      </c>
      <c r="R214" t="s">
        <v>98</v>
      </c>
      <c r="S214" t="s">
        <v>52</v>
      </c>
      <c r="T214" t="s">
        <v>2417</v>
      </c>
      <c r="U214" t="s">
        <v>2418</v>
      </c>
      <c r="V214" s="123">
        <v>2.4E-2</v>
      </c>
      <c r="W214" s="123">
        <v>9.4400000000000005E-3</v>
      </c>
      <c r="X214" t="s">
        <v>133</v>
      </c>
      <c r="Y214" t="s">
        <v>51</v>
      </c>
      <c r="Z214" s="119">
        <v>17434.05</v>
      </c>
      <c r="AA214" s="121">
        <v>1</v>
      </c>
      <c r="AB214" s="125">
        <v>119.4</v>
      </c>
      <c r="AD214" s="119">
        <v>20.815999999999999</v>
      </c>
      <c r="AG214" t="s">
        <v>137</v>
      </c>
      <c r="AH214" s="123">
        <v>3.4999999999999997E-5</v>
      </c>
      <c r="AI214" s="123">
        <v>5.3860202516465699E-3</v>
      </c>
      <c r="AJ214" s="123">
        <v>8.5978637753912602E-4</v>
      </c>
    </row>
    <row r="215" spans="1:36" x14ac:dyDescent="0.35">
      <c r="A215">
        <v>158</v>
      </c>
      <c r="B215">
        <v>9936</v>
      </c>
      <c r="C215" t="s">
        <v>2165</v>
      </c>
      <c r="D215" t="s">
        <v>2166</v>
      </c>
      <c r="E215" t="s">
        <v>41</v>
      </c>
      <c r="F215" t="s">
        <v>2170</v>
      </c>
      <c r="G215" t="s">
        <v>2171</v>
      </c>
      <c r="H215" t="s">
        <v>44</v>
      </c>
      <c r="I215" t="s">
        <v>1411</v>
      </c>
      <c r="J215" t="s">
        <v>45</v>
      </c>
      <c r="K215" t="s">
        <v>45</v>
      </c>
      <c r="L215" t="s">
        <v>46</v>
      </c>
      <c r="M215" t="s">
        <v>47</v>
      </c>
      <c r="N215" t="s">
        <v>58</v>
      </c>
      <c r="O215" t="s">
        <v>51</v>
      </c>
      <c r="P215" t="s">
        <v>1971</v>
      </c>
      <c r="Q215" t="s">
        <v>97</v>
      </c>
      <c r="R215" t="s">
        <v>98</v>
      </c>
      <c r="S215" t="s">
        <v>52</v>
      </c>
      <c r="T215" t="s">
        <v>2172</v>
      </c>
      <c r="U215" t="s">
        <v>199</v>
      </c>
      <c r="V215" s="123">
        <v>3.6999999999999998E-2</v>
      </c>
      <c r="W215" s="123">
        <v>2.1329999999999998E-2</v>
      </c>
      <c r="X215" t="s">
        <v>133</v>
      </c>
      <c r="Y215" t="s">
        <v>51</v>
      </c>
      <c r="Z215" s="119">
        <v>15000</v>
      </c>
      <c r="AA215" s="121">
        <v>1</v>
      </c>
      <c r="AB215" s="125">
        <v>121.32</v>
      </c>
      <c r="AD215" s="119">
        <v>18.198</v>
      </c>
      <c r="AG215" t="s">
        <v>137</v>
      </c>
      <c r="AH215" s="123">
        <v>6.7000000000000002E-5</v>
      </c>
      <c r="AI215" s="123">
        <v>4.7085699730073996E-3</v>
      </c>
      <c r="AJ215" s="123">
        <v>7.5164298152126505E-4</v>
      </c>
    </row>
    <row r="216" spans="1:36" x14ac:dyDescent="0.35">
      <c r="A216">
        <v>158</v>
      </c>
      <c r="B216">
        <v>9936</v>
      </c>
      <c r="C216" t="s">
        <v>2173</v>
      </c>
      <c r="D216" t="s">
        <v>2174</v>
      </c>
      <c r="E216" t="s">
        <v>41</v>
      </c>
      <c r="F216" t="s">
        <v>2178</v>
      </c>
      <c r="G216" t="s">
        <v>2179</v>
      </c>
      <c r="H216" t="s">
        <v>44</v>
      </c>
      <c r="I216" t="s">
        <v>1589</v>
      </c>
      <c r="J216" t="s">
        <v>45</v>
      </c>
      <c r="K216" t="s">
        <v>45</v>
      </c>
      <c r="L216" t="s">
        <v>46</v>
      </c>
      <c r="M216" t="s">
        <v>47</v>
      </c>
      <c r="N216" t="s">
        <v>1114</v>
      </c>
      <c r="O216" t="s">
        <v>51</v>
      </c>
      <c r="P216" t="s">
        <v>212</v>
      </c>
      <c r="Q216" t="s">
        <v>130</v>
      </c>
      <c r="R216" t="s">
        <v>98</v>
      </c>
      <c r="S216" t="s">
        <v>52</v>
      </c>
      <c r="T216" t="s">
        <v>2180</v>
      </c>
      <c r="U216" t="s">
        <v>2181</v>
      </c>
      <c r="V216" s="123">
        <v>4.7800000000000002E-2</v>
      </c>
      <c r="W216" s="123">
        <v>4.727E-2</v>
      </c>
      <c r="X216" t="s">
        <v>133</v>
      </c>
      <c r="Y216" t="s">
        <v>51</v>
      </c>
      <c r="Z216" s="119">
        <v>20000</v>
      </c>
      <c r="AA216" s="121">
        <v>1</v>
      </c>
      <c r="AB216" s="125">
        <v>102.2</v>
      </c>
      <c r="AD216" s="119">
        <v>20.440000000000001</v>
      </c>
      <c r="AG216" t="s">
        <v>137</v>
      </c>
      <c r="AH216" s="123">
        <v>7.4999999999999993E-5</v>
      </c>
      <c r="AI216" s="123">
        <v>5.2886674496247597E-3</v>
      </c>
      <c r="AJ216" s="123">
        <v>8.4424566118774895E-4</v>
      </c>
    </row>
    <row r="217" spans="1:36" x14ac:dyDescent="0.35">
      <c r="A217">
        <v>158</v>
      </c>
      <c r="B217">
        <v>9936</v>
      </c>
      <c r="C217" t="s">
        <v>2173</v>
      </c>
      <c r="D217" t="s">
        <v>2174</v>
      </c>
      <c r="E217" t="s">
        <v>41</v>
      </c>
      <c r="F217" t="s">
        <v>2182</v>
      </c>
      <c r="G217" t="s">
        <v>2183</v>
      </c>
      <c r="H217" t="s">
        <v>44</v>
      </c>
      <c r="I217" t="s">
        <v>1589</v>
      </c>
      <c r="J217" t="s">
        <v>45</v>
      </c>
      <c r="K217" t="s">
        <v>45</v>
      </c>
      <c r="L217" t="s">
        <v>46</v>
      </c>
      <c r="M217" t="s">
        <v>47</v>
      </c>
      <c r="N217" t="s">
        <v>1114</v>
      </c>
      <c r="O217" t="s">
        <v>51</v>
      </c>
      <c r="P217" t="s">
        <v>212</v>
      </c>
      <c r="Q217" t="s">
        <v>130</v>
      </c>
      <c r="R217" t="s">
        <v>98</v>
      </c>
      <c r="S217" t="s">
        <v>52</v>
      </c>
      <c r="T217" t="s">
        <v>2184</v>
      </c>
      <c r="U217" t="s">
        <v>2185</v>
      </c>
      <c r="V217" s="123">
        <v>4.7800000000000002E-2</v>
      </c>
      <c r="W217" s="123">
        <v>4.7370000000000002E-2</v>
      </c>
      <c r="X217" t="s">
        <v>133</v>
      </c>
      <c r="Y217" t="s">
        <v>51</v>
      </c>
      <c r="Z217" s="119">
        <v>20000</v>
      </c>
      <c r="AA217" s="121">
        <v>1</v>
      </c>
      <c r="AB217" s="125">
        <v>102.19</v>
      </c>
      <c r="AD217" s="119">
        <v>20.437999999999999</v>
      </c>
      <c r="AG217" t="s">
        <v>137</v>
      </c>
      <c r="AH217" s="123">
        <v>7.4999999999999993E-5</v>
      </c>
      <c r="AI217" s="123">
        <v>5.28814996748683E-3</v>
      </c>
      <c r="AJ217" s="123">
        <v>8.4416305398019595E-4</v>
      </c>
    </row>
    <row r="218" spans="1:36" x14ac:dyDescent="0.35">
      <c r="A218">
        <v>158</v>
      </c>
      <c r="B218">
        <v>9936</v>
      </c>
      <c r="C218" t="s">
        <v>2186</v>
      </c>
      <c r="D218" t="s">
        <v>2187</v>
      </c>
      <c r="E218" t="s">
        <v>41</v>
      </c>
      <c r="F218" t="s">
        <v>2188</v>
      </c>
      <c r="G218" t="s">
        <v>2189</v>
      </c>
      <c r="H218" t="s">
        <v>44</v>
      </c>
      <c r="I218" t="s">
        <v>1411</v>
      </c>
      <c r="J218" t="s">
        <v>45</v>
      </c>
      <c r="K218" t="s">
        <v>45</v>
      </c>
      <c r="L218" t="s">
        <v>46</v>
      </c>
      <c r="M218" t="s">
        <v>47</v>
      </c>
      <c r="N218" t="s">
        <v>58</v>
      </c>
      <c r="O218" t="s">
        <v>51</v>
      </c>
      <c r="P218" t="s">
        <v>146</v>
      </c>
      <c r="Q218" t="s">
        <v>97</v>
      </c>
      <c r="R218" t="s">
        <v>98</v>
      </c>
      <c r="S218" t="s">
        <v>52</v>
      </c>
      <c r="T218" t="s">
        <v>2190</v>
      </c>
      <c r="U218" t="s">
        <v>2191</v>
      </c>
      <c r="V218" s="123">
        <v>2.0500000000000001E-2</v>
      </c>
      <c r="W218" s="123">
        <v>1.7149999999999999E-2</v>
      </c>
      <c r="X218" t="s">
        <v>133</v>
      </c>
      <c r="Y218" t="s">
        <v>51</v>
      </c>
      <c r="Z218" s="119">
        <v>14388.82</v>
      </c>
      <c r="AA218" s="121">
        <v>1</v>
      </c>
      <c r="AB218" s="125">
        <v>119.96</v>
      </c>
      <c r="AD218" s="119">
        <v>17.260999999999999</v>
      </c>
      <c r="AG218" t="s">
        <v>137</v>
      </c>
      <c r="AH218" s="123">
        <v>2.9E-5</v>
      </c>
      <c r="AI218" s="123">
        <v>4.4660852100500302E-3</v>
      </c>
      <c r="AJ218" s="123">
        <v>7.1293442005831498E-4</v>
      </c>
    </row>
    <row r="219" spans="1:36" x14ac:dyDescent="0.35">
      <c r="A219">
        <v>158</v>
      </c>
      <c r="B219">
        <v>9936</v>
      </c>
      <c r="C219" t="s">
        <v>2192</v>
      </c>
      <c r="D219" t="s">
        <v>2193</v>
      </c>
      <c r="E219" t="s">
        <v>41</v>
      </c>
      <c r="F219" t="s">
        <v>2194</v>
      </c>
      <c r="G219" t="s">
        <v>2195</v>
      </c>
      <c r="H219" t="s">
        <v>44</v>
      </c>
      <c r="I219" t="s">
        <v>1411</v>
      </c>
      <c r="J219" t="s">
        <v>45</v>
      </c>
      <c r="K219" t="s">
        <v>45</v>
      </c>
      <c r="L219" t="s">
        <v>46</v>
      </c>
      <c r="M219" t="s">
        <v>47</v>
      </c>
      <c r="N219" t="s">
        <v>1116</v>
      </c>
      <c r="O219" t="s">
        <v>51</v>
      </c>
      <c r="P219" t="s">
        <v>96</v>
      </c>
      <c r="Q219" t="s">
        <v>97</v>
      </c>
      <c r="R219" t="s">
        <v>98</v>
      </c>
      <c r="S219" t="s">
        <v>52</v>
      </c>
      <c r="T219" t="s">
        <v>2196</v>
      </c>
      <c r="U219" t="s">
        <v>2197</v>
      </c>
      <c r="V219" s="123">
        <v>1E-3</v>
      </c>
      <c r="W219" s="123">
        <v>2.3130000000000001E-2</v>
      </c>
      <c r="X219" t="s">
        <v>133</v>
      </c>
      <c r="Y219" t="s">
        <v>51</v>
      </c>
      <c r="Z219" s="119">
        <v>46000</v>
      </c>
      <c r="AA219" s="121">
        <v>1</v>
      </c>
      <c r="AB219" s="125">
        <v>108.87</v>
      </c>
      <c r="AD219" s="119">
        <v>50.08</v>
      </c>
      <c r="AG219" t="s">
        <v>137</v>
      </c>
      <c r="AH219" s="123">
        <v>1.4E-5</v>
      </c>
      <c r="AI219" s="123">
        <v>1.29578044819324E-2</v>
      </c>
      <c r="AJ219" s="123">
        <v>2.0684927378382899E-3</v>
      </c>
    </row>
    <row r="220" spans="1:36" x14ac:dyDescent="0.35">
      <c r="A220">
        <v>158</v>
      </c>
      <c r="B220">
        <v>9936</v>
      </c>
      <c r="C220" t="s">
        <v>2192</v>
      </c>
      <c r="D220" t="s">
        <v>2193</v>
      </c>
      <c r="E220" t="s">
        <v>41</v>
      </c>
      <c r="F220" t="s">
        <v>2198</v>
      </c>
      <c r="G220" t="s">
        <v>2199</v>
      </c>
      <c r="H220" t="s">
        <v>44</v>
      </c>
      <c r="I220" t="s">
        <v>1589</v>
      </c>
      <c r="J220" t="s">
        <v>45</v>
      </c>
      <c r="K220" t="s">
        <v>45</v>
      </c>
      <c r="L220" t="s">
        <v>46</v>
      </c>
      <c r="M220" t="s">
        <v>47</v>
      </c>
      <c r="N220" t="s">
        <v>1116</v>
      </c>
      <c r="O220" t="s">
        <v>51</v>
      </c>
      <c r="P220" t="s">
        <v>96</v>
      </c>
      <c r="Q220" t="s">
        <v>97</v>
      </c>
      <c r="R220" t="s">
        <v>98</v>
      </c>
      <c r="S220" t="s">
        <v>52</v>
      </c>
      <c r="T220" t="s">
        <v>2200</v>
      </c>
      <c r="U220" t="s">
        <v>2201</v>
      </c>
      <c r="V220" s="123">
        <v>2.7400000000000001E-2</v>
      </c>
      <c r="W220" s="123">
        <v>4.3900000000000002E-2</v>
      </c>
      <c r="X220" t="s">
        <v>133</v>
      </c>
      <c r="Y220" t="s">
        <v>51</v>
      </c>
      <c r="Z220" s="119">
        <v>68572.899999999994</v>
      </c>
      <c r="AA220" s="121">
        <v>1</v>
      </c>
      <c r="AB220" s="125">
        <v>98.89</v>
      </c>
      <c r="AD220" s="119">
        <v>67.811999999999998</v>
      </c>
      <c r="AG220" t="s">
        <v>137</v>
      </c>
      <c r="AH220" s="123">
        <v>2.5999999999999998E-5</v>
      </c>
      <c r="AI220" s="123">
        <v>1.7545682305491101E-2</v>
      </c>
      <c r="AJ220" s="123">
        <v>2.80086927379798E-3</v>
      </c>
    </row>
    <row r="221" spans="1:36" x14ac:dyDescent="0.35">
      <c r="A221">
        <v>158</v>
      </c>
      <c r="B221">
        <v>9936</v>
      </c>
      <c r="C221" t="s">
        <v>2192</v>
      </c>
      <c r="D221" t="s">
        <v>2193</v>
      </c>
      <c r="E221" t="s">
        <v>41</v>
      </c>
      <c r="F221" t="s">
        <v>2206</v>
      </c>
      <c r="G221" t="s">
        <v>2207</v>
      </c>
      <c r="H221" t="s">
        <v>44</v>
      </c>
      <c r="I221" t="s">
        <v>1411</v>
      </c>
      <c r="J221" t="s">
        <v>45</v>
      </c>
      <c r="K221" t="s">
        <v>45</v>
      </c>
      <c r="L221" t="s">
        <v>46</v>
      </c>
      <c r="M221" t="s">
        <v>47</v>
      </c>
      <c r="N221" t="s">
        <v>1116</v>
      </c>
      <c r="O221" t="s">
        <v>51</v>
      </c>
      <c r="P221" t="s">
        <v>96</v>
      </c>
      <c r="Q221" t="s">
        <v>97</v>
      </c>
      <c r="R221" t="s">
        <v>98</v>
      </c>
      <c r="S221" t="s">
        <v>52</v>
      </c>
      <c r="T221" t="s">
        <v>2208</v>
      </c>
      <c r="U221" t="s">
        <v>2209</v>
      </c>
      <c r="V221" s="123">
        <v>1.9900000000000001E-2</v>
      </c>
      <c r="W221" s="123">
        <v>2.486E-2</v>
      </c>
      <c r="X221" t="s">
        <v>133</v>
      </c>
      <c r="Y221" t="s">
        <v>51</v>
      </c>
      <c r="Z221" s="119">
        <v>120000</v>
      </c>
      <c r="AA221" s="121">
        <v>1</v>
      </c>
      <c r="AB221" s="125">
        <v>104.27</v>
      </c>
      <c r="AD221" s="119">
        <v>125.124</v>
      </c>
      <c r="AG221" t="s">
        <v>137</v>
      </c>
      <c r="AH221" s="123">
        <v>5.5999999999999999E-5</v>
      </c>
      <c r="AI221" s="123">
        <v>3.23747175130552E-2</v>
      </c>
      <c r="AJ221" s="123">
        <v>5.1680721189068402E-3</v>
      </c>
    </row>
    <row r="222" spans="1:36" x14ac:dyDescent="0.35">
      <c r="A222">
        <v>158</v>
      </c>
      <c r="B222">
        <v>9936</v>
      </c>
      <c r="C222" t="s">
        <v>2192</v>
      </c>
      <c r="D222" t="s">
        <v>2193</v>
      </c>
      <c r="E222" t="s">
        <v>41</v>
      </c>
      <c r="F222" t="s">
        <v>2210</v>
      </c>
      <c r="G222" t="s">
        <v>2211</v>
      </c>
      <c r="H222" t="s">
        <v>44</v>
      </c>
      <c r="I222" t="s">
        <v>1411</v>
      </c>
      <c r="J222" t="s">
        <v>45</v>
      </c>
      <c r="K222" t="s">
        <v>45</v>
      </c>
      <c r="L222" t="s">
        <v>46</v>
      </c>
      <c r="M222" t="s">
        <v>47</v>
      </c>
      <c r="N222" t="s">
        <v>1116</v>
      </c>
      <c r="O222" t="s">
        <v>51</v>
      </c>
      <c r="P222" t="s">
        <v>96</v>
      </c>
      <c r="Q222" t="s">
        <v>97</v>
      </c>
      <c r="R222" t="s">
        <v>98</v>
      </c>
      <c r="S222" t="s">
        <v>52</v>
      </c>
      <c r="T222" t="s">
        <v>2212</v>
      </c>
      <c r="U222" t="s">
        <v>2213</v>
      </c>
      <c r="V222" s="123">
        <v>2.6800000000000001E-2</v>
      </c>
      <c r="W222" s="123">
        <v>2.529E-2</v>
      </c>
      <c r="X222" t="s">
        <v>133</v>
      </c>
      <c r="Y222" t="s">
        <v>51</v>
      </c>
      <c r="Z222" s="119">
        <v>15583.9</v>
      </c>
      <c r="AA222" s="121">
        <v>1</v>
      </c>
      <c r="AB222" s="125">
        <v>103.6</v>
      </c>
      <c r="AD222" s="119">
        <v>16.145</v>
      </c>
      <c r="AG222" t="s">
        <v>137</v>
      </c>
      <c r="AH222" s="123">
        <v>6.0000000000000002E-6</v>
      </c>
      <c r="AI222" s="123">
        <v>4.1773539626351599E-3</v>
      </c>
      <c r="AJ222" s="123">
        <v>6.66843395201642E-4</v>
      </c>
    </row>
    <row r="223" spans="1:36" x14ac:dyDescent="0.35">
      <c r="A223">
        <v>158</v>
      </c>
      <c r="B223">
        <v>9936</v>
      </c>
      <c r="C223" t="s">
        <v>2192</v>
      </c>
      <c r="D223" t="s">
        <v>2193</v>
      </c>
      <c r="E223" t="s">
        <v>41</v>
      </c>
      <c r="F223" t="s">
        <v>2419</v>
      </c>
      <c r="G223" t="s">
        <v>2420</v>
      </c>
      <c r="H223" t="s">
        <v>44</v>
      </c>
      <c r="I223" t="s">
        <v>1411</v>
      </c>
      <c r="J223" t="s">
        <v>45</v>
      </c>
      <c r="K223" t="s">
        <v>45</v>
      </c>
      <c r="L223" t="s">
        <v>46</v>
      </c>
      <c r="M223" t="s">
        <v>47</v>
      </c>
      <c r="N223" t="s">
        <v>1116</v>
      </c>
      <c r="O223" t="s">
        <v>51</v>
      </c>
      <c r="P223" t="s">
        <v>129</v>
      </c>
      <c r="Q223" t="s">
        <v>130</v>
      </c>
      <c r="R223" t="s">
        <v>98</v>
      </c>
      <c r="S223" t="s">
        <v>52</v>
      </c>
      <c r="T223" t="s">
        <v>2421</v>
      </c>
      <c r="U223" t="s">
        <v>2422</v>
      </c>
      <c r="V223" s="123">
        <v>5.0000000000000001E-3</v>
      </c>
      <c r="W223" s="123">
        <v>1.523E-2</v>
      </c>
      <c r="X223" t="s">
        <v>133</v>
      </c>
      <c r="Y223" t="s">
        <v>51</v>
      </c>
      <c r="Z223" s="119">
        <v>150000</v>
      </c>
      <c r="AA223" s="121">
        <v>1</v>
      </c>
      <c r="AB223" s="125">
        <v>116.07</v>
      </c>
      <c r="AD223" s="119">
        <v>174.10499999999999</v>
      </c>
      <c r="AG223" t="s">
        <v>137</v>
      </c>
      <c r="AH223" s="123">
        <v>1.9699999999999999E-4</v>
      </c>
      <c r="AI223" s="123">
        <v>4.5048113811982302E-2</v>
      </c>
      <c r="AJ223" s="123">
        <v>7.1911639354742202E-3</v>
      </c>
    </row>
    <row r="224" spans="1:36" x14ac:dyDescent="0.35">
      <c r="A224">
        <v>158</v>
      </c>
      <c r="B224">
        <v>9936</v>
      </c>
      <c r="C224" t="s">
        <v>2192</v>
      </c>
      <c r="D224" t="s">
        <v>2193</v>
      </c>
      <c r="E224" t="s">
        <v>41</v>
      </c>
      <c r="F224" t="s">
        <v>2541</v>
      </c>
      <c r="G224" t="s">
        <v>2542</v>
      </c>
      <c r="H224" t="s">
        <v>44</v>
      </c>
      <c r="I224" t="s">
        <v>1411</v>
      </c>
      <c r="J224" t="s">
        <v>45</v>
      </c>
      <c r="K224" t="s">
        <v>45</v>
      </c>
      <c r="L224" t="s">
        <v>46</v>
      </c>
      <c r="M224" t="s">
        <v>47</v>
      </c>
      <c r="N224" t="s">
        <v>1116</v>
      </c>
      <c r="O224" t="s">
        <v>51</v>
      </c>
      <c r="P224" t="s">
        <v>155</v>
      </c>
      <c r="Q224" t="s">
        <v>97</v>
      </c>
      <c r="R224" t="s">
        <v>98</v>
      </c>
      <c r="S224" t="s">
        <v>52</v>
      </c>
      <c r="T224" t="s">
        <v>2543</v>
      </c>
      <c r="U224" t="s">
        <v>2544</v>
      </c>
      <c r="V224" s="123">
        <v>3.3500000000000002E-2</v>
      </c>
      <c r="W224" s="123">
        <v>2.8049999999999999E-2</v>
      </c>
      <c r="X224" t="s">
        <v>133</v>
      </c>
      <c r="Y224" t="s">
        <v>51</v>
      </c>
      <c r="Z224" s="119">
        <v>40000</v>
      </c>
      <c r="AA224" s="121">
        <v>1</v>
      </c>
      <c r="AB224" s="125">
        <v>105.58</v>
      </c>
      <c r="AD224" s="119">
        <v>42.231999999999999</v>
      </c>
      <c r="AG224" t="s">
        <v>137</v>
      </c>
      <c r="AH224" s="123">
        <v>2.5999999999999998E-5</v>
      </c>
      <c r="AI224" s="123">
        <v>1.09271528244889E-2</v>
      </c>
      <c r="AJ224" s="123">
        <v>1.7443337946810699E-3</v>
      </c>
    </row>
    <row r="225" spans="1:36" x14ac:dyDescent="0.35">
      <c r="A225">
        <v>158</v>
      </c>
      <c r="B225">
        <v>9936</v>
      </c>
      <c r="C225" t="s">
        <v>2214</v>
      </c>
      <c r="D225" t="s">
        <v>2215</v>
      </c>
      <c r="E225" t="s">
        <v>41</v>
      </c>
      <c r="F225" t="s">
        <v>2216</v>
      </c>
      <c r="G225" t="s">
        <v>2217</v>
      </c>
      <c r="H225" t="s">
        <v>44</v>
      </c>
      <c r="I225" t="s">
        <v>1411</v>
      </c>
      <c r="J225" t="s">
        <v>45</v>
      </c>
      <c r="K225" t="s">
        <v>45</v>
      </c>
      <c r="L225" t="s">
        <v>46</v>
      </c>
      <c r="M225" t="s">
        <v>47</v>
      </c>
      <c r="N225" t="s">
        <v>1112</v>
      </c>
      <c r="O225" t="s">
        <v>51</v>
      </c>
      <c r="P225" t="s">
        <v>212</v>
      </c>
      <c r="Q225" t="s">
        <v>130</v>
      </c>
      <c r="R225" t="s">
        <v>98</v>
      </c>
      <c r="S225" t="s">
        <v>52</v>
      </c>
      <c r="T225" t="s">
        <v>2218</v>
      </c>
      <c r="U225" t="s">
        <v>2219</v>
      </c>
      <c r="V225" s="123">
        <v>0.01</v>
      </c>
      <c r="W225" s="123">
        <v>2.8559999999999999E-2</v>
      </c>
      <c r="X225" t="s">
        <v>133</v>
      </c>
      <c r="Y225" t="s">
        <v>51</v>
      </c>
      <c r="Z225" s="119">
        <v>22622.33</v>
      </c>
      <c r="AA225" s="121">
        <v>1</v>
      </c>
      <c r="AB225" s="125">
        <v>109.85</v>
      </c>
      <c r="AD225" s="119">
        <v>24.850999999999999</v>
      </c>
      <c r="AG225" t="s">
        <v>137</v>
      </c>
      <c r="AH225" s="123">
        <v>1.2999999999999999E-5</v>
      </c>
      <c r="AI225" s="123">
        <v>6.4298784425527496E-3</v>
      </c>
      <c r="AJ225" s="123">
        <v>1.02642055466636E-3</v>
      </c>
    </row>
    <row r="226" spans="1:36" x14ac:dyDescent="0.35">
      <c r="A226">
        <v>158</v>
      </c>
      <c r="B226">
        <v>9936</v>
      </c>
      <c r="C226" t="s">
        <v>2214</v>
      </c>
      <c r="D226" t="s">
        <v>2215</v>
      </c>
      <c r="E226" t="s">
        <v>41</v>
      </c>
      <c r="F226" t="s">
        <v>2220</v>
      </c>
      <c r="G226" t="s">
        <v>2217</v>
      </c>
      <c r="H226" t="s">
        <v>44</v>
      </c>
      <c r="I226" t="s">
        <v>1411</v>
      </c>
      <c r="J226" t="s">
        <v>45</v>
      </c>
      <c r="K226" t="s">
        <v>45</v>
      </c>
      <c r="L226" t="s">
        <v>46</v>
      </c>
      <c r="M226" t="s">
        <v>47</v>
      </c>
      <c r="N226" t="s">
        <v>1112</v>
      </c>
      <c r="O226" t="s">
        <v>51</v>
      </c>
      <c r="P226" t="s">
        <v>212</v>
      </c>
      <c r="Q226" t="s">
        <v>130</v>
      </c>
      <c r="R226" t="s">
        <v>98</v>
      </c>
      <c r="S226" t="s">
        <v>52</v>
      </c>
      <c r="T226" t="s">
        <v>2221</v>
      </c>
      <c r="U226" t="s">
        <v>2219</v>
      </c>
      <c r="V226" s="123">
        <v>0.01</v>
      </c>
      <c r="W226" s="123">
        <v>3.4689999999999999E-2</v>
      </c>
      <c r="X226" t="s">
        <v>133</v>
      </c>
      <c r="Y226" t="s">
        <v>51</v>
      </c>
      <c r="Z226" s="119">
        <v>0</v>
      </c>
      <c r="AA226" s="121">
        <v>1</v>
      </c>
      <c r="AB226" s="125">
        <v>0</v>
      </c>
      <c r="AC226" s="119">
        <v>0</v>
      </c>
      <c r="AD226" s="119">
        <v>0</v>
      </c>
      <c r="AG226" t="s">
        <v>137</v>
      </c>
      <c r="AH226" s="123">
        <v>0</v>
      </c>
      <c r="AI226" s="123">
        <v>7.7622320689208803E-9</v>
      </c>
      <c r="AJ226" s="123">
        <v>1.2391081132892601E-9</v>
      </c>
    </row>
    <row r="227" spans="1:36" x14ac:dyDescent="0.35">
      <c r="A227">
        <v>158</v>
      </c>
      <c r="B227">
        <v>9936</v>
      </c>
      <c r="C227" t="s">
        <v>2214</v>
      </c>
      <c r="D227" t="s">
        <v>2215</v>
      </c>
      <c r="E227" t="s">
        <v>41</v>
      </c>
      <c r="F227" t="s">
        <v>2222</v>
      </c>
      <c r="G227" t="s">
        <v>2217</v>
      </c>
      <c r="H227" t="s">
        <v>44</v>
      </c>
      <c r="I227" t="s">
        <v>1411</v>
      </c>
      <c r="J227" t="s">
        <v>45</v>
      </c>
      <c r="K227" t="s">
        <v>45</v>
      </c>
      <c r="L227" t="s">
        <v>46</v>
      </c>
      <c r="M227" t="s">
        <v>47</v>
      </c>
      <c r="N227" t="s">
        <v>1112</v>
      </c>
      <c r="O227" t="s">
        <v>51</v>
      </c>
      <c r="P227" t="s">
        <v>212</v>
      </c>
      <c r="Q227" t="s">
        <v>130</v>
      </c>
      <c r="R227" t="s">
        <v>98</v>
      </c>
      <c r="S227" t="s">
        <v>52</v>
      </c>
      <c r="T227" t="s">
        <v>2223</v>
      </c>
      <c r="U227" t="s">
        <v>2219</v>
      </c>
      <c r="V227" s="123">
        <v>0.01</v>
      </c>
      <c r="W227" s="123">
        <v>1.4069999999999999E-2</v>
      </c>
      <c r="X227" t="s">
        <v>133</v>
      </c>
      <c r="Y227" t="s">
        <v>51</v>
      </c>
      <c r="Z227" s="119">
        <v>-0.01</v>
      </c>
      <c r="AA227" s="121">
        <v>1</v>
      </c>
      <c r="AB227" s="125">
        <v>110.07299999999999</v>
      </c>
      <c r="AC227" s="119">
        <v>0.10299999999999999</v>
      </c>
      <c r="AD227" s="119">
        <v>0.10299999999999999</v>
      </c>
      <c r="AG227" t="s">
        <v>137</v>
      </c>
      <c r="AH227" s="123">
        <v>0</v>
      </c>
      <c r="AI227" s="123">
        <v>2.6696642855480101E-5</v>
      </c>
      <c r="AJ227" s="123">
        <v>4.2616642308673002E-6</v>
      </c>
    </row>
    <row r="228" spans="1:36" x14ac:dyDescent="0.35">
      <c r="A228">
        <v>158</v>
      </c>
      <c r="B228">
        <v>9936</v>
      </c>
      <c r="C228" t="s">
        <v>2214</v>
      </c>
      <c r="D228" t="s">
        <v>2215</v>
      </c>
      <c r="E228" t="s">
        <v>41</v>
      </c>
      <c r="F228" t="s">
        <v>2224</v>
      </c>
      <c r="G228" t="s">
        <v>2225</v>
      </c>
      <c r="H228" t="s">
        <v>44</v>
      </c>
      <c r="I228" t="s">
        <v>1411</v>
      </c>
      <c r="J228" t="s">
        <v>45</v>
      </c>
      <c r="K228" t="s">
        <v>45</v>
      </c>
      <c r="L228" t="s">
        <v>46</v>
      </c>
      <c r="M228" t="s">
        <v>47</v>
      </c>
      <c r="N228" t="s">
        <v>1112</v>
      </c>
      <c r="O228" t="s">
        <v>51</v>
      </c>
      <c r="P228" t="s">
        <v>212</v>
      </c>
      <c r="Q228" t="s">
        <v>130</v>
      </c>
      <c r="R228" t="s">
        <v>98</v>
      </c>
      <c r="S228" t="s">
        <v>52</v>
      </c>
      <c r="T228" t="s">
        <v>2226</v>
      </c>
      <c r="U228" t="s">
        <v>2227</v>
      </c>
      <c r="V228" s="123">
        <v>3.5400000000000001E-2</v>
      </c>
      <c r="W228" s="123">
        <v>2.3179999999999999E-2</v>
      </c>
      <c r="X228" t="s">
        <v>133</v>
      </c>
      <c r="Y228" t="s">
        <v>51</v>
      </c>
      <c r="Z228" s="119">
        <v>11000</v>
      </c>
      <c r="AA228" s="121">
        <v>1</v>
      </c>
      <c r="AB228" s="125">
        <v>110.42</v>
      </c>
      <c r="AD228" s="119">
        <v>12.146000000000001</v>
      </c>
      <c r="AG228" t="s">
        <v>137</v>
      </c>
      <c r="AH228" s="123">
        <v>2.0000000000000002E-5</v>
      </c>
      <c r="AI228" s="123">
        <v>3.1427207718508899E-3</v>
      </c>
      <c r="AJ228" s="123">
        <v>5.0168183218780003E-4</v>
      </c>
    </row>
    <row r="229" spans="1:36" x14ac:dyDescent="0.35">
      <c r="A229">
        <v>158</v>
      </c>
      <c r="B229">
        <v>9936</v>
      </c>
      <c r="C229" t="s">
        <v>2228</v>
      </c>
      <c r="D229" t="s">
        <v>2229</v>
      </c>
      <c r="E229" t="s">
        <v>41</v>
      </c>
      <c r="F229" t="s">
        <v>2233</v>
      </c>
      <c r="G229" t="s">
        <v>2234</v>
      </c>
      <c r="H229" t="s">
        <v>44</v>
      </c>
      <c r="I229" t="s">
        <v>1411</v>
      </c>
      <c r="J229" t="s">
        <v>45</v>
      </c>
      <c r="K229" t="s">
        <v>45</v>
      </c>
      <c r="L229" t="s">
        <v>46</v>
      </c>
      <c r="M229" t="s">
        <v>47</v>
      </c>
      <c r="N229" t="s">
        <v>58</v>
      </c>
      <c r="O229" t="s">
        <v>51</v>
      </c>
      <c r="P229" t="s">
        <v>1971</v>
      </c>
      <c r="Q229" t="s">
        <v>97</v>
      </c>
      <c r="R229" t="s">
        <v>98</v>
      </c>
      <c r="S229" t="s">
        <v>52</v>
      </c>
      <c r="T229" t="s">
        <v>2235</v>
      </c>
      <c r="U229" t="s">
        <v>2236</v>
      </c>
      <c r="V229" s="123">
        <v>3.61E-2</v>
      </c>
      <c r="W229" s="123">
        <v>2.8160000000000001E-2</v>
      </c>
      <c r="X229" t="s">
        <v>133</v>
      </c>
      <c r="Y229" t="s">
        <v>51</v>
      </c>
      <c r="Z229" s="119">
        <v>68044.679999999993</v>
      </c>
      <c r="AA229" s="121">
        <v>1</v>
      </c>
      <c r="AB229" s="125">
        <v>113.57</v>
      </c>
      <c r="AD229" s="119">
        <v>77.278000000000006</v>
      </c>
      <c r="AG229" t="s">
        <v>137</v>
      </c>
      <c r="AH229" s="123">
        <v>2.8E-5</v>
      </c>
      <c r="AI229" s="123">
        <v>1.9995081095253199E-2</v>
      </c>
      <c r="AJ229" s="123">
        <v>3.1918740629007501E-3</v>
      </c>
    </row>
    <row r="230" spans="1:36" x14ac:dyDescent="0.35">
      <c r="A230">
        <v>158</v>
      </c>
      <c r="B230">
        <v>9936</v>
      </c>
      <c r="C230" t="s">
        <v>2228</v>
      </c>
      <c r="D230" t="s">
        <v>2229</v>
      </c>
      <c r="E230" t="s">
        <v>41</v>
      </c>
      <c r="F230" t="s">
        <v>2434</v>
      </c>
      <c r="G230" t="s">
        <v>2435</v>
      </c>
      <c r="H230" t="s">
        <v>44</v>
      </c>
      <c r="I230" t="s">
        <v>1411</v>
      </c>
      <c r="J230" t="s">
        <v>45</v>
      </c>
      <c r="K230" t="s">
        <v>45</v>
      </c>
      <c r="L230" t="s">
        <v>46</v>
      </c>
      <c r="M230" t="s">
        <v>47</v>
      </c>
      <c r="N230" t="s">
        <v>58</v>
      </c>
      <c r="O230" t="s">
        <v>51</v>
      </c>
      <c r="P230" t="s">
        <v>1971</v>
      </c>
      <c r="Q230" t="s">
        <v>97</v>
      </c>
      <c r="R230" t="s">
        <v>98</v>
      </c>
      <c r="S230" t="s">
        <v>52</v>
      </c>
      <c r="T230" t="s">
        <v>2436</v>
      </c>
      <c r="U230" t="s">
        <v>2437</v>
      </c>
      <c r="V230" s="123">
        <v>2.2499999999999999E-2</v>
      </c>
      <c r="W230" s="123">
        <v>2.5839999999999998E-2</v>
      </c>
      <c r="X230" t="s">
        <v>133</v>
      </c>
      <c r="Y230" t="s">
        <v>51</v>
      </c>
      <c r="Z230" s="119">
        <v>13432.84</v>
      </c>
      <c r="AA230" s="121">
        <v>1</v>
      </c>
      <c r="AB230" s="125">
        <v>118.97</v>
      </c>
      <c r="AD230" s="119">
        <v>15.981</v>
      </c>
      <c r="AG230" t="s">
        <v>137</v>
      </c>
      <c r="AH230" s="123">
        <v>7.9999999999999996E-6</v>
      </c>
      <c r="AI230" s="123">
        <v>4.1349538949648499E-3</v>
      </c>
      <c r="AJ230" s="123">
        <v>6.6007494672086899E-4</v>
      </c>
    </row>
    <row r="231" spans="1:36" x14ac:dyDescent="0.35">
      <c r="A231">
        <v>158</v>
      </c>
      <c r="B231">
        <v>9936</v>
      </c>
      <c r="C231" t="s">
        <v>2228</v>
      </c>
      <c r="D231" t="s">
        <v>2229</v>
      </c>
      <c r="E231" t="s">
        <v>41</v>
      </c>
      <c r="F231" t="s">
        <v>2237</v>
      </c>
      <c r="G231" t="s">
        <v>2238</v>
      </c>
      <c r="H231" t="s">
        <v>44</v>
      </c>
      <c r="I231" t="s">
        <v>1411</v>
      </c>
      <c r="J231" t="s">
        <v>45</v>
      </c>
      <c r="K231" t="s">
        <v>45</v>
      </c>
      <c r="L231" t="s">
        <v>46</v>
      </c>
      <c r="M231" t="s">
        <v>47</v>
      </c>
      <c r="N231" t="s">
        <v>58</v>
      </c>
      <c r="O231" t="s">
        <v>51</v>
      </c>
      <c r="P231" t="s">
        <v>1971</v>
      </c>
      <c r="Q231" t="s">
        <v>97</v>
      </c>
      <c r="R231" t="s">
        <v>98</v>
      </c>
      <c r="S231" t="s">
        <v>52</v>
      </c>
      <c r="T231" t="s">
        <v>2239</v>
      </c>
      <c r="U231" t="s">
        <v>2240</v>
      </c>
      <c r="V231" s="123">
        <v>2.5000000000000001E-3</v>
      </c>
      <c r="W231" s="123">
        <v>2.6980000000000001E-2</v>
      </c>
      <c r="X231" t="s">
        <v>133</v>
      </c>
      <c r="Y231" t="s">
        <v>51</v>
      </c>
      <c r="Z231" s="119">
        <v>17850</v>
      </c>
      <c r="AA231" s="121">
        <v>1</v>
      </c>
      <c r="AB231" s="125">
        <v>105.05</v>
      </c>
      <c r="AD231" s="119">
        <v>18.751000000000001</v>
      </c>
      <c r="AG231" t="s">
        <v>137</v>
      </c>
      <c r="AH231" s="123">
        <v>1.4E-5</v>
      </c>
      <c r="AI231" s="123">
        <v>4.8517637490988197E-3</v>
      </c>
      <c r="AJ231" s="123">
        <v>7.7450142844116799E-4</v>
      </c>
    </row>
    <row r="232" spans="1:36" x14ac:dyDescent="0.35">
      <c r="A232">
        <v>158</v>
      </c>
      <c r="B232">
        <v>9936</v>
      </c>
      <c r="C232" t="s">
        <v>2228</v>
      </c>
      <c r="D232" t="s">
        <v>2229</v>
      </c>
      <c r="E232" t="s">
        <v>41</v>
      </c>
      <c r="F232" t="s">
        <v>2241</v>
      </c>
      <c r="G232" t="s">
        <v>2242</v>
      </c>
      <c r="H232" t="s">
        <v>44</v>
      </c>
      <c r="I232" t="s">
        <v>1411</v>
      </c>
      <c r="J232" t="s">
        <v>45</v>
      </c>
      <c r="K232" t="s">
        <v>45</v>
      </c>
      <c r="L232" t="s">
        <v>46</v>
      </c>
      <c r="M232" t="s">
        <v>47</v>
      </c>
      <c r="N232" t="s">
        <v>58</v>
      </c>
      <c r="O232" t="s">
        <v>51</v>
      </c>
      <c r="P232" t="s">
        <v>1971</v>
      </c>
      <c r="Q232" t="s">
        <v>97</v>
      </c>
      <c r="R232" t="s">
        <v>98</v>
      </c>
      <c r="S232" t="s">
        <v>52</v>
      </c>
      <c r="T232" t="s">
        <v>2243</v>
      </c>
      <c r="U232" t="s">
        <v>2244</v>
      </c>
      <c r="V232" s="123">
        <v>2.9499999999999998E-2</v>
      </c>
      <c r="W232" s="123">
        <v>2.5760000000000002E-2</v>
      </c>
      <c r="X232" t="s">
        <v>133</v>
      </c>
      <c r="Y232" t="s">
        <v>51</v>
      </c>
      <c r="Z232" s="119">
        <v>35000</v>
      </c>
      <c r="AA232" s="121">
        <v>1</v>
      </c>
      <c r="AB232" s="125">
        <v>103.14</v>
      </c>
      <c r="AD232" s="119">
        <v>36.098999999999997</v>
      </c>
      <c r="AG232" t="s">
        <v>137</v>
      </c>
      <c r="AH232" s="123">
        <v>7.8999999999999996E-5</v>
      </c>
      <c r="AI232" s="123">
        <v>9.3402938485324903E-3</v>
      </c>
      <c r="AJ232" s="123">
        <v>1.49101879272097E-3</v>
      </c>
    </row>
    <row r="233" spans="1:36" x14ac:dyDescent="0.35">
      <c r="A233">
        <v>158</v>
      </c>
      <c r="B233">
        <v>9936</v>
      </c>
      <c r="C233" t="s">
        <v>2245</v>
      </c>
      <c r="D233" t="s">
        <v>2246</v>
      </c>
      <c r="E233" t="s">
        <v>41</v>
      </c>
      <c r="F233" t="s">
        <v>2438</v>
      </c>
      <c r="G233" t="s">
        <v>2439</v>
      </c>
      <c r="H233" t="s">
        <v>44</v>
      </c>
      <c r="I233" t="s">
        <v>1589</v>
      </c>
      <c r="J233" t="s">
        <v>45</v>
      </c>
      <c r="K233" t="s">
        <v>45</v>
      </c>
      <c r="L233" t="s">
        <v>46</v>
      </c>
      <c r="M233" t="s">
        <v>47</v>
      </c>
      <c r="N233" t="s">
        <v>1114</v>
      </c>
      <c r="O233" t="s">
        <v>51</v>
      </c>
      <c r="P233" t="s">
        <v>212</v>
      </c>
      <c r="Q233" t="s">
        <v>130</v>
      </c>
      <c r="R233" t="s">
        <v>98</v>
      </c>
      <c r="S233" t="s">
        <v>52</v>
      </c>
      <c r="T233" t="s">
        <v>2440</v>
      </c>
      <c r="U233" t="s">
        <v>2441</v>
      </c>
      <c r="V233" s="123">
        <v>5.1799999999999999E-2</v>
      </c>
      <c r="W233" s="123">
        <v>4.836E-2</v>
      </c>
      <c r="X233" t="s">
        <v>133</v>
      </c>
      <c r="Y233" t="s">
        <v>51</v>
      </c>
      <c r="Z233" s="119">
        <v>30000</v>
      </c>
      <c r="AA233" s="121">
        <v>1</v>
      </c>
      <c r="AB233" s="125">
        <v>105.88</v>
      </c>
      <c r="AD233" s="119">
        <v>31.763999999999999</v>
      </c>
      <c r="AG233" t="s">
        <v>137</v>
      </c>
      <c r="AH233" s="123">
        <v>3.6999999999999998E-5</v>
      </c>
      <c r="AI233" s="123">
        <v>8.2186513145734302E-3</v>
      </c>
      <c r="AJ233" s="123">
        <v>1.31196767035067E-3</v>
      </c>
    </row>
    <row r="234" spans="1:36" x14ac:dyDescent="0.35">
      <c r="A234">
        <v>158</v>
      </c>
      <c r="B234">
        <v>9936</v>
      </c>
      <c r="C234" t="s">
        <v>2245</v>
      </c>
      <c r="D234" t="s">
        <v>2246</v>
      </c>
      <c r="E234" t="s">
        <v>41</v>
      </c>
      <c r="F234" t="s">
        <v>2545</v>
      </c>
      <c r="G234" t="s">
        <v>2546</v>
      </c>
      <c r="H234" t="s">
        <v>44</v>
      </c>
      <c r="I234" t="s">
        <v>1589</v>
      </c>
      <c r="J234" t="s">
        <v>45</v>
      </c>
      <c r="K234" t="s">
        <v>45</v>
      </c>
      <c r="L234" t="s">
        <v>46</v>
      </c>
      <c r="M234" t="s">
        <v>47</v>
      </c>
      <c r="N234" t="s">
        <v>1114</v>
      </c>
      <c r="O234" t="s">
        <v>51</v>
      </c>
      <c r="P234" t="s">
        <v>2249</v>
      </c>
      <c r="Q234" t="s">
        <v>130</v>
      </c>
      <c r="R234" t="s">
        <v>98</v>
      </c>
      <c r="S234" t="s">
        <v>52</v>
      </c>
      <c r="T234" t="s">
        <v>2417</v>
      </c>
      <c r="U234" t="s">
        <v>2418</v>
      </c>
      <c r="V234" s="123">
        <v>1.84E-2</v>
      </c>
      <c r="W234" s="123">
        <v>5.0450000000000002E-2</v>
      </c>
      <c r="X234" t="s">
        <v>133</v>
      </c>
      <c r="Y234" t="s">
        <v>51</v>
      </c>
      <c r="Z234" s="119">
        <v>90000</v>
      </c>
      <c r="AA234" s="121">
        <v>1</v>
      </c>
      <c r="AB234" s="125">
        <v>98.5</v>
      </c>
      <c r="AD234" s="119">
        <v>88.65</v>
      </c>
      <c r="AG234" t="s">
        <v>137</v>
      </c>
      <c r="AH234" s="123">
        <v>2.9999999999999997E-4</v>
      </c>
      <c r="AI234" s="123">
        <v>2.29373957636612E-2</v>
      </c>
      <c r="AJ234" s="123">
        <v>3.6615644747697599E-3</v>
      </c>
    </row>
    <row r="235" spans="1:36" x14ac:dyDescent="0.35">
      <c r="A235">
        <v>158</v>
      </c>
      <c r="B235">
        <v>9936</v>
      </c>
      <c r="C235" t="s">
        <v>2547</v>
      </c>
      <c r="D235" t="s">
        <v>2548</v>
      </c>
      <c r="E235" t="s">
        <v>41</v>
      </c>
      <c r="F235" t="s">
        <v>2549</v>
      </c>
      <c r="G235" t="s">
        <v>2550</v>
      </c>
      <c r="H235" t="s">
        <v>44</v>
      </c>
      <c r="I235" t="s">
        <v>1411</v>
      </c>
      <c r="J235" t="s">
        <v>45</v>
      </c>
      <c r="K235" t="s">
        <v>45</v>
      </c>
      <c r="L235" t="s">
        <v>46</v>
      </c>
      <c r="M235" t="s">
        <v>47</v>
      </c>
      <c r="N235" t="s">
        <v>58</v>
      </c>
      <c r="O235" t="s">
        <v>51</v>
      </c>
      <c r="P235" t="s">
        <v>2249</v>
      </c>
      <c r="Q235" t="s">
        <v>130</v>
      </c>
      <c r="R235" t="s">
        <v>98</v>
      </c>
      <c r="S235" t="s">
        <v>52</v>
      </c>
      <c r="T235" t="s">
        <v>2551</v>
      </c>
      <c r="U235" t="s">
        <v>2257</v>
      </c>
      <c r="V235" s="123">
        <v>3.1800000000000002E-2</v>
      </c>
      <c r="W235" s="123">
        <v>2.9069999999999999E-2</v>
      </c>
      <c r="X235" t="s">
        <v>133</v>
      </c>
      <c r="Y235" t="s">
        <v>51</v>
      </c>
      <c r="Z235" s="119">
        <v>65000</v>
      </c>
      <c r="AA235" s="121">
        <v>1</v>
      </c>
      <c r="AB235" s="125">
        <v>110.92</v>
      </c>
      <c r="AD235" s="119">
        <v>72.097999999999999</v>
      </c>
      <c r="AG235" t="s">
        <v>137</v>
      </c>
      <c r="AH235" s="123">
        <v>8.6000000000000003E-5</v>
      </c>
      <c r="AI235" s="123">
        <v>1.8654713590168601E-2</v>
      </c>
      <c r="AJ235" s="123">
        <v>2.9779072250642998E-3</v>
      </c>
    </row>
    <row r="236" spans="1:36" x14ac:dyDescent="0.35">
      <c r="A236">
        <v>158</v>
      </c>
      <c r="B236">
        <v>9936</v>
      </c>
      <c r="C236" t="s">
        <v>2454</v>
      </c>
      <c r="D236" t="s">
        <v>2455</v>
      </c>
      <c r="E236" t="s">
        <v>41</v>
      </c>
      <c r="F236" t="s">
        <v>2456</v>
      </c>
      <c r="G236" t="s">
        <v>2457</v>
      </c>
      <c r="H236" t="s">
        <v>44</v>
      </c>
      <c r="I236" t="s">
        <v>1411</v>
      </c>
      <c r="J236" t="s">
        <v>45</v>
      </c>
      <c r="K236" t="s">
        <v>45</v>
      </c>
      <c r="L236" t="s">
        <v>46</v>
      </c>
      <c r="M236" t="s">
        <v>47</v>
      </c>
      <c r="N236" t="s">
        <v>58</v>
      </c>
      <c r="O236" t="s">
        <v>51</v>
      </c>
      <c r="P236" t="s">
        <v>2249</v>
      </c>
      <c r="Q236" t="s">
        <v>130</v>
      </c>
      <c r="R236" t="s">
        <v>98</v>
      </c>
      <c r="S236" t="s">
        <v>52</v>
      </c>
      <c r="T236" t="s">
        <v>2458</v>
      </c>
      <c r="U236" t="s">
        <v>2459</v>
      </c>
      <c r="V236" s="123">
        <v>1.9599999999999999E-2</v>
      </c>
      <c r="W236" s="123">
        <v>2.2380000000000001E-2</v>
      </c>
      <c r="X236" t="s">
        <v>133</v>
      </c>
      <c r="Y236" t="s">
        <v>51</v>
      </c>
      <c r="Z236" s="119">
        <v>30000</v>
      </c>
      <c r="AA236" s="121">
        <v>1</v>
      </c>
      <c r="AB236" s="125">
        <v>119.16</v>
      </c>
      <c r="AD236" s="119">
        <v>35.747999999999998</v>
      </c>
      <c r="AG236" t="s">
        <v>137</v>
      </c>
      <c r="AH236" s="123">
        <v>3.4999999999999997E-5</v>
      </c>
      <c r="AI236" s="123">
        <v>9.2494757333261204E-3</v>
      </c>
      <c r="AJ236" s="123">
        <v>1.4765212277954799E-3</v>
      </c>
    </row>
    <row r="237" spans="1:36" x14ac:dyDescent="0.35">
      <c r="A237">
        <v>158</v>
      </c>
      <c r="B237">
        <v>9936</v>
      </c>
      <c r="C237" t="s">
        <v>2258</v>
      </c>
      <c r="D237" t="s">
        <v>2259</v>
      </c>
      <c r="E237" t="s">
        <v>41</v>
      </c>
      <c r="F237" t="s">
        <v>2460</v>
      </c>
      <c r="G237" t="s">
        <v>2461</v>
      </c>
      <c r="H237" t="s">
        <v>44</v>
      </c>
      <c r="I237" t="s">
        <v>1411</v>
      </c>
      <c r="J237" t="s">
        <v>45</v>
      </c>
      <c r="K237" t="s">
        <v>45</v>
      </c>
      <c r="L237" t="s">
        <v>46</v>
      </c>
      <c r="M237" t="s">
        <v>47</v>
      </c>
      <c r="N237" t="s">
        <v>58</v>
      </c>
      <c r="O237" t="s">
        <v>51</v>
      </c>
      <c r="P237" t="s">
        <v>1982</v>
      </c>
      <c r="Q237" t="s">
        <v>97</v>
      </c>
      <c r="R237" t="s">
        <v>98</v>
      </c>
      <c r="S237" t="s">
        <v>52</v>
      </c>
      <c r="T237" t="s">
        <v>2462</v>
      </c>
      <c r="U237" t="s">
        <v>2463</v>
      </c>
      <c r="V237" s="123">
        <v>1.34E-2</v>
      </c>
      <c r="W237" s="123">
        <v>2.4719999999999999E-2</v>
      </c>
      <c r="X237" t="s">
        <v>133</v>
      </c>
      <c r="Y237" t="s">
        <v>51</v>
      </c>
      <c r="Z237" s="119">
        <v>47843.77</v>
      </c>
      <c r="AA237" s="121">
        <v>1</v>
      </c>
      <c r="AB237" s="125">
        <v>116.87</v>
      </c>
      <c r="AD237" s="119">
        <v>55.914999999999999</v>
      </c>
      <c r="AG237" t="s">
        <v>137</v>
      </c>
      <c r="AH237" s="123">
        <v>2.4000000000000001E-5</v>
      </c>
      <c r="AI237" s="123">
        <v>1.44675104932399E-2</v>
      </c>
      <c r="AJ237" s="123">
        <v>2.3094915833614502E-3</v>
      </c>
    </row>
    <row r="238" spans="1:36" x14ac:dyDescent="0.35">
      <c r="A238">
        <v>158</v>
      </c>
      <c r="B238">
        <v>9936</v>
      </c>
      <c r="C238" t="s">
        <v>2258</v>
      </c>
      <c r="D238" t="s">
        <v>2259</v>
      </c>
      <c r="E238" t="s">
        <v>41</v>
      </c>
      <c r="F238" t="s">
        <v>2552</v>
      </c>
      <c r="G238" t="s">
        <v>2553</v>
      </c>
      <c r="H238" t="s">
        <v>44</v>
      </c>
      <c r="I238" t="s">
        <v>1411</v>
      </c>
      <c r="J238" t="s">
        <v>45</v>
      </c>
      <c r="K238" t="s">
        <v>45</v>
      </c>
      <c r="L238" t="s">
        <v>46</v>
      </c>
      <c r="M238" t="s">
        <v>47</v>
      </c>
      <c r="N238" t="s">
        <v>58</v>
      </c>
      <c r="O238" t="s">
        <v>51</v>
      </c>
      <c r="P238" t="s">
        <v>1919</v>
      </c>
      <c r="Q238" t="s">
        <v>130</v>
      </c>
      <c r="R238" t="s">
        <v>98</v>
      </c>
      <c r="S238" t="s">
        <v>52</v>
      </c>
      <c r="T238" t="s">
        <v>2554</v>
      </c>
      <c r="U238" t="s">
        <v>199</v>
      </c>
      <c r="V238" s="123">
        <v>1.77E-2</v>
      </c>
      <c r="W238" s="123">
        <v>2.0840000000000001E-2</v>
      </c>
      <c r="X238" t="s">
        <v>133</v>
      </c>
      <c r="Y238" t="s">
        <v>51</v>
      </c>
      <c r="Z238" s="119">
        <v>0.27</v>
      </c>
      <c r="AA238" s="121">
        <v>1</v>
      </c>
      <c r="AB238" s="125">
        <v>117.94</v>
      </c>
      <c r="AD238" s="119">
        <v>0</v>
      </c>
      <c r="AG238" t="s">
        <v>137</v>
      </c>
      <c r="AH238" s="123">
        <v>0</v>
      </c>
      <c r="AI238" s="123">
        <v>8.2392988518767603E-8</v>
      </c>
      <c r="AJ238" s="123">
        <v>1.3152636979320201E-8</v>
      </c>
    </row>
    <row r="239" spans="1:36" x14ac:dyDescent="0.35">
      <c r="A239">
        <v>158</v>
      </c>
      <c r="B239">
        <v>9936</v>
      </c>
      <c r="C239" t="s">
        <v>2258</v>
      </c>
      <c r="D239" t="s">
        <v>2259</v>
      </c>
      <c r="E239" t="s">
        <v>41</v>
      </c>
      <c r="F239" t="s">
        <v>2260</v>
      </c>
      <c r="G239" t="s">
        <v>2261</v>
      </c>
      <c r="H239" t="s">
        <v>44</v>
      </c>
      <c r="I239" t="s">
        <v>1411</v>
      </c>
      <c r="J239" t="s">
        <v>45</v>
      </c>
      <c r="K239" t="s">
        <v>45</v>
      </c>
      <c r="L239" t="s">
        <v>46</v>
      </c>
      <c r="M239" t="s">
        <v>47</v>
      </c>
      <c r="N239" t="s">
        <v>58</v>
      </c>
      <c r="O239" t="s">
        <v>51</v>
      </c>
      <c r="P239" t="s">
        <v>1919</v>
      </c>
      <c r="Q239" t="s">
        <v>130</v>
      </c>
      <c r="R239" t="s">
        <v>98</v>
      </c>
      <c r="S239" t="s">
        <v>52</v>
      </c>
      <c r="T239" t="s">
        <v>2262</v>
      </c>
      <c r="U239" t="s">
        <v>2095</v>
      </c>
      <c r="V239" s="123">
        <v>2.4799999999999999E-2</v>
      </c>
      <c r="W239" s="123">
        <v>2.6780000000000002E-2</v>
      </c>
      <c r="X239" t="s">
        <v>133</v>
      </c>
      <c r="Y239" t="s">
        <v>51</v>
      </c>
      <c r="Z239" s="119">
        <v>34125</v>
      </c>
      <c r="AA239" s="121">
        <v>1</v>
      </c>
      <c r="AB239" s="125">
        <v>117.67</v>
      </c>
      <c r="AD239" s="119">
        <v>40.155000000000001</v>
      </c>
      <c r="AG239" t="s">
        <v>137</v>
      </c>
      <c r="AH239" s="123">
        <v>1.1E-5</v>
      </c>
      <c r="AI239" s="123">
        <v>1.0389718515880299E-2</v>
      </c>
      <c r="AJ239" s="123">
        <v>1.6585415629822499E-3</v>
      </c>
    </row>
    <row r="240" spans="1:36" x14ac:dyDescent="0.35">
      <c r="A240">
        <v>158</v>
      </c>
      <c r="B240">
        <v>9936</v>
      </c>
      <c r="C240" t="s">
        <v>2258</v>
      </c>
      <c r="D240" t="s">
        <v>2259</v>
      </c>
      <c r="E240" t="s">
        <v>41</v>
      </c>
      <c r="F240" t="s">
        <v>2263</v>
      </c>
      <c r="G240" t="s">
        <v>2264</v>
      </c>
      <c r="H240" t="s">
        <v>44</v>
      </c>
      <c r="I240" t="s">
        <v>1411</v>
      </c>
      <c r="J240" t="s">
        <v>45</v>
      </c>
      <c r="K240" t="s">
        <v>45</v>
      </c>
      <c r="L240" t="s">
        <v>46</v>
      </c>
      <c r="M240" t="s">
        <v>47</v>
      </c>
      <c r="N240" t="s">
        <v>58</v>
      </c>
      <c r="O240" t="s">
        <v>51</v>
      </c>
      <c r="P240" t="s">
        <v>1982</v>
      </c>
      <c r="Q240" t="s">
        <v>97</v>
      </c>
      <c r="R240" t="s">
        <v>98</v>
      </c>
      <c r="S240" t="s">
        <v>52</v>
      </c>
      <c r="T240" t="s">
        <v>2265</v>
      </c>
      <c r="U240" t="s">
        <v>2266</v>
      </c>
      <c r="V240" s="123">
        <v>8.9999999999999993E-3</v>
      </c>
      <c r="W240" s="123">
        <v>2.6929999999999999E-2</v>
      </c>
      <c r="X240" t="s">
        <v>133</v>
      </c>
      <c r="Y240" t="s">
        <v>51</v>
      </c>
      <c r="Z240" s="119">
        <v>50000</v>
      </c>
      <c r="AA240" s="121">
        <v>1</v>
      </c>
      <c r="AB240" s="125">
        <v>105.15</v>
      </c>
      <c r="AD240" s="119">
        <v>52.575000000000003</v>
      </c>
      <c r="AG240" t="s">
        <v>137</v>
      </c>
      <c r="AH240" s="123">
        <v>1.9000000000000001E-5</v>
      </c>
      <c r="AI240" s="123">
        <v>1.3603311700783801E-2</v>
      </c>
      <c r="AJ240" s="123">
        <v>2.17153696853943E-3</v>
      </c>
    </row>
    <row r="241" spans="1:36" x14ac:dyDescent="0.35">
      <c r="A241">
        <v>158</v>
      </c>
      <c r="B241">
        <v>9936</v>
      </c>
      <c r="C241" t="s">
        <v>2330</v>
      </c>
      <c r="D241" t="s">
        <v>2331</v>
      </c>
      <c r="E241" t="s">
        <v>41</v>
      </c>
      <c r="F241" t="s">
        <v>2332</v>
      </c>
      <c r="G241" t="s">
        <v>2333</v>
      </c>
      <c r="H241" t="s">
        <v>44</v>
      </c>
      <c r="I241" t="s">
        <v>1589</v>
      </c>
      <c r="J241" t="s">
        <v>45</v>
      </c>
      <c r="K241" t="s">
        <v>45</v>
      </c>
      <c r="L241" t="s">
        <v>46</v>
      </c>
      <c r="M241" t="s">
        <v>47</v>
      </c>
      <c r="N241" t="s">
        <v>1115</v>
      </c>
      <c r="O241" t="s">
        <v>51</v>
      </c>
      <c r="P241" t="s">
        <v>2313</v>
      </c>
      <c r="Q241" t="s">
        <v>130</v>
      </c>
      <c r="R241" t="s">
        <v>98</v>
      </c>
      <c r="S241" t="s">
        <v>52</v>
      </c>
      <c r="T241" t="s">
        <v>2334</v>
      </c>
      <c r="U241" t="s">
        <v>1879</v>
      </c>
      <c r="V241" s="123">
        <v>0.06</v>
      </c>
      <c r="W241" s="123">
        <v>5.3629999999999997E-2</v>
      </c>
      <c r="X241" t="s">
        <v>133</v>
      </c>
      <c r="Y241" t="s">
        <v>51</v>
      </c>
      <c r="Z241" s="119">
        <v>0.11</v>
      </c>
      <c r="AA241" s="121">
        <v>1</v>
      </c>
      <c r="AB241" s="125">
        <v>102.5</v>
      </c>
      <c r="AD241" s="119">
        <v>0</v>
      </c>
      <c r="AG241" t="s">
        <v>137</v>
      </c>
      <c r="AH241" s="123">
        <v>0</v>
      </c>
      <c r="AI241" s="123">
        <v>2.91730555256943E-8</v>
      </c>
      <c r="AJ241" s="123">
        <v>4.6569813257787998E-9</v>
      </c>
    </row>
    <row r="242" spans="1:36" x14ac:dyDescent="0.35">
      <c r="A242">
        <v>158</v>
      </c>
      <c r="B242">
        <v>9936</v>
      </c>
      <c r="C242" t="s">
        <v>2267</v>
      </c>
      <c r="D242" t="s">
        <v>2268</v>
      </c>
      <c r="E242" t="s">
        <v>41</v>
      </c>
      <c r="F242" t="s">
        <v>2335</v>
      </c>
      <c r="G242" t="s">
        <v>2336</v>
      </c>
      <c r="H242" t="s">
        <v>44</v>
      </c>
      <c r="I242" t="s">
        <v>1589</v>
      </c>
      <c r="J242" t="s">
        <v>45</v>
      </c>
      <c r="K242" t="s">
        <v>45</v>
      </c>
      <c r="L242" t="s">
        <v>46</v>
      </c>
      <c r="M242" t="s">
        <v>47</v>
      </c>
      <c r="N242" t="s">
        <v>1116</v>
      </c>
      <c r="O242" t="s">
        <v>51</v>
      </c>
      <c r="P242" t="s">
        <v>96</v>
      </c>
      <c r="Q242" t="s">
        <v>97</v>
      </c>
      <c r="R242" t="s">
        <v>98</v>
      </c>
      <c r="S242" t="s">
        <v>52</v>
      </c>
      <c r="T242" t="s">
        <v>2337</v>
      </c>
      <c r="U242" t="s">
        <v>2272</v>
      </c>
      <c r="V242" s="123">
        <v>2.5000000000000001E-2</v>
      </c>
      <c r="W242" s="123">
        <v>4.3869999999999999E-2</v>
      </c>
      <c r="X242" t="s">
        <v>133</v>
      </c>
      <c r="Y242" t="s">
        <v>51</v>
      </c>
      <c r="Z242" s="119">
        <v>180000</v>
      </c>
      <c r="AA242" s="121">
        <v>1</v>
      </c>
      <c r="AB242" s="125">
        <v>95.37</v>
      </c>
      <c r="AD242" s="119">
        <v>171.666</v>
      </c>
      <c r="AG242" t="s">
        <v>137</v>
      </c>
      <c r="AH242" s="123">
        <v>1.0399999999999999E-4</v>
      </c>
      <c r="AI242" s="123">
        <v>4.4417044344779E-2</v>
      </c>
      <c r="AJ242" s="123">
        <v>7.0904244458638004E-3</v>
      </c>
    </row>
    <row r="243" spans="1:36" x14ac:dyDescent="0.35">
      <c r="A243">
        <v>158</v>
      </c>
      <c r="B243">
        <v>9936</v>
      </c>
      <c r="C243" t="s">
        <v>2267</v>
      </c>
      <c r="D243" t="s">
        <v>2268</v>
      </c>
      <c r="E243" t="s">
        <v>41</v>
      </c>
      <c r="F243" t="s">
        <v>2555</v>
      </c>
      <c r="G243" t="s">
        <v>2556</v>
      </c>
      <c r="H243" t="s">
        <v>44</v>
      </c>
      <c r="I243" t="s">
        <v>1589</v>
      </c>
      <c r="J243" t="s">
        <v>45</v>
      </c>
      <c r="K243" t="s">
        <v>45</v>
      </c>
      <c r="L243" t="s">
        <v>46</v>
      </c>
      <c r="M243" t="s">
        <v>47</v>
      </c>
      <c r="N243" t="s">
        <v>1116</v>
      </c>
      <c r="O243" t="s">
        <v>51</v>
      </c>
      <c r="P243" t="s">
        <v>96</v>
      </c>
      <c r="Q243" t="s">
        <v>97</v>
      </c>
      <c r="R243" t="s">
        <v>98</v>
      </c>
      <c r="S243" t="s">
        <v>52</v>
      </c>
      <c r="T243" t="s">
        <v>2557</v>
      </c>
      <c r="U243" t="s">
        <v>2558</v>
      </c>
      <c r="V243" s="123">
        <v>4.8800000000000003E-2</v>
      </c>
      <c r="W243" s="123">
        <v>4.4069999999999998E-2</v>
      </c>
      <c r="X243" t="s">
        <v>133</v>
      </c>
      <c r="Y243" t="s">
        <v>51</v>
      </c>
      <c r="Z243" s="119">
        <v>65000</v>
      </c>
      <c r="AA243" s="121">
        <v>1</v>
      </c>
      <c r="AB243" s="125">
        <v>105.75</v>
      </c>
      <c r="AD243" s="119">
        <v>68.736999999999995</v>
      </c>
      <c r="AG243" t="s">
        <v>137</v>
      </c>
      <c r="AH243" s="123">
        <v>1.5E-5</v>
      </c>
      <c r="AI243" s="123">
        <v>1.7785214227915E-2</v>
      </c>
      <c r="AJ243" s="123">
        <v>2.83910646457402E-3</v>
      </c>
    </row>
    <row r="244" spans="1:36" x14ac:dyDescent="0.35">
      <c r="A244">
        <v>158</v>
      </c>
      <c r="B244">
        <v>9936</v>
      </c>
      <c r="C244" t="s">
        <v>2267</v>
      </c>
      <c r="D244" t="s">
        <v>2268</v>
      </c>
      <c r="E244" t="s">
        <v>41</v>
      </c>
      <c r="F244" t="s">
        <v>2269</v>
      </c>
      <c r="G244" t="s">
        <v>2270</v>
      </c>
      <c r="H244" t="s">
        <v>44</v>
      </c>
      <c r="I244" t="s">
        <v>1411</v>
      </c>
      <c r="J244" t="s">
        <v>45</v>
      </c>
      <c r="K244" t="s">
        <v>45</v>
      </c>
      <c r="L244" t="s">
        <v>46</v>
      </c>
      <c r="M244" t="s">
        <v>47</v>
      </c>
      <c r="N244" t="s">
        <v>1116</v>
      </c>
      <c r="O244" t="s">
        <v>51</v>
      </c>
      <c r="P244" t="s">
        <v>96</v>
      </c>
      <c r="Q244" t="s">
        <v>97</v>
      </c>
      <c r="R244" t="s">
        <v>98</v>
      </c>
      <c r="S244" t="s">
        <v>52</v>
      </c>
      <c r="T244" t="s">
        <v>2271</v>
      </c>
      <c r="U244" t="s">
        <v>2272</v>
      </c>
      <c r="V244" s="123">
        <v>1E-3</v>
      </c>
      <c r="W244" s="123">
        <v>2.3619999999999999E-2</v>
      </c>
      <c r="X244" t="s">
        <v>133</v>
      </c>
      <c r="Y244" t="s">
        <v>51</v>
      </c>
      <c r="Z244" s="119">
        <v>112233</v>
      </c>
      <c r="AA244" s="121">
        <v>1</v>
      </c>
      <c r="AB244" s="125">
        <v>107.18</v>
      </c>
      <c r="AD244" s="119">
        <v>120.291</v>
      </c>
      <c r="AG244" t="s">
        <v>137</v>
      </c>
      <c r="AH244" s="123">
        <v>1.3300000000000001E-4</v>
      </c>
      <c r="AI244" s="123">
        <v>3.11243071560602E-2</v>
      </c>
      <c r="AJ244" s="123">
        <v>4.9684654072630298E-3</v>
      </c>
    </row>
    <row r="245" spans="1:36" x14ac:dyDescent="0.35">
      <c r="A245">
        <v>158</v>
      </c>
      <c r="B245">
        <v>9936</v>
      </c>
      <c r="C245" t="s">
        <v>2267</v>
      </c>
      <c r="D245" t="s">
        <v>2268</v>
      </c>
      <c r="E245" t="s">
        <v>41</v>
      </c>
      <c r="F245" t="s">
        <v>2273</v>
      </c>
      <c r="G245" t="s">
        <v>2274</v>
      </c>
      <c r="H245" t="s">
        <v>44</v>
      </c>
      <c r="I245" t="s">
        <v>1411</v>
      </c>
      <c r="J245" t="s">
        <v>45</v>
      </c>
      <c r="K245" t="s">
        <v>45</v>
      </c>
      <c r="L245" t="s">
        <v>46</v>
      </c>
      <c r="M245" t="s">
        <v>47</v>
      </c>
      <c r="N245" t="s">
        <v>1116</v>
      </c>
      <c r="O245" t="s">
        <v>51</v>
      </c>
      <c r="P245" t="s">
        <v>96</v>
      </c>
      <c r="Q245" t="s">
        <v>97</v>
      </c>
      <c r="R245" t="s">
        <v>98</v>
      </c>
      <c r="S245" t="s">
        <v>52</v>
      </c>
      <c r="T245" t="s">
        <v>2275</v>
      </c>
      <c r="U245" t="s">
        <v>2276</v>
      </c>
      <c r="V245" s="123">
        <v>1.3899999999999999E-2</v>
      </c>
      <c r="W245" s="123">
        <v>2.4320000000000001E-2</v>
      </c>
      <c r="X245" t="s">
        <v>133</v>
      </c>
      <c r="Y245" t="s">
        <v>51</v>
      </c>
      <c r="Z245" s="119">
        <v>44022.22</v>
      </c>
      <c r="AA245" s="121">
        <v>1</v>
      </c>
      <c r="AB245" s="125">
        <v>106.02</v>
      </c>
      <c r="AD245" s="119">
        <v>46.671999999999997</v>
      </c>
      <c r="AG245" t="s">
        <v>137</v>
      </c>
      <c r="AH245" s="123">
        <v>1.4E-5</v>
      </c>
      <c r="AI245" s="123">
        <v>1.207605570788E-2</v>
      </c>
      <c r="AJ245" s="123">
        <v>1.9277365674339501E-3</v>
      </c>
    </row>
    <row r="246" spans="1:36" x14ac:dyDescent="0.35">
      <c r="A246">
        <v>158</v>
      </c>
      <c r="B246">
        <v>9936</v>
      </c>
      <c r="C246" t="s">
        <v>2267</v>
      </c>
      <c r="D246" t="s">
        <v>2268</v>
      </c>
      <c r="E246" t="s">
        <v>41</v>
      </c>
      <c r="F246" t="s">
        <v>2277</v>
      </c>
      <c r="G246" t="s">
        <v>2278</v>
      </c>
      <c r="H246" t="s">
        <v>44</v>
      </c>
      <c r="I246" t="s">
        <v>1411</v>
      </c>
      <c r="J246" t="s">
        <v>45</v>
      </c>
      <c r="K246" t="s">
        <v>45</v>
      </c>
      <c r="L246" t="s">
        <v>46</v>
      </c>
      <c r="M246" t="s">
        <v>47</v>
      </c>
      <c r="N246" t="s">
        <v>1116</v>
      </c>
      <c r="O246" t="s">
        <v>51</v>
      </c>
      <c r="P246" t="s">
        <v>96</v>
      </c>
      <c r="Q246" t="s">
        <v>97</v>
      </c>
      <c r="R246" t="s">
        <v>98</v>
      </c>
      <c r="S246" t="s">
        <v>52</v>
      </c>
      <c r="T246" t="s">
        <v>2279</v>
      </c>
      <c r="U246" t="s">
        <v>2280</v>
      </c>
      <c r="V246" s="123">
        <v>6.0000000000000001E-3</v>
      </c>
      <c r="W246" s="123">
        <v>1.687E-2</v>
      </c>
      <c r="X246" t="s">
        <v>133</v>
      </c>
      <c r="Y246" t="s">
        <v>51</v>
      </c>
      <c r="Z246" s="119">
        <v>23936.5</v>
      </c>
      <c r="AA246" s="121">
        <v>1</v>
      </c>
      <c r="AB246" s="125">
        <v>118.2</v>
      </c>
      <c r="AD246" s="119">
        <v>28.292999999999999</v>
      </c>
      <c r="AG246" t="s">
        <v>137</v>
      </c>
      <c r="AH246" s="123">
        <v>3.6000000000000001E-5</v>
      </c>
      <c r="AI246" s="123">
        <v>7.3205463159583496E-3</v>
      </c>
      <c r="AJ246" s="123">
        <v>1.16860050733769E-3</v>
      </c>
    </row>
    <row r="247" spans="1:36" x14ac:dyDescent="0.35">
      <c r="A247">
        <v>158</v>
      </c>
      <c r="B247">
        <v>9936</v>
      </c>
      <c r="C247" t="s">
        <v>2267</v>
      </c>
      <c r="D247" t="s">
        <v>2268</v>
      </c>
      <c r="E247" t="s">
        <v>41</v>
      </c>
      <c r="F247" t="s">
        <v>2285</v>
      </c>
      <c r="G247" t="s">
        <v>2286</v>
      </c>
      <c r="H247" t="s">
        <v>44</v>
      </c>
      <c r="I247" t="s">
        <v>1411</v>
      </c>
      <c r="J247" t="s">
        <v>45</v>
      </c>
      <c r="K247" t="s">
        <v>45</v>
      </c>
      <c r="L247" t="s">
        <v>46</v>
      </c>
      <c r="M247" t="s">
        <v>47</v>
      </c>
      <c r="N247" t="s">
        <v>1116</v>
      </c>
      <c r="O247" t="s">
        <v>51</v>
      </c>
      <c r="P247" t="s">
        <v>96</v>
      </c>
      <c r="Q247" t="s">
        <v>97</v>
      </c>
      <c r="R247" t="s">
        <v>98</v>
      </c>
      <c r="S247" t="s">
        <v>52</v>
      </c>
      <c r="T247" t="s">
        <v>2287</v>
      </c>
      <c r="U247" t="s">
        <v>2288</v>
      </c>
      <c r="V247" s="123">
        <v>2.6100000000000002E-2</v>
      </c>
      <c r="W247" s="123">
        <v>2.5270000000000001E-2</v>
      </c>
      <c r="X247" t="s">
        <v>133</v>
      </c>
      <c r="Y247" t="s">
        <v>51</v>
      </c>
      <c r="Z247" s="119">
        <v>100000</v>
      </c>
      <c r="AA247" s="121">
        <v>1</v>
      </c>
      <c r="AB247" s="125">
        <v>101.96</v>
      </c>
      <c r="AD247" s="119">
        <v>101.96</v>
      </c>
      <c r="AG247" t="s">
        <v>137</v>
      </c>
      <c r="AH247" s="123">
        <v>2.9E-5</v>
      </c>
      <c r="AI247" s="123">
        <v>2.63812393915724E-2</v>
      </c>
      <c r="AJ247" s="123">
        <v>4.2113154410324304E-3</v>
      </c>
    </row>
    <row r="248" spans="1:36" x14ac:dyDescent="0.35">
      <c r="A248">
        <v>158</v>
      </c>
      <c r="B248">
        <v>9936</v>
      </c>
      <c r="C248" t="s">
        <v>2267</v>
      </c>
      <c r="D248" t="s">
        <v>2268</v>
      </c>
      <c r="E248" t="s">
        <v>41</v>
      </c>
      <c r="F248" t="s">
        <v>2464</v>
      </c>
      <c r="G248" t="s">
        <v>2465</v>
      </c>
      <c r="H248" t="s">
        <v>44</v>
      </c>
      <c r="I248" t="s">
        <v>1411</v>
      </c>
      <c r="J248" t="s">
        <v>45</v>
      </c>
      <c r="K248" t="s">
        <v>45</v>
      </c>
      <c r="L248" t="s">
        <v>46</v>
      </c>
      <c r="M248" t="s">
        <v>47</v>
      </c>
      <c r="N248" t="s">
        <v>1116</v>
      </c>
      <c r="O248" t="s">
        <v>51</v>
      </c>
      <c r="P248" t="s">
        <v>155</v>
      </c>
      <c r="Q248" t="s">
        <v>97</v>
      </c>
      <c r="R248" t="s">
        <v>98</v>
      </c>
      <c r="S248" t="s">
        <v>52</v>
      </c>
      <c r="T248" t="s">
        <v>2466</v>
      </c>
      <c r="U248" t="s">
        <v>2467</v>
      </c>
      <c r="V248" s="123">
        <v>3.4500000000000003E-2</v>
      </c>
      <c r="W248" s="123">
        <v>2.7990000000000001E-2</v>
      </c>
      <c r="X248" t="s">
        <v>133</v>
      </c>
      <c r="Y248" t="s">
        <v>51</v>
      </c>
      <c r="Z248" s="119">
        <v>60000</v>
      </c>
      <c r="AA248" s="121">
        <v>1</v>
      </c>
      <c r="AB248" s="125">
        <v>107.05</v>
      </c>
      <c r="AD248" s="119">
        <v>64.23</v>
      </c>
      <c r="AG248" t="s">
        <v>137</v>
      </c>
      <c r="AH248" s="123">
        <v>4.1E-5</v>
      </c>
      <c r="AI248" s="123">
        <v>1.66189388595596E-2</v>
      </c>
      <c r="AJ248" s="123">
        <v>2.6529304705523002E-3</v>
      </c>
    </row>
    <row r="249" spans="1:36" x14ac:dyDescent="0.35">
      <c r="A249">
        <v>158</v>
      </c>
      <c r="B249">
        <v>9936</v>
      </c>
      <c r="C249" t="s">
        <v>2559</v>
      </c>
      <c r="D249" t="s">
        <v>2560</v>
      </c>
      <c r="E249" t="s">
        <v>41</v>
      </c>
      <c r="F249" t="s">
        <v>2561</v>
      </c>
      <c r="G249" t="s">
        <v>2562</v>
      </c>
      <c r="H249" t="s">
        <v>44</v>
      </c>
      <c r="I249" t="s">
        <v>1589</v>
      </c>
      <c r="J249" t="s">
        <v>45</v>
      </c>
      <c r="K249" t="s">
        <v>45</v>
      </c>
      <c r="L249" t="s">
        <v>46</v>
      </c>
      <c r="M249" t="s">
        <v>47</v>
      </c>
      <c r="N249" t="s">
        <v>2563</v>
      </c>
      <c r="O249" t="s">
        <v>51</v>
      </c>
      <c r="P249" t="s">
        <v>155</v>
      </c>
      <c r="Q249" t="s">
        <v>97</v>
      </c>
      <c r="R249" t="s">
        <v>98</v>
      </c>
      <c r="S249" t="s">
        <v>52</v>
      </c>
      <c r="T249" t="s">
        <v>2564</v>
      </c>
      <c r="U249" t="s">
        <v>2565</v>
      </c>
      <c r="V249" s="123">
        <v>2.29E-2</v>
      </c>
      <c r="W249" s="123">
        <v>5.0180000000000002E-2</v>
      </c>
      <c r="X249" t="s">
        <v>133</v>
      </c>
      <c r="Y249" t="s">
        <v>51</v>
      </c>
      <c r="Z249" s="119">
        <v>5769.23</v>
      </c>
      <c r="AA249" s="121">
        <v>1</v>
      </c>
      <c r="AB249" s="125">
        <v>99.05</v>
      </c>
      <c r="AD249" s="119">
        <v>5.7140000000000004</v>
      </c>
      <c r="AG249" t="s">
        <v>137</v>
      </c>
      <c r="AH249" s="123">
        <v>3.4999999999999997E-5</v>
      </c>
      <c r="AI249" s="123">
        <v>1.4785557382949999E-3</v>
      </c>
      <c r="AJ249" s="123">
        <v>2.36026235109256E-4</v>
      </c>
    </row>
    <row r="250" spans="1:36" x14ac:dyDescent="0.35">
      <c r="A250">
        <v>158</v>
      </c>
      <c r="B250">
        <v>9936</v>
      </c>
      <c r="C250" t="s">
        <v>2289</v>
      </c>
      <c r="D250" t="s">
        <v>2290</v>
      </c>
      <c r="E250" t="s">
        <v>41</v>
      </c>
      <c r="F250" t="s">
        <v>2295</v>
      </c>
      <c r="G250" t="s">
        <v>2296</v>
      </c>
      <c r="H250" t="s">
        <v>44</v>
      </c>
      <c r="I250" t="s">
        <v>1589</v>
      </c>
      <c r="J250" t="s">
        <v>45</v>
      </c>
      <c r="K250" t="s">
        <v>45</v>
      </c>
      <c r="L250" t="s">
        <v>46</v>
      </c>
      <c r="M250" t="s">
        <v>47</v>
      </c>
      <c r="N250" t="s">
        <v>1114</v>
      </c>
      <c r="O250" t="s">
        <v>51</v>
      </c>
      <c r="P250" t="s">
        <v>1971</v>
      </c>
      <c r="Q250" t="s">
        <v>97</v>
      </c>
      <c r="R250" t="s">
        <v>98</v>
      </c>
      <c r="S250" t="s">
        <v>52</v>
      </c>
      <c r="T250" t="s">
        <v>2297</v>
      </c>
      <c r="U250" t="s">
        <v>2298</v>
      </c>
      <c r="V250" s="123">
        <v>5.1499999999999997E-2</v>
      </c>
      <c r="W250" s="123">
        <v>4.4940000000000001E-2</v>
      </c>
      <c r="X250" t="s">
        <v>133</v>
      </c>
      <c r="Y250" t="s">
        <v>51</v>
      </c>
      <c r="Z250" s="119">
        <v>70000</v>
      </c>
      <c r="AA250" s="121">
        <v>1</v>
      </c>
      <c r="AB250" s="125">
        <v>105.59</v>
      </c>
      <c r="AD250" s="119">
        <v>73.912999999999997</v>
      </c>
      <c r="AG250" t="s">
        <v>137</v>
      </c>
      <c r="AH250" s="123">
        <v>6.9999999999999994E-5</v>
      </c>
      <c r="AI250" s="123">
        <v>1.9124328630338298E-2</v>
      </c>
      <c r="AJ250" s="123">
        <v>3.0528732659183002E-3</v>
      </c>
    </row>
    <row r="251" spans="1:36" x14ac:dyDescent="0.35">
      <c r="A251">
        <v>158</v>
      </c>
      <c r="B251">
        <v>9936</v>
      </c>
      <c r="C251" t="s">
        <v>2566</v>
      </c>
      <c r="D251" t="s">
        <v>2567</v>
      </c>
      <c r="E251" t="s">
        <v>41</v>
      </c>
      <c r="F251" t="s">
        <v>2568</v>
      </c>
      <c r="G251" t="s">
        <v>2569</v>
      </c>
      <c r="H251" t="s">
        <v>44</v>
      </c>
      <c r="I251" t="s">
        <v>1589</v>
      </c>
      <c r="J251" t="s">
        <v>45</v>
      </c>
      <c r="K251" t="s">
        <v>45</v>
      </c>
      <c r="L251" t="s">
        <v>46</v>
      </c>
      <c r="M251" t="s">
        <v>47</v>
      </c>
      <c r="N251" t="s">
        <v>1129</v>
      </c>
      <c r="O251" t="s">
        <v>51</v>
      </c>
      <c r="P251" t="s">
        <v>1964</v>
      </c>
      <c r="Q251" t="s">
        <v>130</v>
      </c>
      <c r="R251" t="s">
        <v>98</v>
      </c>
      <c r="S251" t="s">
        <v>52</v>
      </c>
      <c r="T251" t="s">
        <v>2570</v>
      </c>
      <c r="U251" t="s">
        <v>2191</v>
      </c>
      <c r="V251" s="123">
        <v>2.6499999999999999E-2</v>
      </c>
      <c r="W251" s="123">
        <v>5.0779999999999999E-2</v>
      </c>
      <c r="X251" t="s">
        <v>133</v>
      </c>
      <c r="Y251" t="s">
        <v>51</v>
      </c>
      <c r="Z251" s="119">
        <v>855.2</v>
      </c>
      <c r="AA251" s="121">
        <v>1</v>
      </c>
      <c r="AB251" s="125">
        <v>98.18</v>
      </c>
      <c r="AD251" s="119">
        <v>0.84</v>
      </c>
      <c r="AG251" t="s">
        <v>137</v>
      </c>
      <c r="AH251" s="123">
        <v>1.9999999999999999E-6</v>
      </c>
      <c r="AI251" s="123">
        <v>2.17248150586398E-4</v>
      </c>
      <c r="AJ251" s="123">
        <v>3.4679966226018301E-5</v>
      </c>
    </row>
    <row r="252" spans="1:36" x14ac:dyDescent="0.35">
      <c r="A252">
        <v>158</v>
      </c>
      <c r="B252">
        <v>9936</v>
      </c>
      <c r="C252" t="s">
        <v>2484</v>
      </c>
      <c r="D252" t="s">
        <v>2485</v>
      </c>
      <c r="E252" t="s">
        <v>41</v>
      </c>
      <c r="F252" t="s">
        <v>2571</v>
      </c>
      <c r="G252" t="s">
        <v>2572</v>
      </c>
      <c r="H252" t="s">
        <v>44</v>
      </c>
      <c r="I252" t="s">
        <v>1589</v>
      </c>
      <c r="J252" t="s">
        <v>45</v>
      </c>
      <c r="K252" t="s">
        <v>45</v>
      </c>
      <c r="L252" t="s">
        <v>46</v>
      </c>
      <c r="M252" t="s">
        <v>47</v>
      </c>
      <c r="N252" t="s">
        <v>1127</v>
      </c>
      <c r="O252" t="s">
        <v>51</v>
      </c>
      <c r="P252" t="s">
        <v>155</v>
      </c>
      <c r="Q252" t="s">
        <v>97</v>
      </c>
      <c r="R252" t="s">
        <v>98</v>
      </c>
      <c r="S252" t="s">
        <v>52</v>
      </c>
      <c r="T252" t="s">
        <v>2573</v>
      </c>
      <c r="U252" t="s">
        <v>2574</v>
      </c>
      <c r="V252" s="123">
        <v>2.1499999999999998E-2</v>
      </c>
      <c r="W252" s="123">
        <v>4.7739999999999998E-2</v>
      </c>
      <c r="X252" t="s">
        <v>133</v>
      </c>
      <c r="Y252" t="s">
        <v>51</v>
      </c>
      <c r="Z252" s="119">
        <v>21899.599999999999</v>
      </c>
      <c r="AA252" s="121">
        <v>1</v>
      </c>
      <c r="AB252" s="125">
        <v>96.67</v>
      </c>
      <c r="AC252" s="119">
        <v>2.3130000000000002</v>
      </c>
      <c r="AD252" s="119">
        <v>23.483000000000001</v>
      </c>
      <c r="AG252" t="s">
        <v>137</v>
      </c>
      <c r="AH252" s="123">
        <v>4.0000000000000003E-5</v>
      </c>
      <c r="AI252" s="123">
        <v>6.0760665423057504E-3</v>
      </c>
      <c r="AJ252" s="123">
        <v>9.6994051229173798E-4</v>
      </c>
    </row>
    <row r="253" spans="1:36" x14ac:dyDescent="0.35">
      <c r="A253">
        <v>158</v>
      </c>
      <c r="B253">
        <v>9936</v>
      </c>
      <c r="C253" t="s">
        <v>2490</v>
      </c>
      <c r="D253" t="s">
        <v>2491</v>
      </c>
      <c r="E253" t="s">
        <v>41</v>
      </c>
      <c r="F253" t="s">
        <v>2492</v>
      </c>
      <c r="G253" t="s">
        <v>2493</v>
      </c>
      <c r="H253" t="s">
        <v>44</v>
      </c>
      <c r="I253" t="s">
        <v>1411</v>
      </c>
      <c r="J253" t="s">
        <v>45</v>
      </c>
      <c r="K253" t="s">
        <v>45</v>
      </c>
      <c r="L253" t="s">
        <v>46</v>
      </c>
      <c r="M253" t="s">
        <v>47</v>
      </c>
      <c r="N253" t="s">
        <v>58</v>
      </c>
      <c r="O253" t="s">
        <v>51</v>
      </c>
      <c r="P253" t="s">
        <v>1971</v>
      </c>
      <c r="Q253" t="s">
        <v>97</v>
      </c>
      <c r="R253" t="s">
        <v>98</v>
      </c>
      <c r="S253" t="s">
        <v>52</v>
      </c>
      <c r="T253" t="s">
        <v>2494</v>
      </c>
      <c r="U253" t="s">
        <v>2495</v>
      </c>
      <c r="V253" s="123">
        <v>3.5000000000000003E-2</v>
      </c>
      <c r="W253" s="123">
        <v>2.5870000000000001E-2</v>
      </c>
      <c r="X253" t="s">
        <v>133</v>
      </c>
      <c r="Y253" t="s">
        <v>51</v>
      </c>
      <c r="Z253" s="119">
        <v>19186.04</v>
      </c>
      <c r="AA253" s="121">
        <v>1</v>
      </c>
      <c r="AB253" s="125">
        <v>123</v>
      </c>
      <c r="AD253" s="119">
        <v>23.599</v>
      </c>
      <c r="AG253" t="s">
        <v>137</v>
      </c>
      <c r="AH253" s="123">
        <v>2.8E-5</v>
      </c>
      <c r="AI253" s="123">
        <v>6.1059862935075497E-3</v>
      </c>
      <c r="AJ253" s="123">
        <v>9.7471669086158304E-4</v>
      </c>
    </row>
    <row r="254" spans="1:36" x14ac:dyDescent="0.35">
      <c r="A254">
        <v>158</v>
      </c>
      <c r="B254">
        <v>9936</v>
      </c>
      <c r="C254" t="s">
        <v>2490</v>
      </c>
      <c r="D254" t="s">
        <v>2491</v>
      </c>
      <c r="E254" t="s">
        <v>41</v>
      </c>
      <c r="F254" t="s">
        <v>2575</v>
      </c>
      <c r="G254" t="s">
        <v>2576</v>
      </c>
      <c r="H254" t="s">
        <v>44</v>
      </c>
      <c r="I254" t="s">
        <v>1411</v>
      </c>
      <c r="J254" t="s">
        <v>45</v>
      </c>
      <c r="K254" t="s">
        <v>45</v>
      </c>
      <c r="L254" t="s">
        <v>46</v>
      </c>
      <c r="M254" t="s">
        <v>47</v>
      </c>
      <c r="N254" t="s">
        <v>58</v>
      </c>
      <c r="O254" t="s">
        <v>51</v>
      </c>
      <c r="P254" t="s">
        <v>1971</v>
      </c>
      <c r="Q254" t="s">
        <v>97</v>
      </c>
      <c r="R254" t="s">
        <v>98</v>
      </c>
      <c r="S254" t="s">
        <v>52</v>
      </c>
      <c r="T254" t="s">
        <v>2577</v>
      </c>
      <c r="U254" t="s">
        <v>2578</v>
      </c>
      <c r="V254" s="123">
        <v>0.04</v>
      </c>
      <c r="W254" s="123">
        <v>1.95E-2</v>
      </c>
      <c r="X254" t="s">
        <v>133</v>
      </c>
      <c r="Y254" t="s">
        <v>51</v>
      </c>
      <c r="Z254" s="119">
        <v>7958.13</v>
      </c>
      <c r="AA254" s="121">
        <v>1</v>
      </c>
      <c r="AB254" s="125">
        <v>122.19</v>
      </c>
      <c r="AD254" s="119">
        <v>9.7240000000000002</v>
      </c>
      <c r="AG254" t="s">
        <v>137</v>
      </c>
      <c r="AH254" s="123">
        <v>1.2999999999999999E-5</v>
      </c>
      <c r="AI254" s="123">
        <v>2.5160082576687402E-3</v>
      </c>
      <c r="AJ254" s="123">
        <v>4.0163785590264199E-4</v>
      </c>
    </row>
    <row r="255" spans="1:36" x14ac:dyDescent="0.35">
      <c r="A255">
        <v>158</v>
      </c>
      <c r="B255">
        <v>9936</v>
      </c>
      <c r="C255" t="s">
        <v>2303</v>
      </c>
      <c r="D255" t="s">
        <v>2304</v>
      </c>
      <c r="E255" t="s">
        <v>41</v>
      </c>
      <c r="F255" t="s">
        <v>2305</v>
      </c>
      <c r="G255" t="s">
        <v>2306</v>
      </c>
      <c r="H255" t="s">
        <v>44</v>
      </c>
      <c r="I255" t="s">
        <v>1589</v>
      </c>
      <c r="J255" t="s">
        <v>45</v>
      </c>
      <c r="K255" t="s">
        <v>45</v>
      </c>
      <c r="L255" t="s">
        <v>46</v>
      </c>
      <c r="M255" t="s">
        <v>47</v>
      </c>
      <c r="N255" t="s">
        <v>1139</v>
      </c>
      <c r="O255" t="s">
        <v>51</v>
      </c>
      <c r="P255" t="s">
        <v>1971</v>
      </c>
      <c r="Q255" t="s">
        <v>97</v>
      </c>
      <c r="R255" t="s">
        <v>98</v>
      </c>
      <c r="S255" t="s">
        <v>52</v>
      </c>
      <c r="T255" t="s">
        <v>2307</v>
      </c>
      <c r="U255" t="s">
        <v>2308</v>
      </c>
      <c r="V255" s="123">
        <v>5.0900000000000001E-2</v>
      </c>
      <c r="W255" s="123">
        <v>4.4330000000000001E-2</v>
      </c>
      <c r="X255" t="s">
        <v>133</v>
      </c>
      <c r="Y255" t="s">
        <v>51</v>
      </c>
      <c r="Z255" s="119">
        <v>62000</v>
      </c>
      <c r="AA255" s="121">
        <v>1</v>
      </c>
      <c r="AB255" s="125">
        <v>103.66</v>
      </c>
      <c r="AD255" s="119">
        <v>64.269000000000005</v>
      </c>
      <c r="AG255" t="s">
        <v>137</v>
      </c>
      <c r="AH255" s="123">
        <v>1.4999999999999999E-4</v>
      </c>
      <c r="AI255" s="123">
        <v>1.6629081509463E-2</v>
      </c>
      <c r="AJ255" s="123">
        <v>2.6545495718203402E-3</v>
      </c>
    </row>
    <row r="256" spans="1:36" x14ac:dyDescent="0.35">
      <c r="A256">
        <v>158</v>
      </c>
      <c r="B256">
        <v>9936</v>
      </c>
      <c r="C256" t="s">
        <v>2315</v>
      </c>
      <c r="D256" t="s">
        <v>2316</v>
      </c>
      <c r="E256" t="s">
        <v>41</v>
      </c>
      <c r="F256" t="s">
        <v>2317</v>
      </c>
      <c r="G256" t="s">
        <v>2318</v>
      </c>
      <c r="H256" t="s">
        <v>44</v>
      </c>
      <c r="I256" t="s">
        <v>1589</v>
      </c>
      <c r="J256" t="s">
        <v>45</v>
      </c>
      <c r="K256" t="s">
        <v>45</v>
      </c>
      <c r="L256" t="s">
        <v>46</v>
      </c>
      <c r="M256" t="s">
        <v>47</v>
      </c>
      <c r="N256" t="s">
        <v>127</v>
      </c>
      <c r="O256" t="s">
        <v>51</v>
      </c>
      <c r="P256" t="s">
        <v>1971</v>
      </c>
      <c r="Q256" t="s">
        <v>97</v>
      </c>
      <c r="R256" t="s">
        <v>98</v>
      </c>
      <c r="S256" t="s">
        <v>52</v>
      </c>
      <c r="T256" t="s">
        <v>2319</v>
      </c>
      <c r="U256" t="s">
        <v>2320</v>
      </c>
      <c r="V256" s="123">
        <v>4.5600000000000002E-2</v>
      </c>
      <c r="W256" s="123">
        <v>4.6280000000000002E-2</v>
      </c>
      <c r="X256" t="s">
        <v>133</v>
      </c>
      <c r="Y256" t="s">
        <v>51</v>
      </c>
      <c r="Z256" s="119">
        <v>3032.45</v>
      </c>
      <c r="AA256" s="121">
        <v>1</v>
      </c>
      <c r="AB256" s="125">
        <v>100.18</v>
      </c>
      <c r="AD256" s="119">
        <v>3.0379999999999998</v>
      </c>
      <c r="AG256" t="s">
        <v>137</v>
      </c>
      <c r="AH256" s="123">
        <v>3.0000000000000001E-6</v>
      </c>
      <c r="AI256" s="123">
        <v>7.8603166941821495E-4</v>
      </c>
      <c r="AJ256" s="123">
        <v>1.25476565275356E-4</v>
      </c>
    </row>
    <row r="257" spans="1:36" x14ac:dyDescent="0.35">
      <c r="A257">
        <v>158</v>
      </c>
      <c r="B257">
        <v>9936</v>
      </c>
      <c r="C257" t="s">
        <v>2315</v>
      </c>
      <c r="D257" t="s">
        <v>2316</v>
      </c>
      <c r="E257" t="s">
        <v>41</v>
      </c>
      <c r="F257" t="s">
        <v>2321</v>
      </c>
      <c r="G257" t="s">
        <v>2322</v>
      </c>
      <c r="H257" t="s">
        <v>44</v>
      </c>
      <c r="I257" t="s">
        <v>1411</v>
      </c>
      <c r="J257" t="s">
        <v>45</v>
      </c>
      <c r="K257" t="s">
        <v>45</v>
      </c>
      <c r="L257" t="s">
        <v>46</v>
      </c>
      <c r="M257" t="s">
        <v>47</v>
      </c>
      <c r="N257" t="s">
        <v>127</v>
      </c>
      <c r="O257" t="s">
        <v>51</v>
      </c>
      <c r="P257" t="s">
        <v>1971</v>
      </c>
      <c r="Q257" t="s">
        <v>97</v>
      </c>
      <c r="R257" t="s">
        <v>98</v>
      </c>
      <c r="S257" t="s">
        <v>52</v>
      </c>
      <c r="T257" t="s">
        <v>2323</v>
      </c>
      <c r="U257" t="s">
        <v>2320</v>
      </c>
      <c r="V257" s="123">
        <v>2.1999999999999999E-2</v>
      </c>
      <c r="W257" s="123">
        <v>2.6589999999999999E-2</v>
      </c>
      <c r="X257" t="s">
        <v>133</v>
      </c>
      <c r="Y257" t="s">
        <v>51</v>
      </c>
      <c r="Z257" s="119">
        <v>17692.310000000001</v>
      </c>
      <c r="AA257" s="121">
        <v>1</v>
      </c>
      <c r="AB257" s="125">
        <v>107.75</v>
      </c>
      <c r="AD257" s="119">
        <v>19.062999999999999</v>
      </c>
      <c r="AG257" t="s">
        <v>137</v>
      </c>
      <c r="AH257" s="123">
        <v>1.7E-5</v>
      </c>
      <c r="AI257" s="123">
        <v>4.9325010599858199E-3</v>
      </c>
      <c r="AJ257" s="123">
        <v>7.8738976469251395E-4</v>
      </c>
    </row>
    <row r="258" spans="1:36" x14ac:dyDescent="0.35">
      <c r="A258">
        <v>158</v>
      </c>
      <c r="B258">
        <v>9936</v>
      </c>
      <c r="C258" t="s">
        <v>2496</v>
      </c>
      <c r="D258" t="s">
        <v>2497</v>
      </c>
      <c r="E258" t="s">
        <v>41</v>
      </c>
      <c r="F258" t="s">
        <v>2498</v>
      </c>
      <c r="G258" t="s">
        <v>2499</v>
      </c>
      <c r="H258" t="s">
        <v>44</v>
      </c>
      <c r="I258" t="s">
        <v>1412</v>
      </c>
      <c r="J258" t="s">
        <v>45</v>
      </c>
      <c r="K258" t="s">
        <v>45</v>
      </c>
      <c r="L258" t="s">
        <v>46</v>
      </c>
      <c r="M258" t="s">
        <v>47</v>
      </c>
      <c r="N258" t="s">
        <v>171</v>
      </c>
      <c r="O258" t="s">
        <v>51</v>
      </c>
      <c r="P258" t="s">
        <v>212</v>
      </c>
      <c r="Q258" t="s">
        <v>130</v>
      </c>
      <c r="R258" t="s">
        <v>98</v>
      </c>
      <c r="S258" t="s">
        <v>52</v>
      </c>
      <c r="T258" t="s">
        <v>2500</v>
      </c>
      <c r="U258" t="s">
        <v>2501</v>
      </c>
      <c r="V258" s="123">
        <v>4.6899999999999997E-2</v>
      </c>
      <c r="W258" s="123">
        <v>5.6849999999999998E-2</v>
      </c>
      <c r="X258" t="s">
        <v>133</v>
      </c>
      <c r="Y258" t="s">
        <v>51</v>
      </c>
      <c r="Z258" s="119">
        <v>27201.29</v>
      </c>
      <c r="AA258" s="121">
        <v>1</v>
      </c>
      <c r="AB258" s="125">
        <v>88.06</v>
      </c>
      <c r="AD258" s="119">
        <v>23.952999999999999</v>
      </c>
      <c r="AG258" t="s">
        <v>137</v>
      </c>
      <c r="AH258" s="123">
        <v>2.0000000000000002E-5</v>
      </c>
      <c r="AI258" s="123">
        <v>6.1977428040955697E-3</v>
      </c>
      <c r="AJ258" s="123">
        <v>9.8936405462334898E-4</v>
      </c>
    </row>
    <row r="259" spans="1:36" x14ac:dyDescent="0.35">
      <c r="A259">
        <v>158</v>
      </c>
      <c r="B259">
        <v>9936</v>
      </c>
      <c r="C259" t="s">
        <v>2502</v>
      </c>
      <c r="D259" t="s">
        <v>2503</v>
      </c>
      <c r="E259" t="s">
        <v>64</v>
      </c>
      <c r="F259" t="s">
        <v>2504</v>
      </c>
      <c r="G259" t="s">
        <v>2505</v>
      </c>
      <c r="H259" t="s">
        <v>44</v>
      </c>
      <c r="I259" t="s">
        <v>1412</v>
      </c>
      <c r="J259" t="s">
        <v>68</v>
      </c>
      <c r="K259" t="s">
        <v>467</v>
      </c>
      <c r="L259" t="s">
        <v>46</v>
      </c>
      <c r="M259" t="s">
        <v>77</v>
      </c>
      <c r="N259" t="s">
        <v>171</v>
      </c>
      <c r="O259" t="s">
        <v>51</v>
      </c>
      <c r="P259" t="s">
        <v>2342</v>
      </c>
      <c r="Q259" t="s">
        <v>197</v>
      </c>
      <c r="R259" t="s">
        <v>98</v>
      </c>
      <c r="S259" t="s">
        <v>72</v>
      </c>
      <c r="T259" t="s">
        <v>2506</v>
      </c>
      <c r="U259" t="s">
        <v>2507</v>
      </c>
      <c r="V259" s="123">
        <v>5.8749999999999997E-2</v>
      </c>
      <c r="W259" s="123">
        <v>6.5379999999999994E-2</v>
      </c>
      <c r="X259" t="s">
        <v>133</v>
      </c>
      <c r="Y259" t="s">
        <v>51</v>
      </c>
      <c r="Z259" s="119">
        <v>4000</v>
      </c>
      <c r="AA259" s="121">
        <v>3.165</v>
      </c>
      <c r="AB259" s="125">
        <v>93.15</v>
      </c>
      <c r="AD259" s="119">
        <v>11.792999999999999</v>
      </c>
      <c r="AG259" t="s">
        <v>137</v>
      </c>
      <c r="AH259" s="123">
        <v>6.0000000000000002E-6</v>
      </c>
      <c r="AI259" s="123">
        <v>3.0512889176541099E-3</v>
      </c>
      <c r="AJ259" s="123">
        <v>4.87086294288086E-4</v>
      </c>
    </row>
    <row r="260" spans="1:36" x14ac:dyDescent="0.35">
      <c r="A260">
        <v>158</v>
      </c>
      <c r="B260">
        <v>9936</v>
      </c>
      <c r="C260" t="s">
        <v>2508</v>
      </c>
      <c r="D260" t="s">
        <v>2509</v>
      </c>
      <c r="E260" t="s">
        <v>64</v>
      </c>
      <c r="F260" t="s">
        <v>2510</v>
      </c>
      <c r="G260" t="s">
        <v>2511</v>
      </c>
      <c r="H260" t="s">
        <v>44</v>
      </c>
      <c r="I260" t="s">
        <v>1412</v>
      </c>
      <c r="J260" t="s">
        <v>68</v>
      </c>
      <c r="K260" t="s">
        <v>69</v>
      </c>
      <c r="L260" t="s">
        <v>46</v>
      </c>
      <c r="M260" t="s">
        <v>77</v>
      </c>
      <c r="N260" t="s">
        <v>1199</v>
      </c>
      <c r="O260" t="s">
        <v>51</v>
      </c>
      <c r="P260" t="s">
        <v>2070</v>
      </c>
      <c r="Q260" t="s">
        <v>197</v>
      </c>
      <c r="R260" t="s">
        <v>98</v>
      </c>
      <c r="S260" t="s">
        <v>72</v>
      </c>
      <c r="T260" t="s">
        <v>2512</v>
      </c>
      <c r="U260" t="s">
        <v>2513</v>
      </c>
      <c r="V260" s="123">
        <v>4.9119999999999997E-2</v>
      </c>
      <c r="W260" s="123">
        <v>4.8009999999999997E-2</v>
      </c>
      <c r="X260" t="s">
        <v>133</v>
      </c>
      <c r="Y260" t="s">
        <v>51</v>
      </c>
      <c r="Z260" s="119">
        <v>3000</v>
      </c>
      <c r="AA260" s="121">
        <v>3.165</v>
      </c>
      <c r="AB260" s="125">
        <v>101.11799999999999</v>
      </c>
      <c r="AD260" s="119">
        <v>9.6010000000000009</v>
      </c>
      <c r="AG260" t="s">
        <v>137</v>
      </c>
      <c r="AH260" s="123">
        <v>9.9999999999999995E-7</v>
      </c>
      <c r="AI260" s="123">
        <v>2.4842251588546201E-3</v>
      </c>
      <c r="AJ260" s="123">
        <v>3.9656422563027002E-4</v>
      </c>
    </row>
    <row r="261" spans="1:36" x14ac:dyDescent="0.35">
      <c r="A261">
        <v>158</v>
      </c>
      <c r="B261">
        <v>9936</v>
      </c>
      <c r="C261" t="s">
        <v>2338</v>
      </c>
      <c r="D261" t="s">
        <v>2339</v>
      </c>
      <c r="E261" t="s">
        <v>41</v>
      </c>
      <c r="F261" t="s">
        <v>2340</v>
      </c>
      <c r="G261" t="s">
        <v>2341</v>
      </c>
      <c r="H261" t="s">
        <v>44</v>
      </c>
      <c r="I261" t="s">
        <v>1412</v>
      </c>
      <c r="J261" t="s">
        <v>68</v>
      </c>
      <c r="K261" t="s">
        <v>45</v>
      </c>
      <c r="L261" t="s">
        <v>46</v>
      </c>
      <c r="M261" t="s">
        <v>77</v>
      </c>
      <c r="N261" t="s">
        <v>1150</v>
      </c>
      <c r="O261" t="s">
        <v>51</v>
      </c>
      <c r="P261" t="s">
        <v>2342</v>
      </c>
      <c r="Q261" t="s">
        <v>197</v>
      </c>
      <c r="R261" t="s">
        <v>98</v>
      </c>
      <c r="S261" t="s">
        <v>72</v>
      </c>
      <c r="T261" t="s">
        <v>2343</v>
      </c>
      <c r="U261" t="s">
        <v>206</v>
      </c>
      <c r="V261" s="123">
        <v>6.5000000000000002E-2</v>
      </c>
      <c r="W261" s="123">
        <v>5.8389999999999997E-2</v>
      </c>
      <c r="X261" t="s">
        <v>133</v>
      </c>
      <c r="Y261" t="s">
        <v>51</v>
      </c>
      <c r="Z261" s="119">
        <v>2000</v>
      </c>
      <c r="AA261" s="121">
        <v>3.165</v>
      </c>
      <c r="AB261" s="125">
        <v>101.794</v>
      </c>
      <c r="AD261" s="119">
        <v>6.444</v>
      </c>
      <c r="AG261" t="s">
        <v>137</v>
      </c>
      <c r="AH261" s="123">
        <v>3.0000000000000001E-6</v>
      </c>
      <c r="AI261" s="123">
        <v>1.6672152919130401E-3</v>
      </c>
      <c r="AJ261" s="123">
        <v>2.6614251886140401E-4</v>
      </c>
    </row>
    <row r="262" spans="1:36" x14ac:dyDescent="0.35">
      <c r="A262">
        <v>158</v>
      </c>
      <c r="B262">
        <v>9936</v>
      </c>
      <c r="C262" t="s">
        <v>2344</v>
      </c>
      <c r="D262" t="s">
        <v>2345</v>
      </c>
      <c r="E262" t="s">
        <v>41</v>
      </c>
      <c r="F262" t="s">
        <v>2346</v>
      </c>
      <c r="G262" t="s">
        <v>2347</v>
      </c>
      <c r="H262" t="s">
        <v>44</v>
      </c>
      <c r="I262" t="s">
        <v>1412</v>
      </c>
      <c r="J262" t="s">
        <v>68</v>
      </c>
      <c r="K262" t="s">
        <v>45</v>
      </c>
      <c r="L262" t="s">
        <v>46</v>
      </c>
      <c r="M262" t="s">
        <v>77</v>
      </c>
      <c r="N262" t="s">
        <v>1199</v>
      </c>
      <c r="O262" t="s">
        <v>51</v>
      </c>
      <c r="P262" t="s">
        <v>2348</v>
      </c>
      <c r="Q262" t="s">
        <v>197</v>
      </c>
      <c r="R262" t="s">
        <v>98</v>
      </c>
      <c r="S262" t="s">
        <v>72</v>
      </c>
      <c r="T262" t="s">
        <v>2349</v>
      </c>
      <c r="U262" t="s">
        <v>2350</v>
      </c>
      <c r="V262" s="123">
        <v>3.0769999999999999E-2</v>
      </c>
      <c r="W262" s="123">
        <v>6.0539999999999997E-2</v>
      </c>
      <c r="X262" t="s">
        <v>133</v>
      </c>
      <c r="Y262" t="s">
        <v>51</v>
      </c>
      <c r="Z262" s="119">
        <v>4000</v>
      </c>
      <c r="AA262" s="121">
        <v>3.165</v>
      </c>
      <c r="AB262" s="125">
        <v>101.44799999999999</v>
      </c>
      <c r="AD262" s="119">
        <v>12.843</v>
      </c>
      <c r="AG262" t="s">
        <v>137</v>
      </c>
      <c r="AH262" s="123">
        <v>6.9999999999999999E-6</v>
      </c>
      <c r="AI262" s="123">
        <v>3.3230836908898801E-3</v>
      </c>
      <c r="AJ262" s="123">
        <v>5.3047369956993697E-4</v>
      </c>
    </row>
    <row r="263" spans="1:36" x14ac:dyDescent="0.35">
      <c r="A263">
        <v>158</v>
      </c>
      <c r="B263">
        <v>9937</v>
      </c>
      <c r="C263" t="s">
        <v>1960</v>
      </c>
      <c r="D263" t="s">
        <v>1961</v>
      </c>
      <c r="E263" t="s">
        <v>41</v>
      </c>
      <c r="F263" t="s">
        <v>1962</v>
      </c>
      <c r="G263" t="s">
        <v>1963</v>
      </c>
      <c r="H263" t="s">
        <v>44</v>
      </c>
      <c r="I263" t="s">
        <v>1589</v>
      </c>
      <c r="J263" t="s">
        <v>45</v>
      </c>
      <c r="K263" t="s">
        <v>45</v>
      </c>
      <c r="L263" t="s">
        <v>46</v>
      </c>
      <c r="M263" t="s">
        <v>47</v>
      </c>
      <c r="N263" t="s">
        <v>1114</v>
      </c>
      <c r="O263" t="s">
        <v>51</v>
      </c>
      <c r="P263" t="s">
        <v>1964</v>
      </c>
      <c r="Q263" t="s">
        <v>130</v>
      </c>
      <c r="R263" t="s">
        <v>98</v>
      </c>
      <c r="S263" t="s">
        <v>52</v>
      </c>
      <c r="T263" t="s">
        <v>1965</v>
      </c>
      <c r="U263" t="s">
        <v>1966</v>
      </c>
      <c r="V263" s="123">
        <v>5.1299999999999998E-2</v>
      </c>
      <c r="W263" s="123">
        <v>4.6969999999999998E-2</v>
      </c>
      <c r="X263" t="s">
        <v>133</v>
      </c>
      <c r="Y263" t="s">
        <v>51</v>
      </c>
      <c r="Z263" s="119">
        <v>35000</v>
      </c>
      <c r="AA263" s="121">
        <v>1</v>
      </c>
      <c r="AB263" s="125">
        <v>102.82</v>
      </c>
      <c r="AD263" s="119">
        <v>35.987000000000002</v>
      </c>
      <c r="AG263" t="s">
        <v>137</v>
      </c>
      <c r="AH263" s="123">
        <v>1.03E-4</v>
      </c>
      <c r="AI263" s="123">
        <v>5.0747455580986102E-3</v>
      </c>
      <c r="AJ263" s="123">
        <v>9.5636070025533002E-4</v>
      </c>
    </row>
    <row r="264" spans="1:36" x14ac:dyDescent="0.35">
      <c r="A264">
        <v>158</v>
      </c>
      <c r="B264">
        <v>9937</v>
      </c>
      <c r="C264" t="s">
        <v>1967</v>
      </c>
      <c r="D264" t="s">
        <v>1968</v>
      </c>
      <c r="E264" t="s">
        <v>41</v>
      </c>
      <c r="F264" t="s">
        <v>1969</v>
      </c>
      <c r="G264" t="s">
        <v>1970</v>
      </c>
      <c r="H264" t="s">
        <v>44</v>
      </c>
      <c r="I264" t="s">
        <v>1411</v>
      </c>
      <c r="J264" t="s">
        <v>45</v>
      </c>
      <c r="K264" t="s">
        <v>45</v>
      </c>
      <c r="L264" t="s">
        <v>46</v>
      </c>
      <c r="M264" t="s">
        <v>47</v>
      </c>
      <c r="N264" t="s">
        <v>58</v>
      </c>
      <c r="O264" t="s">
        <v>51</v>
      </c>
      <c r="P264" t="s">
        <v>1971</v>
      </c>
      <c r="Q264" t="s">
        <v>97</v>
      </c>
      <c r="R264" t="s">
        <v>98</v>
      </c>
      <c r="S264" t="s">
        <v>52</v>
      </c>
      <c r="T264" t="s">
        <v>1972</v>
      </c>
      <c r="U264" t="s">
        <v>1973</v>
      </c>
      <c r="V264" s="123">
        <v>2.3400000000000001E-2</v>
      </c>
      <c r="W264" s="123">
        <v>2.3099999999999999E-2</v>
      </c>
      <c r="X264" t="s">
        <v>133</v>
      </c>
      <c r="Y264" t="s">
        <v>51</v>
      </c>
      <c r="Z264" s="119">
        <v>59345.46</v>
      </c>
      <c r="AA264" s="121">
        <v>1</v>
      </c>
      <c r="AB264" s="125">
        <v>117.91</v>
      </c>
      <c r="AD264" s="119">
        <v>69.974000000000004</v>
      </c>
      <c r="AG264" t="s">
        <v>137</v>
      </c>
      <c r="AH264" s="123">
        <v>5.1999999999999997E-5</v>
      </c>
      <c r="AI264" s="123">
        <v>9.8674916621235599E-3</v>
      </c>
      <c r="AJ264" s="123">
        <v>1.85957721972723E-3</v>
      </c>
    </row>
    <row r="265" spans="1:36" x14ac:dyDescent="0.35">
      <c r="A265">
        <v>158</v>
      </c>
      <c r="B265">
        <v>9937</v>
      </c>
      <c r="C265" t="s">
        <v>1978</v>
      </c>
      <c r="D265" t="s">
        <v>1979</v>
      </c>
      <c r="E265" t="s">
        <v>41</v>
      </c>
      <c r="F265" t="s">
        <v>1980</v>
      </c>
      <c r="G265" t="s">
        <v>1981</v>
      </c>
      <c r="H265" t="s">
        <v>44</v>
      </c>
      <c r="I265" t="s">
        <v>1589</v>
      </c>
      <c r="J265" t="s">
        <v>45</v>
      </c>
      <c r="K265" t="s">
        <v>467</v>
      </c>
      <c r="L265" t="s">
        <v>46</v>
      </c>
      <c r="M265" t="s">
        <v>47</v>
      </c>
      <c r="N265" t="s">
        <v>233</v>
      </c>
      <c r="O265" t="s">
        <v>51</v>
      </c>
      <c r="P265" t="s">
        <v>1982</v>
      </c>
      <c r="Q265" t="s">
        <v>97</v>
      </c>
      <c r="R265" t="s">
        <v>98</v>
      </c>
      <c r="S265" t="s">
        <v>52</v>
      </c>
      <c r="T265" t="s">
        <v>1983</v>
      </c>
      <c r="U265" t="s">
        <v>1984</v>
      </c>
      <c r="V265" s="123">
        <v>1.0800000000000001E-2</v>
      </c>
      <c r="W265" s="123">
        <v>4.2040000000000001E-2</v>
      </c>
      <c r="X265" t="s">
        <v>133</v>
      </c>
      <c r="Y265" t="s">
        <v>51</v>
      </c>
      <c r="Z265" s="119">
        <v>37072</v>
      </c>
      <c r="AA265" s="121">
        <v>1</v>
      </c>
      <c r="AB265" s="125">
        <v>95.22</v>
      </c>
      <c r="AD265" s="119">
        <v>35.299999999999997</v>
      </c>
      <c r="AG265" t="s">
        <v>137</v>
      </c>
      <c r="AH265" s="123">
        <v>4.8999999999999998E-5</v>
      </c>
      <c r="AI265" s="123">
        <v>4.9778616470243604E-3</v>
      </c>
      <c r="AJ265" s="123">
        <v>9.3810245184116595E-4</v>
      </c>
    </row>
    <row r="266" spans="1:36" x14ac:dyDescent="0.35">
      <c r="A266">
        <v>158</v>
      </c>
      <c r="B266">
        <v>9937</v>
      </c>
      <c r="C266" t="s">
        <v>1991</v>
      </c>
      <c r="D266" t="s">
        <v>1992</v>
      </c>
      <c r="E266" t="s">
        <v>41</v>
      </c>
      <c r="F266" t="s">
        <v>1997</v>
      </c>
      <c r="G266" t="s">
        <v>1998</v>
      </c>
      <c r="H266" t="s">
        <v>44</v>
      </c>
      <c r="I266" t="s">
        <v>1411</v>
      </c>
      <c r="J266" t="s">
        <v>45</v>
      </c>
      <c r="K266" t="s">
        <v>45</v>
      </c>
      <c r="L266" t="s">
        <v>46</v>
      </c>
      <c r="M266" t="s">
        <v>47</v>
      </c>
      <c r="N266" t="s">
        <v>58</v>
      </c>
      <c r="O266" t="s">
        <v>51</v>
      </c>
      <c r="P266" t="s">
        <v>155</v>
      </c>
      <c r="Q266" t="s">
        <v>97</v>
      </c>
      <c r="R266" t="s">
        <v>98</v>
      </c>
      <c r="S266" t="s">
        <v>52</v>
      </c>
      <c r="T266" t="s">
        <v>1999</v>
      </c>
      <c r="U266" t="s">
        <v>2000</v>
      </c>
      <c r="V266" s="123">
        <v>2.5600000000000001E-2</v>
      </c>
      <c r="W266" s="123">
        <v>3.0120000000000001E-2</v>
      </c>
      <c r="X266" t="s">
        <v>133</v>
      </c>
      <c r="Y266" t="s">
        <v>51</v>
      </c>
      <c r="Z266" s="119">
        <v>25000</v>
      </c>
      <c r="AA266" s="121">
        <v>1</v>
      </c>
      <c r="AB266" s="125">
        <v>107.35</v>
      </c>
      <c r="AD266" s="119">
        <v>26.837</v>
      </c>
      <c r="AG266" t="s">
        <v>137</v>
      </c>
      <c r="AH266" s="123">
        <v>2.4000000000000001E-5</v>
      </c>
      <c r="AI266" s="123">
        <v>3.7845189628330101E-3</v>
      </c>
      <c r="AJ266" s="123">
        <v>7.1321116773008096E-4</v>
      </c>
    </row>
    <row r="267" spans="1:36" x14ac:dyDescent="0.35">
      <c r="A267">
        <v>158</v>
      </c>
      <c r="B267">
        <v>9937</v>
      </c>
      <c r="C267" t="s">
        <v>1991</v>
      </c>
      <c r="D267" t="s">
        <v>1992</v>
      </c>
      <c r="E267" t="s">
        <v>41</v>
      </c>
      <c r="F267" t="s">
        <v>2001</v>
      </c>
      <c r="G267" t="s">
        <v>2002</v>
      </c>
      <c r="H267" t="s">
        <v>44</v>
      </c>
      <c r="I267" t="s">
        <v>1589</v>
      </c>
      <c r="J267" t="s">
        <v>45</v>
      </c>
      <c r="K267" t="s">
        <v>45</v>
      </c>
      <c r="L267" t="s">
        <v>46</v>
      </c>
      <c r="M267" t="s">
        <v>47</v>
      </c>
      <c r="N267" t="s">
        <v>58</v>
      </c>
      <c r="O267" t="s">
        <v>51</v>
      </c>
      <c r="P267" t="s">
        <v>155</v>
      </c>
      <c r="Q267" t="s">
        <v>97</v>
      </c>
      <c r="R267" t="s">
        <v>98</v>
      </c>
      <c r="S267" t="s">
        <v>52</v>
      </c>
      <c r="T267" t="s">
        <v>2003</v>
      </c>
      <c r="U267" t="s">
        <v>2004</v>
      </c>
      <c r="V267" s="123">
        <v>2.41E-2</v>
      </c>
      <c r="W267" s="123">
        <v>4.8550000000000003E-2</v>
      </c>
      <c r="X267" t="s">
        <v>133</v>
      </c>
      <c r="Y267" t="s">
        <v>51</v>
      </c>
      <c r="Z267" s="119">
        <v>215667.05</v>
      </c>
      <c r="AA267" s="121">
        <v>1</v>
      </c>
      <c r="AB267" s="125">
        <v>93.27</v>
      </c>
      <c r="AD267" s="119">
        <v>201.15299999999999</v>
      </c>
      <c r="AG267" t="s">
        <v>137</v>
      </c>
      <c r="AH267" s="123">
        <v>1.05E-4</v>
      </c>
      <c r="AI267" s="123">
        <v>2.8365758616319001E-2</v>
      </c>
      <c r="AJ267" s="123">
        <v>5.3456663911521703E-3</v>
      </c>
    </row>
    <row r="268" spans="1:36" x14ac:dyDescent="0.35">
      <c r="A268">
        <v>158</v>
      </c>
      <c r="B268">
        <v>9937</v>
      </c>
      <c r="C268" t="s">
        <v>443</v>
      </c>
      <c r="D268" t="s">
        <v>444</v>
      </c>
      <c r="E268" t="s">
        <v>41</v>
      </c>
      <c r="F268" t="s">
        <v>2351</v>
      </c>
      <c r="G268" t="s">
        <v>2352</v>
      </c>
      <c r="H268" t="s">
        <v>44</v>
      </c>
      <c r="I268" t="s">
        <v>1589</v>
      </c>
      <c r="J268" t="s">
        <v>45</v>
      </c>
      <c r="K268" t="s">
        <v>45</v>
      </c>
      <c r="L268" t="s">
        <v>46</v>
      </c>
      <c r="M268" t="s">
        <v>47</v>
      </c>
      <c r="N268" t="s">
        <v>144</v>
      </c>
      <c r="O268" t="s">
        <v>51</v>
      </c>
      <c r="P268" t="s">
        <v>146</v>
      </c>
      <c r="Q268" t="s">
        <v>97</v>
      </c>
      <c r="R268" t="s">
        <v>98</v>
      </c>
      <c r="S268" t="s">
        <v>52</v>
      </c>
      <c r="T268" t="s">
        <v>2100</v>
      </c>
      <c r="U268" t="s">
        <v>2101</v>
      </c>
      <c r="V268" s="123">
        <v>0.04</v>
      </c>
      <c r="W268" s="123">
        <v>5.1610000000000003E-2</v>
      </c>
      <c r="X268" t="s">
        <v>133</v>
      </c>
      <c r="Y268" t="s">
        <v>51</v>
      </c>
      <c r="Z268" s="119">
        <v>300</v>
      </c>
      <c r="AA268" s="121">
        <v>1</v>
      </c>
      <c r="AB268" s="125">
        <v>100.77</v>
      </c>
      <c r="AD268" s="119">
        <v>0.30199999999999999</v>
      </c>
      <c r="AG268" t="s">
        <v>137</v>
      </c>
      <c r="AH268" s="123">
        <v>5.0000000000000004E-6</v>
      </c>
      <c r="AI268" s="123">
        <v>4.2630570196704099E-5</v>
      </c>
      <c r="AJ268" s="123">
        <v>8.0339401254394306E-6</v>
      </c>
    </row>
    <row r="269" spans="1:36" x14ac:dyDescent="0.35">
      <c r="A269">
        <v>158</v>
      </c>
      <c r="B269">
        <v>9937</v>
      </c>
      <c r="C269" t="s">
        <v>443</v>
      </c>
      <c r="D269" t="s">
        <v>444</v>
      </c>
      <c r="E269" t="s">
        <v>41</v>
      </c>
      <c r="F269" t="s">
        <v>2005</v>
      </c>
      <c r="G269" t="s">
        <v>2006</v>
      </c>
      <c r="H269" t="s">
        <v>44</v>
      </c>
      <c r="I269" t="s">
        <v>1589</v>
      </c>
      <c r="J269" t="s">
        <v>45</v>
      </c>
      <c r="K269" t="s">
        <v>45</v>
      </c>
      <c r="L269" t="s">
        <v>46</v>
      </c>
      <c r="M269" t="s">
        <v>47</v>
      </c>
      <c r="N269" t="s">
        <v>144</v>
      </c>
      <c r="O269" t="s">
        <v>51</v>
      </c>
      <c r="P269" t="s">
        <v>146</v>
      </c>
      <c r="Q269" t="s">
        <v>97</v>
      </c>
      <c r="R269" t="s">
        <v>98</v>
      </c>
      <c r="S269" t="s">
        <v>52</v>
      </c>
      <c r="T269" t="s">
        <v>2007</v>
      </c>
      <c r="U269" t="s">
        <v>2008</v>
      </c>
      <c r="V269" s="123">
        <v>0.04</v>
      </c>
      <c r="W269" s="123">
        <v>4.786E-2</v>
      </c>
      <c r="X269" t="s">
        <v>133</v>
      </c>
      <c r="Y269" t="s">
        <v>51</v>
      </c>
      <c r="Z269" s="119">
        <v>92857.19</v>
      </c>
      <c r="AA269" s="121">
        <v>1</v>
      </c>
      <c r="AB269" s="125">
        <v>99.05</v>
      </c>
      <c r="AD269" s="119">
        <v>91.974999999999994</v>
      </c>
      <c r="AG269" t="s">
        <v>137</v>
      </c>
      <c r="AH269" s="123">
        <v>1.92E-4</v>
      </c>
      <c r="AI269" s="123">
        <v>1.2969960254296401E-2</v>
      </c>
      <c r="AJ269" s="123">
        <v>2.4442526485466101E-3</v>
      </c>
    </row>
    <row r="270" spans="1:36" x14ac:dyDescent="0.35">
      <c r="A270">
        <v>158</v>
      </c>
      <c r="B270">
        <v>9937</v>
      </c>
      <c r="C270" t="s">
        <v>2009</v>
      </c>
      <c r="D270" t="s">
        <v>2010</v>
      </c>
      <c r="E270" t="s">
        <v>41</v>
      </c>
      <c r="F270" t="s">
        <v>2011</v>
      </c>
      <c r="G270" t="s">
        <v>2012</v>
      </c>
      <c r="H270" t="s">
        <v>44</v>
      </c>
      <c r="I270" t="s">
        <v>1411</v>
      </c>
      <c r="J270" t="s">
        <v>45</v>
      </c>
      <c r="K270" t="s">
        <v>45</v>
      </c>
      <c r="L270" t="s">
        <v>46</v>
      </c>
      <c r="M270" t="s">
        <v>47</v>
      </c>
      <c r="N270" t="s">
        <v>58</v>
      </c>
      <c r="O270" t="s">
        <v>51</v>
      </c>
      <c r="P270" t="s">
        <v>1971</v>
      </c>
      <c r="Q270" t="s">
        <v>97</v>
      </c>
      <c r="R270" t="s">
        <v>98</v>
      </c>
      <c r="S270" t="s">
        <v>52</v>
      </c>
      <c r="T270" t="s">
        <v>2013</v>
      </c>
      <c r="U270" t="s">
        <v>2014</v>
      </c>
      <c r="V270" s="123">
        <v>3.2000000000000001E-2</v>
      </c>
      <c r="W270" s="123">
        <v>2.18E-2</v>
      </c>
      <c r="X270" t="s">
        <v>133</v>
      </c>
      <c r="Y270" t="s">
        <v>51</v>
      </c>
      <c r="Z270" s="119">
        <v>63000</v>
      </c>
      <c r="AA270" s="121">
        <v>1</v>
      </c>
      <c r="AB270" s="125">
        <v>121.87</v>
      </c>
      <c r="AD270" s="119">
        <v>76.778000000000006</v>
      </c>
      <c r="AG270" t="s">
        <v>137</v>
      </c>
      <c r="AH270" s="123">
        <v>1.5200000000000001E-4</v>
      </c>
      <c r="AI270" s="123">
        <v>1.08269464510587E-2</v>
      </c>
      <c r="AJ270" s="123">
        <v>2.0403911823790202E-3</v>
      </c>
    </row>
    <row r="271" spans="1:36" x14ac:dyDescent="0.35">
      <c r="A271">
        <v>158</v>
      </c>
      <c r="B271">
        <v>9937</v>
      </c>
      <c r="C271" t="s">
        <v>2009</v>
      </c>
      <c r="D271" t="s">
        <v>2010</v>
      </c>
      <c r="E271" t="s">
        <v>41</v>
      </c>
      <c r="F271" t="s">
        <v>2015</v>
      </c>
      <c r="G271" t="s">
        <v>2016</v>
      </c>
      <c r="H271" t="s">
        <v>44</v>
      </c>
      <c r="I271" t="s">
        <v>1411</v>
      </c>
      <c r="J271" t="s">
        <v>45</v>
      </c>
      <c r="K271" t="s">
        <v>45</v>
      </c>
      <c r="L271" t="s">
        <v>46</v>
      </c>
      <c r="M271" t="s">
        <v>47</v>
      </c>
      <c r="N271" t="s">
        <v>58</v>
      </c>
      <c r="O271" t="s">
        <v>51</v>
      </c>
      <c r="P271" t="s">
        <v>1971</v>
      </c>
      <c r="Q271" t="s">
        <v>97</v>
      </c>
      <c r="R271" t="s">
        <v>98</v>
      </c>
      <c r="S271" t="s">
        <v>52</v>
      </c>
      <c r="T271" t="s">
        <v>2017</v>
      </c>
      <c r="U271" t="s">
        <v>2018</v>
      </c>
      <c r="V271" s="123">
        <v>1.14E-2</v>
      </c>
      <c r="W271" s="123">
        <v>2.3810000000000001E-2</v>
      </c>
      <c r="X271" t="s">
        <v>133</v>
      </c>
      <c r="Y271" t="s">
        <v>51</v>
      </c>
      <c r="Z271" s="119">
        <v>54000</v>
      </c>
      <c r="AA271" s="121">
        <v>1</v>
      </c>
      <c r="AB271" s="125">
        <v>113.75</v>
      </c>
      <c r="AD271" s="119">
        <v>61.424999999999997</v>
      </c>
      <c r="AG271" t="s">
        <v>137</v>
      </c>
      <c r="AH271" s="123">
        <v>2.5000000000000001E-5</v>
      </c>
      <c r="AI271" s="123">
        <v>8.6619125213606898E-3</v>
      </c>
      <c r="AJ271" s="123">
        <v>1.63237991533564E-3</v>
      </c>
    </row>
    <row r="272" spans="1:36" x14ac:dyDescent="0.35">
      <c r="A272">
        <v>158</v>
      </c>
      <c r="B272">
        <v>9937</v>
      </c>
      <c r="C272" t="s">
        <v>2023</v>
      </c>
      <c r="D272" t="s">
        <v>2024</v>
      </c>
      <c r="E272" t="s">
        <v>41</v>
      </c>
      <c r="F272" t="s">
        <v>2025</v>
      </c>
      <c r="G272" t="s">
        <v>2026</v>
      </c>
      <c r="H272" t="s">
        <v>44</v>
      </c>
      <c r="I272" t="s">
        <v>1589</v>
      </c>
      <c r="J272" t="s">
        <v>45</v>
      </c>
      <c r="K272" t="s">
        <v>69</v>
      </c>
      <c r="L272" t="s">
        <v>46</v>
      </c>
      <c r="M272" t="s">
        <v>47</v>
      </c>
      <c r="N272" t="s">
        <v>49</v>
      </c>
      <c r="O272" t="s">
        <v>51</v>
      </c>
      <c r="P272" t="s">
        <v>196</v>
      </c>
      <c r="Q272" t="s">
        <v>97</v>
      </c>
      <c r="R272" t="s">
        <v>98</v>
      </c>
      <c r="S272" t="s">
        <v>52</v>
      </c>
      <c r="T272" t="s">
        <v>2027</v>
      </c>
      <c r="U272" t="s">
        <v>2028</v>
      </c>
      <c r="V272" s="123">
        <v>3.4500000000000003E-2</v>
      </c>
      <c r="W272" s="123">
        <v>5.0569999999999997E-2</v>
      </c>
      <c r="X272" t="s">
        <v>133</v>
      </c>
      <c r="Y272" t="s">
        <v>51</v>
      </c>
      <c r="Z272" s="119">
        <v>120512.74</v>
      </c>
      <c r="AA272" s="121">
        <v>1</v>
      </c>
      <c r="AB272" s="125">
        <v>99.67</v>
      </c>
      <c r="AD272" s="119">
        <v>120.11499999999999</v>
      </c>
      <c r="AG272" t="s">
        <v>137</v>
      </c>
      <c r="AH272" s="123">
        <v>2.1599999999999999E-4</v>
      </c>
      <c r="AI272" s="123">
        <v>1.6938152835347799E-2</v>
      </c>
      <c r="AJ272" s="123">
        <v>3.19207801084601E-3</v>
      </c>
    </row>
    <row r="273" spans="1:36" x14ac:dyDescent="0.35">
      <c r="A273">
        <v>158</v>
      </c>
      <c r="B273">
        <v>9937</v>
      </c>
      <c r="C273" t="s">
        <v>2029</v>
      </c>
      <c r="D273" t="s">
        <v>2030</v>
      </c>
      <c r="E273" t="s">
        <v>41</v>
      </c>
      <c r="F273" t="s">
        <v>2031</v>
      </c>
      <c r="G273" t="s">
        <v>2032</v>
      </c>
      <c r="H273" t="s">
        <v>44</v>
      </c>
      <c r="I273" t="s">
        <v>1589</v>
      </c>
      <c r="J273" t="s">
        <v>45</v>
      </c>
      <c r="K273" t="s">
        <v>45</v>
      </c>
      <c r="L273" t="s">
        <v>46</v>
      </c>
      <c r="M273" t="s">
        <v>47</v>
      </c>
      <c r="N273" t="s">
        <v>49</v>
      </c>
      <c r="O273" t="s">
        <v>51</v>
      </c>
      <c r="P273" t="s">
        <v>196</v>
      </c>
      <c r="Q273" t="s">
        <v>97</v>
      </c>
      <c r="R273" t="s">
        <v>98</v>
      </c>
      <c r="S273" t="s">
        <v>52</v>
      </c>
      <c r="T273" t="s">
        <v>2033</v>
      </c>
      <c r="U273" t="s">
        <v>2034</v>
      </c>
      <c r="V273" s="123">
        <v>2.0500000000000001E-2</v>
      </c>
      <c r="W273" s="123">
        <v>4.845E-2</v>
      </c>
      <c r="X273" t="s">
        <v>133</v>
      </c>
      <c r="Y273" t="s">
        <v>51</v>
      </c>
      <c r="Z273" s="119">
        <v>83571.5</v>
      </c>
      <c r="AA273" s="121">
        <v>1</v>
      </c>
      <c r="AB273" s="125">
        <v>94.46</v>
      </c>
      <c r="AD273" s="119">
        <v>78.941999999999993</v>
      </c>
      <c r="AG273" t="s">
        <v>137</v>
      </c>
      <c r="AH273" s="123">
        <v>1.07E-4</v>
      </c>
      <c r="AI273" s="123">
        <v>1.1132040218878999E-2</v>
      </c>
      <c r="AJ273" s="123">
        <v>2.0978875999029499E-3</v>
      </c>
    </row>
    <row r="274" spans="1:36" x14ac:dyDescent="0.35">
      <c r="A274">
        <v>158</v>
      </c>
      <c r="B274">
        <v>9937</v>
      </c>
      <c r="C274" t="s">
        <v>2579</v>
      </c>
      <c r="D274" t="s">
        <v>2580</v>
      </c>
      <c r="E274" t="s">
        <v>41</v>
      </c>
      <c r="F274" t="s">
        <v>2581</v>
      </c>
      <c r="G274" t="s">
        <v>2582</v>
      </c>
      <c r="H274" t="s">
        <v>44</v>
      </c>
      <c r="I274" t="s">
        <v>1589</v>
      </c>
      <c r="J274" t="s">
        <v>45</v>
      </c>
      <c r="K274" t="s">
        <v>45</v>
      </c>
      <c r="L274" t="s">
        <v>46</v>
      </c>
      <c r="M274" t="s">
        <v>47</v>
      </c>
      <c r="N274" t="s">
        <v>1115</v>
      </c>
      <c r="O274" t="s">
        <v>51</v>
      </c>
      <c r="P274" t="s">
        <v>196</v>
      </c>
      <c r="Q274" t="s">
        <v>97</v>
      </c>
      <c r="R274" t="s">
        <v>98</v>
      </c>
      <c r="S274" t="s">
        <v>52</v>
      </c>
      <c r="T274" t="s">
        <v>2583</v>
      </c>
      <c r="U274" t="s">
        <v>2584</v>
      </c>
      <c r="V274" s="123">
        <v>4.2999999999999997E-2</v>
      </c>
      <c r="W274" s="123">
        <v>4.9360000000000001E-2</v>
      </c>
      <c r="X274" t="s">
        <v>133</v>
      </c>
      <c r="Y274" t="s">
        <v>51</v>
      </c>
      <c r="Z274" s="119">
        <v>51722.49</v>
      </c>
      <c r="AA274" s="121">
        <v>1</v>
      </c>
      <c r="AB274" s="125">
        <v>100.08</v>
      </c>
      <c r="AD274" s="119">
        <v>51.764000000000003</v>
      </c>
      <c r="AG274" t="s">
        <v>137</v>
      </c>
      <c r="AH274" s="123">
        <v>8.5000000000000006E-5</v>
      </c>
      <c r="AI274" s="123">
        <v>7.2995375875289604E-3</v>
      </c>
      <c r="AJ274" s="123">
        <v>1.37563367440336E-3</v>
      </c>
    </row>
    <row r="275" spans="1:36" x14ac:dyDescent="0.35">
      <c r="A275">
        <v>158</v>
      </c>
      <c r="B275">
        <v>9937</v>
      </c>
      <c r="C275" t="s">
        <v>2585</v>
      </c>
      <c r="D275" t="s">
        <v>2586</v>
      </c>
      <c r="E275" t="s">
        <v>41</v>
      </c>
      <c r="F275" t="s">
        <v>2587</v>
      </c>
      <c r="G275" t="s">
        <v>2588</v>
      </c>
      <c r="H275" t="s">
        <v>44</v>
      </c>
      <c r="I275" t="s">
        <v>1589</v>
      </c>
      <c r="J275" t="s">
        <v>45</v>
      </c>
      <c r="K275" t="s">
        <v>45</v>
      </c>
      <c r="L275" t="s">
        <v>46</v>
      </c>
      <c r="M275" t="s">
        <v>47</v>
      </c>
      <c r="N275" t="s">
        <v>1110</v>
      </c>
      <c r="O275" t="s">
        <v>51</v>
      </c>
      <c r="P275" t="s">
        <v>146</v>
      </c>
      <c r="Q275" t="s">
        <v>97</v>
      </c>
      <c r="R275" t="s">
        <v>98</v>
      </c>
      <c r="S275" t="s">
        <v>52</v>
      </c>
      <c r="T275" t="s">
        <v>2200</v>
      </c>
      <c r="U275" t="s">
        <v>2589</v>
      </c>
      <c r="V275" s="123">
        <v>2.7E-2</v>
      </c>
      <c r="W275" s="123">
        <v>4.9619999999999997E-2</v>
      </c>
      <c r="X275" t="s">
        <v>133</v>
      </c>
      <c r="Y275" t="s">
        <v>51</v>
      </c>
      <c r="Z275" s="119">
        <v>50712.4</v>
      </c>
      <c r="AA275" s="121">
        <v>1</v>
      </c>
      <c r="AB275" s="125">
        <v>95.07</v>
      </c>
      <c r="AD275" s="119">
        <v>48.212000000000003</v>
      </c>
      <c r="AG275" t="s">
        <v>137</v>
      </c>
      <c r="AH275" s="123">
        <v>1.44E-4</v>
      </c>
      <c r="AI275" s="123">
        <v>6.7987063961192197E-3</v>
      </c>
      <c r="AJ275" s="123">
        <v>1.28124957899547E-3</v>
      </c>
    </row>
    <row r="276" spans="1:36" x14ac:dyDescent="0.35">
      <c r="A276">
        <v>158</v>
      </c>
      <c r="B276">
        <v>9937</v>
      </c>
      <c r="C276" t="s">
        <v>53</v>
      </c>
      <c r="D276" t="s">
        <v>54</v>
      </c>
      <c r="E276" t="s">
        <v>41</v>
      </c>
      <c r="F276" t="s">
        <v>2041</v>
      </c>
      <c r="G276" t="s">
        <v>2042</v>
      </c>
      <c r="H276" t="s">
        <v>44</v>
      </c>
      <c r="I276" t="s">
        <v>1411</v>
      </c>
      <c r="J276" t="s">
        <v>45</v>
      </c>
      <c r="K276" t="s">
        <v>45</v>
      </c>
      <c r="L276" t="s">
        <v>46</v>
      </c>
      <c r="M276" t="s">
        <v>47</v>
      </c>
      <c r="N276" t="s">
        <v>58</v>
      </c>
      <c r="O276" t="s">
        <v>51</v>
      </c>
      <c r="P276" t="s">
        <v>155</v>
      </c>
      <c r="Q276" t="s">
        <v>97</v>
      </c>
      <c r="R276" t="s">
        <v>98</v>
      </c>
      <c r="S276" t="s">
        <v>52</v>
      </c>
      <c r="T276" t="s">
        <v>2043</v>
      </c>
      <c r="U276" t="s">
        <v>2044</v>
      </c>
      <c r="V276" s="123">
        <v>1.8700000000000001E-2</v>
      </c>
      <c r="W276" s="123">
        <v>2.7820000000000001E-2</v>
      </c>
      <c r="X276" t="s">
        <v>133</v>
      </c>
      <c r="Y276" t="s">
        <v>51</v>
      </c>
      <c r="Z276" s="119">
        <v>87575.5</v>
      </c>
      <c r="AA276" s="121">
        <v>1</v>
      </c>
      <c r="AB276" s="125">
        <v>109.77</v>
      </c>
      <c r="AD276" s="119">
        <v>96.132000000000005</v>
      </c>
      <c r="AG276" t="s">
        <v>137</v>
      </c>
      <c r="AH276" s="123">
        <v>9.0000000000000006E-5</v>
      </c>
      <c r="AI276" s="123">
        <v>1.3556104810416501E-2</v>
      </c>
      <c r="AJ276" s="123">
        <v>2.55471446613415E-3</v>
      </c>
    </row>
    <row r="277" spans="1:36" x14ac:dyDescent="0.35">
      <c r="A277">
        <v>158</v>
      </c>
      <c r="B277">
        <v>9937</v>
      </c>
      <c r="C277" t="s">
        <v>2045</v>
      </c>
      <c r="D277" t="s">
        <v>2046</v>
      </c>
      <c r="E277" t="s">
        <v>41</v>
      </c>
      <c r="F277" t="s">
        <v>2047</v>
      </c>
      <c r="G277" t="s">
        <v>2048</v>
      </c>
      <c r="H277" t="s">
        <v>44</v>
      </c>
      <c r="I277" t="s">
        <v>1411</v>
      </c>
      <c r="J277" t="s">
        <v>45</v>
      </c>
      <c r="K277" t="s">
        <v>45</v>
      </c>
      <c r="L277" t="s">
        <v>46</v>
      </c>
      <c r="M277" t="s">
        <v>47</v>
      </c>
      <c r="N277" t="s">
        <v>1116</v>
      </c>
      <c r="O277" t="s">
        <v>51</v>
      </c>
      <c r="P277" t="s">
        <v>96</v>
      </c>
      <c r="Q277" t="s">
        <v>97</v>
      </c>
      <c r="R277" t="s">
        <v>98</v>
      </c>
      <c r="S277" t="s">
        <v>52</v>
      </c>
      <c r="T277" t="s">
        <v>2049</v>
      </c>
      <c r="U277" t="s">
        <v>2050</v>
      </c>
      <c r="V277" s="123">
        <v>1E-3</v>
      </c>
      <c r="W277" s="123">
        <v>1.6910000000000001E-2</v>
      </c>
      <c r="X277" t="s">
        <v>133</v>
      </c>
      <c r="Y277" t="s">
        <v>51</v>
      </c>
      <c r="Z277" s="119">
        <v>86667.1</v>
      </c>
      <c r="AA277" s="121">
        <v>1</v>
      </c>
      <c r="AB277" s="125">
        <v>112.88</v>
      </c>
      <c r="AD277" s="119">
        <v>97.83</v>
      </c>
      <c r="AG277" t="s">
        <v>137</v>
      </c>
      <c r="AH277" s="123">
        <v>2.7799999999999998E-4</v>
      </c>
      <c r="AI277" s="123">
        <v>1.3795577766414401E-2</v>
      </c>
      <c r="AJ277" s="123">
        <v>2.5998443196939801E-3</v>
      </c>
    </row>
    <row r="278" spans="1:36" x14ac:dyDescent="0.35">
      <c r="A278">
        <v>158</v>
      </c>
      <c r="B278">
        <v>9937</v>
      </c>
      <c r="C278" t="s">
        <v>2051</v>
      </c>
      <c r="D278" t="s">
        <v>2052</v>
      </c>
      <c r="E278" t="s">
        <v>41</v>
      </c>
      <c r="F278" t="s">
        <v>2053</v>
      </c>
      <c r="G278" t="s">
        <v>2054</v>
      </c>
      <c r="H278" t="s">
        <v>44</v>
      </c>
      <c r="I278" t="s">
        <v>1589</v>
      </c>
      <c r="J278" t="s">
        <v>45</v>
      </c>
      <c r="K278" t="s">
        <v>45</v>
      </c>
      <c r="L278" t="s">
        <v>46</v>
      </c>
      <c r="M278" t="s">
        <v>47</v>
      </c>
      <c r="N278" t="s">
        <v>1110</v>
      </c>
      <c r="O278" t="s">
        <v>51</v>
      </c>
      <c r="P278" t="s">
        <v>1940</v>
      </c>
      <c r="Q278" t="s">
        <v>130</v>
      </c>
      <c r="R278" t="s">
        <v>98</v>
      </c>
      <c r="S278" t="s">
        <v>52</v>
      </c>
      <c r="T278" t="s">
        <v>2055</v>
      </c>
      <c r="U278" t="s">
        <v>1977</v>
      </c>
      <c r="V278" s="123">
        <v>7.2499999999999995E-2</v>
      </c>
      <c r="W278" s="123">
        <v>6.0470000000000003E-2</v>
      </c>
      <c r="X278" t="s">
        <v>133</v>
      </c>
      <c r="Y278" t="s">
        <v>51</v>
      </c>
      <c r="Z278" s="119">
        <v>15925.6</v>
      </c>
      <c r="AA278" s="121">
        <v>1</v>
      </c>
      <c r="AB278" s="125">
        <v>106.43</v>
      </c>
      <c r="AD278" s="119">
        <v>16.95</v>
      </c>
      <c r="AG278" t="s">
        <v>137</v>
      </c>
      <c r="AH278" s="123">
        <v>2.5000000000000001E-5</v>
      </c>
      <c r="AI278" s="123">
        <v>2.3901683639496701E-3</v>
      </c>
      <c r="AJ278" s="123">
        <v>4.5043895582648702E-4</v>
      </c>
    </row>
    <row r="279" spans="1:36" x14ac:dyDescent="0.35">
      <c r="A279">
        <v>158</v>
      </c>
      <c r="B279">
        <v>9937</v>
      </c>
      <c r="C279" t="s">
        <v>2056</v>
      </c>
      <c r="D279" t="s">
        <v>2057</v>
      </c>
      <c r="E279" t="s">
        <v>41</v>
      </c>
      <c r="F279" t="s">
        <v>2058</v>
      </c>
      <c r="G279" t="s">
        <v>2059</v>
      </c>
      <c r="H279" t="s">
        <v>44</v>
      </c>
      <c r="I279" t="s">
        <v>1589</v>
      </c>
      <c r="J279" t="s">
        <v>45</v>
      </c>
      <c r="K279" t="s">
        <v>45</v>
      </c>
      <c r="L279" t="s">
        <v>46</v>
      </c>
      <c r="M279" t="s">
        <v>47</v>
      </c>
      <c r="N279" t="s">
        <v>58</v>
      </c>
      <c r="O279" t="s">
        <v>51</v>
      </c>
      <c r="P279" t="s">
        <v>1971</v>
      </c>
      <c r="Q279" t="s">
        <v>97</v>
      </c>
      <c r="R279" t="s">
        <v>98</v>
      </c>
      <c r="S279" t="s">
        <v>52</v>
      </c>
      <c r="T279" t="s">
        <v>2060</v>
      </c>
      <c r="U279" t="s">
        <v>2061</v>
      </c>
      <c r="V279" s="123">
        <v>2.5499999999999998E-2</v>
      </c>
      <c r="W279" s="123">
        <v>4.7719999999999999E-2</v>
      </c>
      <c r="X279" t="s">
        <v>133</v>
      </c>
      <c r="Y279" t="s">
        <v>51</v>
      </c>
      <c r="Z279" s="119">
        <v>80000</v>
      </c>
      <c r="AA279" s="121">
        <v>1</v>
      </c>
      <c r="AB279" s="125">
        <v>92.08</v>
      </c>
      <c r="AD279" s="119">
        <v>73.664000000000001</v>
      </c>
      <c r="AG279" t="s">
        <v>137</v>
      </c>
      <c r="AH279" s="123">
        <v>2.3E-5</v>
      </c>
      <c r="AI279" s="123">
        <v>1.0387808286097099E-2</v>
      </c>
      <c r="AJ279" s="123">
        <v>1.9576334405093099E-3</v>
      </c>
    </row>
    <row r="280" spans="1:36" x14ac:dyDescent="0.35">
      <c r="A280">
        <v>158</v>
      </c>
      <c r="B280">
        <v>9937</v>
      </c>
      <c r="C280" t="s">
        <v>2056</v>
      </c>
      <c r="D280" t="s">
        <v>2057</v>
      </c>
      <c r="E280" t="s">
        <v>41</v>
      </c>
      <c r="F280" t="s">
        <v>2062</v>
      </c>
      <c r="G280" t="s">
        <v>2063</v>
      </c>
      <c r="H280" t="s">
        <v>44</v>
      </c>
      <c r="I280" t="s">
        <v>1411</v>
      </c>
      <c r="J280" t="s">
        <v>45</v>
      </c>
      <c r="K280" t="s">
        <v>45</v>
      </c>
      <c r="L280" t="s">
        <v>46</v>
      </c>
      <c r="M280" t="s">
        <v>47</v>
      </c>
      <c r="N280" t="s">
        <v>58</v>
      </c>
      <c r="O280" t="s">
        <v>51</v>
      </c>
      <c r="P280" t="s">
        <v>1971</v>
      </c>
      <c r="Q280" t="s">
        <v>97</v>
      </c>
      <c r="R280" t="s">
        <v>98</v>
      </c>
      <c r="S280" t="s">
        <v>52</v>
      </c>
      <c r="T280" t="s">
        <v>2064</v>
      </c>
      <c r="U280" t="s">
        <v>2065</v>
      </c>
      <c r="V280" s="123">
        <v>5.0000000000000001E-3</v>
      </c>
      <c r="W280" s="123">
        <v>2.681E-2</v>
      </c>
      <c r="X280" t="s">
        <v>133</v>
      </c>
      <c r="Y280" t="s">
        <v>51</v>
      </c>
      <c r="Z280" s="119">
        <v>47065.55</v>
      </c>
      <c r="AA280" s="121">
        <v>1</v>
      </c>
      <c r="AB280" s="125">
        <v>109.65</v>
      </c>
      <c r="AD280" s="119">
        <v>51.606999999999999</v>
      </c>
      <c r="AG280" t="s">
        <v>137</v>
      </c>
      <c r="AH280" s="123">
        <v>3.4999999999999997E-5</v>
      </c>
      <c r="AI280" s="123">
        <v>7.2774696408246901E-3</v>
      </c>
      <c r="AJ280" s="123">
        <v>1.3714748615679801E-3</v>
      </c>
    </row>
    <row r="281" spans="1:36" x14ac:dyDescent="0.35">
      <c r="A281">
        <v>158</v>
      </c>
      <c r="B281">
        <v>9937</v>
      </c>
      <c r="C281" t="s">
        <v>2066</v>
      </c>
      <c r="D281" t="s">
        <v>2067</v>
      </c>
      <c r="E281" t="s">
        <v>41</v>
      </c>
      <c r="F281" t="s">
        <v>2068</v>
      </c>
      <c r="G281" t="s">
        <v>2069</v>
      </c>
      <c r="H281" t="s">
        <v>44</v>
      </c>
      <c r="I281" t="s">
        <v>1411</v>
      </c>
      <c r="J281" t="s">
        <v>45</v>
      </c>
      <c r="K281" t="s">
        <v>467</v>
      </c>
      <c r="L281" t="s">
        <v>46</v>
      </c>
      <c r="M281" t="s">
        <v>47</v>
      </c>
      <c r="N281" t="s">
        <v>1129</v>
      </c>
      <c r="O281" t="s">
        <v>51</v>
      </c>
      <c r="P281" t="s">
        <v>2070</v>
      </c>
      <c r="Q281" t="s">
        <v>97</v>
      </c>
      <c r="R281" t="s">
        <v>98</v>
      </c>
      <c r="S281" t="s">
        <v>52</v>
      </c>
      <c r="T281" t="s">
        <v>2071</v>
      </c>
      <c r="U281" t="s">
        <v>199</v>
      </c>
      <c r="V281" s="123">
        <v>3.2800000000000003E-2</v>
      </c>
      <c r="W281" s="123">
        <v>5.5480000000000002E-2</v>
      </c>
      <c r="X281" t="s">
        <v>133</v>
      </c>
      <c r="Y281" t="s">
        <v>51</v>
      </c>
      <c r="Z281" s="119">
        <v>55000</v>
      </c>
      <c r="AA281" s="121">
        <v>1</v>
      </c>
      <c r="AB281" s="125">
        <v>115.88</v>
      </c>
      <c r="AD281" s="119">
        <v>63.734000000000002</v>
      </c>
      <c r="AG281" t="s">
        <v>137</v>
      </c>
      <c r="AH281" s="123">
        <v>4.1E-5</v>
      </c>
      <c r="AI281" s="123">
        <v>8.9875186428392696E-3</v>
      </c>
      <c r="AJ281" s="123">
        <v>1.69374198655273E-3</v>
      </c>
    </row>
    <row r="282" spans="1:36" x14ac:dyDescent="0.35">
      <c r="A282">
        <v>158</v>
      </c>
      <c r="B282">
        <v>9937</v>
      </c>
      <c r="C282" t="s">
        <v>2072</v>
      </c>
      <c r="D282" t="s">
        <v>2073</v>
      </c>
      <c r="E282" t="s">
        <v>41</v>
      </c>
      <c r="F282" t="s">
        <v>2074</v>
      </c>
      <c r="G282" t="s">
        <v>2075</v>
      </c>
      <c r="H282" t="s">
        <v>44</v>
      </c>
      <c r="I282" t="s">
        <v>1411</v>
      </c>
      <c r="J282" t="s">
        <v>45</v>
      </c>
      <c r="K282" t="s">
        <v>45</v>
      </c>
      <c r="L282" t="s">
        <v>46</v>
      </c>
      <c r="M282" t="s">
        <v>47</v>
      </c>
      <c r="N282" t="s">
        <v>1116</v>
      </c>
      <c r="O282" t="s">
        <v>51</v>
      </c>
      <c r="P282" t="s">
        <v>96</v>
      </c>
      <c r="Q282" t="s">
        <v>97</v>
      </c>
      <c r="R282" t="s">
        <v>98</v>
      </c>
      <c r="S282" t="s">
        <v>52</v>
      </c>
      <c r="T282" t="s">
        <v>2076</v>
      </c>
      <c r="U282" t="s">
        <v>2077</v>
      </c>
      <c r="V282" s="123">
        <v>2E-3</v>
      </c>
      <c r="W282" s="123">
        <v>2.4199999999999999E-2</v>
      </c>
      <c r="X282" t="s">
        <v>133</v>
      </c>
      <c r="Y282" t="s">
        <v>51</v>
      </c>
      <c r="Z282" s="119">
        <v>151934.98000000001</v>
      </c>
      <c r="AA282" s="121">
        <v>1</v>
      </c>
      <c r="AB282" s="125">
        <v>106.92</v>
      </c>
      <c r="AD282" s="119">
        <v>162.44900000000001</v>
      </c>
      <c r="AG282" t="s">
        <v>137</v>
      </c>
      <c r="AH282" s="123">
        <v>5.1E-5</v>
      </c>
      <c r="AI282" s="123">
        <v>2.29079038353888E-2</v>
      </c>
      <c r="AJ282" s="123">
        <v>4.3171068780840901E-3</v>
      </c>
    </row>
    <row r="283" spans="1:36" x14ac:dyDescent="0.35">
      <c r="A283">
        <v>158</v>
      </c>
      <c r="B283">
        <v>9937</v>
      </c>
      <c r="C283" t="s">
        <v>2072</v>
      </c>
      <c r="D283" t="s">
        <v>2073</v>
      </c>
      <c r="E283" t="s">
        <v>41</v>
      </c>
      <c r="F283" t="s">
        <v>2078</v>
      </c>
      <c r="G283" t="s">
        <v>2079</v>
      </c>
      <c r="H283" t="s">
        <v>44</v>
      </c>
      <c r="I283" t="s">
        <v>1411</v>
      </c>
      <c r="J283" t="s">
        <v>45</v>
      </c>
      <c r="K283" t="s">
        <v>45</v>
      </c>
      <c r="L283" t="s">
        <v>46</v>
      </c>
      <c r="M283" t="s">
        <v>47</v>
      </c>
      <c r="N283" t="s">
        <v>1116</v>
      </c>
      <c r="O283" t="s">
        <v>51</v>
      </c>
      <c r="P283" t="s">
        <v>96</v>
      </c>
      <c r="Q283" t="s">
        <v>97</v>
      </c>
      <c r="R283" t="s">
        <v>98</v>
      </c>
      <c r="S283" t="s">
        <v>52</v>
      </c>
      <c r="T283" t="s">
        <v>2080</v>
      </c>
      <c r="U283" t="s">
        <v>2081</v>
      </c>
      <c r="V283" s="123">
        <v>2.47E-2</v>
      </c>
      <c r="W283" s="123">
        <v>2.615E-2</v>
      </c>
      <c r="X283" t="s">
        <v>133</v>
      </c>
      <c r="Y283" t="s">
        <v>51</v>
      </c>
      <c r="Z283" s="119">
        <v>147600</v>
      </c>
      <c r="AA283" s="121">
        <v>1</v>
      </c>
      <c r="AB283" s="125">
        <v>103.5</v>
      </c>
      <c r="AD283" s="119">
        <v>152.76599999999999</v>
      </c>
      <c r="AG283" t="s">
        <v>137</v>
      </c>
      <c r="AH283" s="123">
        <v>6.3E-5</v>
      </c>
      <c r="AI283" s="123">
        <v>2.1542461998179701E-2</v>
      </c>
      <c r="AJ283" s="123">
        <v>4.0597826641622196E-3</v>
      </c>
    </row>
    <row r="284" spans="1:36" x14ac:dyDescent="0.35">
      <c r="A284">
        <v>158</v>
      </c>
      <c r="B284">
        <v>9937</v>
      </c>
      <c r="C284" t="s">
        <v>2072</v>
      </c>
      <c r="D284" t="s">
        <v>2073</v>
      </c>
      <c r="E284" t="s">
        <v>41</v>
      </c>
      <c r="F284" t="s">
        <v>2082</v>
      </c>
      <c r="G284" t="s">
        <v>2083</v>
      </c>
      <c r="H284" t="s">
        <v>44</v>
      </c>
      <c r="I284" t="s">
        <v>1411</v>
      </c>
      <c r="J284" t="s">
        <v>45</v>
      </c>
      <c r="K284" t="s">
        <v>45</v>
      </c>
      <c r="L284" t="s">
        <v>46</v>
      </c>
      <c r="M284" t="s">
        <v>47</v>
      </c>
      <c r="N284" t="s">
        <v>1116</v>
      </c>
      <c r="O284" t="s">
        <v>51</v>
      </c>
      <c r="P284" t="s">
        <v>96</v>
      </c>
      <c r="Q284" t="s">
        <v>97</v>
      </c>
      <c r="R284" t="s">
        <v>98</v>
      </c>
      <c r="S284" t="s">
        <v>52</v>
      </c>
      <c r="T284" t="s">
        <v>2084</v>
      </c>
      <c r="U284" t="s">
        <v>2081</v>
      </c>
      <c r="V284" s="123">
        <v>2.4E-2</v>
      </c>
      <c r="W284" s="123">
        <v>2.563E-2</v>
      </c>
      <c r="X284" t="s">
        <v>133</v>
      </c>
      <c r="Y284" t="s">
        <v>51</v>
      </c>
      <c r="Z284" s="119">
        <v>63000</v>
      </c>
      <c r="AA284" s="121">
        <v>1</v>
      </c>
      <c r="AB284" s="125">
        <v>101.59</v>
      </c>
      <c r="AD284" s="119">
        <v>64.001999999999995</v>
      </c>
      <c r="AG284" t="s">
        <v>137</v>
      </c>
      <c r="AH284" s="123">
        <v>1.7E-5</v>
      </c>
      <c r="AI284" s="123">
        <v>9.0252686466157205E-3</v>
      </c>
      <c r="AJ284" s="123">
        <v>1.70085615998921E-3</v>
      </c>
    </row>
    <row r="285" spans="1:36" x14ac:dyDescent="0.35">
      <c r="A285">
        <v>158</v>
      </c>
      <c r="B285">
        <v>9937</v>
      </c>
      <c r="C285" t="s">
        <v>2085</v>
      </c>
      <c r="D285" t="s">
        <v>2086</v>
      </c>
      <c r="E285" t="s">
        <v>41</v>
      </c>
      <c r="F285" t="s">
        <v>2533</v>
      </c>
      <c r="G285" t="s">
        <v>2534</v>
      </c>
      <c r="H285" t="s">
        <v>44</v>
      </c>
      <c r="I285" t="s">
        <v>1411</v>
      </c>
      <c r="J285" t="s">
        <v>45</v>
      </c>
      <c r="K285" t="s">
        <v>45</v>
      </c>
      <c r="L285" t="s">
        <v>46</v>
      </c>
      <c r="M285" t="s">
        <v>47</v>
      </c>
      <c r="N285" t="s">
        <v>58</v>
      </c>
      <c r="O285" t="s">
        <v>51</v>
      </c>
      <c r="P285" t="s">
        <v>196</v>
      </c>
      <c r="Q285" t="s">
        <v>97</v>
      </c>
      <c r="R285" t="s">
        <v>98</v>
      </c>
      <c r="S285" t="s">
        <v>52</v>
      </c>
      <c r="T285" t="s">
        <v>2535</v>
      </c>
      <c r="U285" t="s">
        <v>2536</v>
      </c>
      <c r="V285" s="123">
        <v>1.7999999999999999E-2</v>
      </c>
      <c r="W285" s="123">
        <v>2.179E-2</v>
      </c>
      <c r="X285" t="s">
        <v>133</v>
      </c>
      <c r="Y285" t="s">
        <v>51</v>
      </c>
      <c r="Z285" s="119">
        <v>7015.64</v>
      </c>
      <c r="AA285" s="121">
        <v>1</v>
      </c>
      <c r="AB285" s="125">
        <v>118.2</v>
      </c>
      <c r="AD285" s="119">
        <v>8.2919999999999998</v>
      </c>
      <c r="AG285" t="s">
        <v>137</v>
      </c>
      <c r="AH285" s="123">
        <v>1.0000000000000001E-5</v>
      </c>
      <c r="AI285" s="123">
        <v>1.16937391085594E-3</v>
      </c>
      <c r="AJ285" s="123">
        <v>2.2037425117044099E-4</v>
      </c>
    </row>
    <row r="286" spans="1:36" x14ac:dyDescent="0.35">
      <c r="A286">
        <v>158</v>
      </c>
      <c r="B286">
        <v>9937</v>
      </c>
      <c r="C286" t="s">
        <v>2085</v>
      </c>
      <c r="D286" t="s">
        <v>2086</v>
      </c>
      <c r="E286" t="s">
        <v>41</v>
      </c>
      <c r="F286" t="s">
        <v>2087</v>
      </c>
      <c r="G286" t="s">
        <v>2088</v>
      </c>
      <c r="H286" t="s">
        <v>44</v>
      </c>
      <c r="I286" t="s">
        <v>1411</v>
      </c>
      <c r="J286" t="s">
        <v>45</v>
      </c>
      <c r="K286" t="s">
        <v>45</v>
      </c>
      <c r="L286" t="s">
        <v>46</v>
      </c>
      <c r="M286" t="s">
        <v>47</v>
      </c>
      <c r="N286" t="s">
        <v>58</v>
      </c>
      <c r="O286" t="s">
        <v>51</v>
      </c>
      <c r="P286" t="s">
        <v>2070</v>
      </c>
      <c r="Q286" t="s">
        <v>97</v>
      </c>
      <c r="R286" t="s">
        <v>98</v>
      </c>
      <c r="S286" t="s">
        <v>52</v>
      </c>
      <c r="T286" t="s">
        <v>2089</v>
      </c>
      <c r="U286" t="s">
        <v>206</v>
      </c>
      <c r="V286" s="123">
        <v>2.2499999999999999E-2</v>
      </c>
      <c r="W286" s="123">
        <v>2.0740000000000001E-2</v>
      </c>
      <c r="X286" t="s">
        <v>133</v>
      </c>
      <c r="Y286" t="s">
        <v>51</v>
      </c>
      <c r="Z286" s="119">
        <v>38042.83</v>
      </c>
      <c r="AA286" s="121">
        <v>1</v>
      </c>
      <c r="AB286" s="125">
        <v>118.73</v>
      </c>
      <c r="AD286" s="119">
        <v>45.167999999999999</v>
      </c>
      <c r="AG286" t="s">
        <v>137</v>
      </c>
      <c r="AH286" s="123">
        <v>1.5200000000000001E-4</v>
      </c>
      <c r="AI286" s="123">
        <v>6.36944970415674E-3</v>
      </c>
      <c r="AJ286" s="123">
        <v>1.2003540491970601E-3</v>
      </c>
    </row>
    <row r="287" spans="1:36" x14ac:dyDescent="0.35">
      <c r="A287">
        <v>158</v>
      </c>
      <c r="B287">
        <v>9937</v>
      </c>
      <c r="C287" t="s">
        <v>2090</v>
      </c>
      <c r="D287" t="s">
        <v>2091</v>
      </c>
      <c r="E287" t="s">
        <v>41</v>
      </c>
      <c r="F287" t="s">
        <v>2590</v>
      </c>
      <c r="G287" t="s">
        <v>2591</v>
      </c>
      <c r="H287" t="s">
        <v>44</v>
      </c>
      <c r="I287" t="s">
        <v>1411</v>
      </c>
      <c r="J287" t="s">
        <v>45</v>
      </c>
      <c r="K287" t="s">
        <v>45</v>
      </c>
      <c r="L287" t="s">
        <v>46</v>
      </c>
      <c r="M287" t="s">
        <v>47</v>
      </c>
      <c r="N287" t="s">
        <v>1114</v>
      </c>
      <c r="O287" t="s">
        <v>51</v>
      </c>
      <c r="P287" t="s">
        <v>1971</v>
      </c>
      <c r="Q287" t="s">
        <v>97</v>
      </c>
      <c r="R287" t="s">
        <v>98</v>
      </c>
      <c r="S287" t="s">
        <v>52</v>
      </c>
      <c r="T287" t="s">
        <v>2592</v>
      </c>
      <c r="U287" t="s">
        <v>2593</v>
      </c>
      <c r="V287" s="123">
        <v>4.4000000000000003E-3</v>
      </c>
      <c r="W287" s="123">
        <v>2.4420000000000001E-2</v>
      </c>
      <c r="X287" t="s">
        <v>133</v>
      </c>
      <c r="Y287" t="s">
        <v>51</v>
      </c>
      <c r="Z287" s="119">
        <v>75000</v>
      </c>
      <c r="AA287" s="121">
        <v>1</v>
      </c>
      <c r="AB287" s="125">
        <v>110.89</v>
      </c>
      <c r="AD287" s="119">
        <v>83.168000000000006</v>
      </c>
      <c r="AG287" t="s">
        <v>137</v>
      </c>
      <c r="AH287" s="123">
        <v>6.6000000000000005E-5</v>
      </c>
      <c r="AI287" s="123">
        <v>1.17279545725725E-2</v>
      </c>
      <c r="AJ287" s="123">
        <v>2.2101905837798399E-3</v>
      </c>
    </row>
    <row r="288" spans="1:36" x14ac:dyDescent="0.35">
      <c r="A288">
        <v>158</v>
      </c>
      <c r="B288">
        <v>9937</v>
      </c>
      <c r="C288" t="s">
        <v>2096</v>
      </c>
      <c r="D288" t="s">
        <v>2097</v>
      </c>
      <c r="E288" t="s">
        <v>41</v>
      </c>
      <c r="F288" t="s">
        <v>2098</v>
      </c>
      <c r="G288" t="s">
        <v>2099</v>
      </c>
      <c r="H288" t="s">
        <v>44</v>
      </c>
      <c r="I288" t="s">
        <v>1589</v>
      </c>
      <c r="J288" t="s">
        <v>45</v>
      </c>
      <c r="K288" t="s">
        <v>45</v>
      </c>
      <c r="L288" t="s">
        <v>46</v>
      </c>
      <c r="M288" t="s">
        <v>47</v>
      </c>
      <c r="N288" t="s">
        <v>1114</v>
      </c>
      <c r="O288" t="s">
        <v>51</v>
      </c>
      <c r="P288" t="s">
        <v>1971</v>
      </c>
      <c r="Q288" t="s">
        <v>97</v>
      </c>
      <c r="R288" t="s">
        <v>98</v>
      </c>
      <c r="S288" t="s">
        <v>52</v>
      </c>
      <c r="T288" t="s">
        <v>2100</v>
      </c>
      <c r="U288" t="s">
        <v>2101</v>
      </c>
      <c r="V288" s="123">
        <v>2.9100000000000001E-2</v>
      </c>
      <c r="W288" s="123">
        <v>4.9070000000000003E-2</v>
      </c>
      <c r="X288" t="s">
        <v>133</v>
      </c>
      <c r="Y288" t="s">
        <v>51</v>
      </c>
      <c r="Z288" s="119">
        <v>10000</v>
      </c>
      <c r="AA288" s="121">
        <v>1</v>
      </c>
      <c r="AB288" s="125">
        <v>100.29</v>
      </c>
      <c r="AD288" s="119">
        <v>10.029</v>
      </c>
      <c r="AG288" t="s">
        <v>137</v>
      </c>
      <c r="AH288" s="123">
        <v>3.3000000000000003E-5</v>
      </c>
      <c r="AI288" s="123">
        <v>1.4142502348673399E-3</v>
      </c>
      <c r="AJ288" s="123">
        <v>2.6652239594466599E-4</v>
      </c>
    </row>
    <row r="289" spans="1:36" x14ac:dyDescent="0.35">
      <c r="A289">
        <v>158</v>
      </c>
      <c r="B289">
        <v>9937</v>
      </c>
      <c r="C289" t="s">
        <v>2096</v>
      </c>
      <c r="D289" t="s">
        <v>2097</v>
      </c>
      <c r="E289" t="s">
        <v>41</v>
      </c>
      <c r="F289" t="s">
        <v>2594</v>
      </c>
      <c r="G289" t="s">
        <v>2595</v>
      </c>
      <c r="H289" t="s">
        <v>44</v>
      </c>
      <c r="I289" t="s">
        <v>1589</v>
      </c>
      <c r="J289" t="s">
        <v>45</v>
      </c>
      <c r="K289" t="s">
        <v>45</v>
      </c>
      <c r="L289" t="s">
        <v>46</v>
      </c>
      <c r="M289" t="s">
        <v>47</v>
      </c>
      <c r="N289" t="s">
        <v>1114</v>
      </c>
      <c r="O289" t="s">
        <v>51</v>
      </c>
      <c r="P289" t="s">
        <v>1971</v>
      </c>
      <c r="Q289" t="s">
        <v>97</v>
      </c>
      <c r="R289" t="s">
        <v>98</v>
      </c>
      <c r="S289" t="s">
        <v>52</v>
      </c>
      <c r="T289" t="s">
        <v>2596</v>
      </c>
      <c r="U289" t="s">
        <v>2597</v>
      </c>
      <c r="V289" s="123">
        <v>6.0199999999999997E-2</v>
      </c>
      <c r="W289" s="123">
        <v>4.6039999999999998E-2</v>
      </c>
      <c r="X289" t="s">
        <v>133</v>
      </c>
      <c r="Y289" t="s">
        <v>51</v>
      </c>
      <c r="Z289" s="119">
        <v>60000</v>
      </c>
      <c r="AA289" s="121">
        <v>1</v>
      </c>
      <c r="AB289" s="125">
        <v>110.99</v>
      </c>
      <c r="AD289" s="119">
        <v>66.593999999999994</v>
      </c>
      <c r="AG289" t="s">
        <v>137</v>
      </c>
      <c r="AH289" s="123">
        <v>1.2E-4</v>
      </c>
      <c r="AI289" s="123">
        <v>9.3908246226698192E-3</v>
      </c>
      <c r="AJ289" s="123">
        <v>1.76974697731968E-3</v>
      </c>
    </row>
    <row r="290" spans="1:36" x14ac:dyDescent="0.35">
      <c r="A290">
        <v>158</v>
      </c>
      <c r="B290">
        <v>9937</v>
      </c>
      <c r="C290" t="s">
        <v>2112</v>
      </c>
      <c r="D290" t="s">
        <v>2113</v>
      </c>
      <c r="E290" t="s">
        <v>41</v>
      </c>
      <c r="F290" t="s">
        <v>2114</v>
      </c>
      <c r="G290" t="s">
        <v>2115</v>
      </c>
      <c r="H290" t="s">
        <v>44</v>
      </c>
      <c r="I290" t="s">
        <v>1589</v>
      </c>
      <c r="J290" t="s">
        <v>45</v>
      </c>
      <c r="K290" t="s">
        <v>45</v>
      </c>
      <c r="L290" t="s">
        <v>46</v>
      </c>
      <c r="M290" t="s">
        <v>47</v>
      </c>
      <c r="N290" t="s">
        <v>1121</v>
      </c>
      <c r="O290" t="s">
        <v>51</v>
      </c>
      <c r="P290" t="s">
        <v>146</v>
      </c>
      <c r="Q290" t="s">
        <v>97</v>
      </c>
      <c r="R290" t="s">
        <v>98</v>
      </c>
      <c r="S290" t="s">
        <v>52</v>
      </c>
      <c r="T290" t="s">
        <v>2116</v>
      </c>
      <c r="U290" t="s">
        <v>199</v>
      </c>
      <c r="V290" s="123">
        <v>2.1999999999999999E-2</v>
      </c>
      <c r="W290" s="123">
        <v>4.6530000000000002E-2</v>
      </c>
      <c r="X290" t="s">
        <v>133</v>
      </c>
      <c r="Y290" t="s">
        <v>51</v>
      </c>
      <c r="Z290" s="119">
        <v>66666.66</v>
      </c>
      <c r="AA290" s="121">
        <v>1</v>
      </c>
      <c r="AB290" s="125">
        <v>97.45</v>
      </c>
      <c r="AD290" s="119">
        <v>64.966999999999999</v>
      </c>
      <c r="AG290" t="s">
        <v>137</v>
      </c>
      <c r="AH290" s="123">
        <v>7.7000000000000001E-5</v>
      </c>
      <c r="AI290" s="123">
        <v>9.1613435441189692E-3</v>
      </c>
      <c r="AJ290" s="123">
        <v>1.72650014209107E-3</v>
      </c>
    </row>
    <row r="291" spans="1:36" x14ac:dyDescent="0.35">
      <c r="A291">
        <v>158</v>
      </c>
      <c r="B291">
        <v>9937</v>
      </c>
      <c r="C291" t="s">
        <v>2117</v>
      </c>
      <c r="D291" t="s">
        <v>2118</v>
      </c>
      <c r="E291" t="s">
        <v>41</v>
      </c>
      <c r="F291" t="s">
        <v>2123</v>
      </c>
      <c r="G291" t="s">
        <v>2124</v>
      </c>
      <c r="H291" t="s">
        <v>44</v>
      </c>
      <c r="I291" t="s">
        <v>1411</v>
      </c>
      <c r="J291" t="s">
        <v>45</v>
      </c>
      <c r="K291" t="s">
        <v>45</v>
      </c>
      <c r="L291" t="s">
        <v>46</v>
      </c>
      <c r="M291" t="s">
        <v>47</v>
      </c>
      <c r="N291" t="s">
        <v>1110</v>
      </c>
      <c r="O291" t="s">
        <v>51</v>
      </c>
      <c r="P291" t="s">
        <v>96</v>
      </c>
      <c r="Q291" t="s">
        <v>97</v>
      </c>
      <c r="R291" t="s">
        <v>98</v>
      </c>
      <c r="S291" t="s">
        <v>52</v>
      </c>
      <c r="T291" t="s">
        <v>2125</v>
      </c>
      <c r="U291" t="s">
        <v>2126</v>
      </c>
      <c r="V291" s="123">
        <v>2.3900000000000001E-2</v>
      </c>
      <c r="W291" s="123">
        <v>2.555E-2</v>
      </c>
      <c r="X291" t="s">
        <v>133</v>
      </c>
      <c r="Y291" t="s">
        <v>51</v>
      </c>
      <c r="Z291" s="119">
        <v>70000</v>
      </c>
      <c r="AA291" s="121">
        <v>1</v>
      </c>
      <c r="AB291" s="125">
        <v>116.8</v>
      </c>
      <c r="AD291" s="119">
        <v>81.760000000000005</v>
      </c>
      <c r="AG291" t="s">
        <v>137</v>
      </c>
      <c r="AH291" s="123">
        <v>1.8E-5</v>
      </c>
      <c r="AI291" s="123">
        <v>1.15294744443866E-2</v>
      </c>
      <c r="AJ291" s="123">
        <v>2.1727860297572998E-3</v>
      </c>
    </row>
    <row r="292" spans="1:36" x14ac:dyDescent="0.35">
      <c r="A292">
        <v>158</v>
      </c>
      <c r="B292">
        <v>9937</v>
      </c>
      <c r="C292" t="s">
        <v>2117</v>
      </c>
      <c r="D292" t="s">
        <v>2118</v>
      </c>
      <c r="E292" t="s">
        <v>41</v>
      </c>
      <c r="F292" t="s">
        <v>2382</v>
      </c>
      <c r="G292" t="s">
        <v>2383</v>
      </c>
      <c r="H292" t="s">
        <v>44</v>
      </c>
      <c r="I292" t="s">
        <v>1411</v>
      </c>
      <c r="J292" t="s">
        <v>45</v>
      </c>
      <c r="K292" t="s">
        <v>45</v>
      </c>
      <c r="L292" t="s">
        <v>46</v>
      </c>
      <c r="M292" t="s">
        <v>47</v>
      </c>
      <c r="N292" t="s">
        <v>1110</v>
      </c>
      <c r="O292" t="s">
        <v>51</v>
      </c>
      <c r="P292" t="s">
        <v>96</v>
      </c>
      <c r="Q292" t="s">
        <v>97</v>
      </c>
      <c r="R292" t="s">
        <v>98</v>
      </c>
      <c r="S292" t="s">
        <v>52</v>
      </c>
      <c r="T292" t="s">
        <v>2384</v>
      </c>
      <c r="U292" t="s">
        <v>2385</v>
      </c>
      <c r="V292" s="123">
        <v>1.2500000000000001E-2</v>
      </c>
      <c r="W292" s="123">
        <v>2.811E-2</v>
      </c>
      <c r="X292" t="s">
        <v>133</v>
      </c>
      <c r="Y292" t="s">
        <v>51</v>
      </c>
      <c r="Z292" s="119">
        <v>70000</v>
      </c>
      <c r="AA292" s="121">
        <v>1</v>
      </c>
      <c r="AB292" s="125">
        <v>101.47</v>
      </c>
      <c r="AD292" s="119">
        <v>71.028999999999996</v>
      </c>
      <c r="AG292" t="s">
        <v>137</v>
      </c>
      <c r="AH292" s="123">
        <v>1.5999999999999999E-5</v>
      </c>
      <c r="AI292" s="123">
        <v>1.0016230923560901E-2</v>
      </c>
      <c r="AJ292" s="123">
        <v>1.8876078633516501E-3</v>
      </c>
    </row>
    <row r="293" spans="1:36" x14ac:dyDescent="0.35">
      <c r="A293">
        <v>158</v>
      </c>
      <c r="B293">
        <v>9937</v>
      </c>
      <c r="C293" t="s">
        <v>2598</v>
      </c>
      <c r="D293" t="s">
        <v>2599</v>
      </c>
      <c r="E293" t="s">
        <v>41</v>
      </c>
      <c r="F293" t="s">
        <v>2600</v>
      </c>
      <c r="G293" t="s">
        <v>2601</v>
      </c>
      <c r="H293" t="s">
        <v>44</v>
      </c>
      <c r="I293" t="s">
        <v>1589</v>
      </c>
      <c r="J293" t="s">
        <v>45</v>
      </c>
      <c r="K293" t="s">
        <v>45</v>
      </c>
      <c r="L293" t="s">
        <v>46</v>
      </c>
      <c r="M293" t="s">
        <v>47</v>
      </c>
      <c r="N293" t="s">
        <v>1114</v>
      </c>
      <c r="O293" t="s">
        <v>51</v>
      </c>
      <c r="P293" t="s">
        <v>155</v>
      </c>
      <c r="Q293" t="s">
        <v>97</v>
      </c>
      <c r="R293" t="s">
        <v>98</v>
      </c>
      <c r="S293" t="s">
        <v>52</v>
      </c>
      <c r="T293" t="s">
        <v>2602</v>
      </c>
      <c r="U293" t="s">
        <v>2603</v>
      </c>
      <c r="V293" s="123">
        <v>4.7E-2</v>
      </c>
      <c r="W293" s="123">
        <v>4.5319999999999999E-2</v>
      </c>
      <c r="X293" t="s">
        <v>133</v>
      </c>
      <c r="Y293" t="s">
        <v>51</v>
      </c>
      <c r="Z293" s="119">
        <v>42750.53</v>
      </c>
      <c r="AA293" s="121">
        <v>1</v>
      </c>
      <c r="AB293" s="125">
        <v>100.73</v>
      </c>
      <c r="AD293" s="119">
        <v>43.063000000000002</v>
      </c>
      <c r="AG293" t="s">
        <v>137</v>
      </c>
      <c r="AH293" s="123">
        <v>7.7999999999999999E-5</v>
      </c>
      <c r="AI293" s="123">
        <v>6.0725201622279E-3</v>
      </c>
      <c r="AJ293" s="123">
        <v>1.1443962201011001E-3</v>
      </c>
    </row>
    <row r="294" spans="1:36" x14ac:dyDescent="0.35">
      <c r="A294">
        <v>158</v>
      </c>
      <c r="B294">
        <v>9937</v>
      </c>
      <c r="C294" t="s">
        <v>1779</v>
      </c>
      <c r="D294" t="s">
        <v>2139</v>
      </c>
      <c r="E294" t="s">
        <v>41</v>
      </c>
      <c r="F294" t="s">
        <v>2140</v>
      </c>
      <c r="G294" t="s">
        <v>2141</v>
      </c>
      <c r="H294" t="s">
        <v>44</v>
      </c>
      <c r="I294" t="s">
        <v>1589</v>
      </c>
      <c r="J294" t="s">
        <v>45</v>
      </c>
      <c r="K294" t="s">
        <v>45</v>
      </c>
      <c r="L294" t="s">
        <v>46</v>
      </c>
      <c r="M294" t="s">
        <v>47</v>
      </c>
      <c r="N294" t="s">
        <v>1114</v>
      </c>
      <c r="O294" t="s">
        <v>51</v>
      </c>
      <c r="P294" t="s">
        <v>146</v>
      </c>
      <c r="Q294" t="s">
        <v>97</v>
      </c>
      <c r="R294" t="s">
        <v>98</v>
      </c>
      <c r="S294" t="s">
        <v>52</v>
      </c>
      <c r="T294" t="s">
        <v>2142</v>
      </c>
      <c r="U294" t="s">
        <v>2143</v>
      </c>
      <c r="V294" s="123">
        <v>5.1200000000000002E-2</v>
      </c>
      <c r="W294" s="123">
        <v>4.9020000000000001E-2</v>
      </c>
      <c r="X294" t="s">
        <v>133</v>
      </c>
      <c r="Y294" t="s">
        <v>51</v>
      </c>
      <c r="Z294" s="119">
        <v>35000</v>
      </c>
      <c r="AA294" s="121">
        <v>1</v>
      </c>
      <c r="AB294" s="125">
        <v>104.5</v>
      </c>
      <c r="AD294" s="119">
        <v>36.575000000000003</v>
      </c>
      <c r="AG294" t="s">
        <v>137</v>
      </c>
      <c r="AH294" s="123">
        <v>2.0000000000000002E-5</v>
      </c>
      <c r="AI294" s="123">
        <v>5.1576630112945398E-3</v>
      </c>
      <c r="AJ294" s="123">
        <v>9.7198690115427001E-4</v>
      </c>
    </row>
    <row r="295" spans="1:36" x14ac:dyDescent="0.35">
      <c r="A295">
        <v>158</v>
      </c>
      <c r="B295">
        <v>9937</v>
      </c>
      <c r="C295" t="s">
        <v>740</v>
      </c>
      <c r="D295" t="s">
        <v>2144</v>
      </c>
      <c r="E295" t="s">
        <v>41</v>
      </c>
      <c r="F295" t="s">
        <v>2404</v>
      </c>
      <c r="G295" t="s">
        <v>2405</v>
      </c>
      <c r="H295" t="s">
        <v>44</v>
      </c>
      <c r="I295" t="s">
        <v>1411</v>
      </c>
      <c r="J295" t="s">
        <v>45</v>
      </c>
      <c r="K295" t="s">
        <v>45</v>
      </c>
      <c r="L295" t="s">
        <v>46</v>
      </c>
      <c r="M295" t="s">
        <v>47</v>
      </c>
      <c r="N295" t="s">
        <v>1116</v>
      </c>
      <c r="O295" t="s">
        <v>51</v>
      </c>
      <c r="P295" t="s">
        <v>96</v>
      </c>
      <c r="Q295" t="s">
        <v>97</v>
      </c>
      <c r="R295" t="s">
        <v>98</v>
      </c>
      <c r="S295" t="s">
        <v>52</v>
      </c>
      <c r="T295" t="s">
        <v>2406</v>
      </c>
      <c r="U295" t="s">
        <v>2407</v>
      </c>
      <c r="V295" s="123">
        <v>1E-3</v>
      </c>
      <c r="W295" s="123">
        <v>1.8589999999999999E-2</v>
      </c>
      <c r="X295" t="s">
        <v>133</v>
      </c>
      <c r="Y295" t="s">
        <v>51</v>
      </c>
      <c r="Z295" s="119">
        <v>60000</v>
      </c>
      <c r="AA295" s="121">
        <v>1</v>
      </c>
      <c r="AB295" s="125">
        <v>111.75</v>
      </c>
      <c r="AD295" s="119">
        <v>67.05</v>
      </c>
      <c r="AG295" t="s">
        <v>137</v>
      </c>
      <c r="AH295" s="123">
        <v>1.9000000000000001E-5</v>
      </c>
      <c r="AI295" s="123">
        <v>9.4551279537197306E-3</v>
      </c>
      <c r="AJ295" s="123">
        <v>1.78186525556784E-3</v>
      </c>
    </row>
    <row r="296" spans="1:36" x14ac:dyDescent="0.35">
      <c r="A296">
        <v>158</v>
      </c>
      <c r="B296">
        <v>9937</v>
      </c>
      <c r="C296" t="s">
        <v>740</v>
      </c>
      <c r="D296" t="s">
        <v>2144</v>
      </c>
      <c r="E296" t="s">
        <v>41</v>
      </c>
      <c r="F296" t="s">
        <v>2145</v>
      </c>
      <c r="G296" t="s">
        <v>2146</v>
      </c>
      <c r="H296" t="s">
        <v>44</v>
      </c>
      <c r="I296" t="s">
        <v>1589</v>
      </c>
      <c r="J296" t="s">
        <v>45</v>
      </c>
      <c r="K296" t="s">
        <v>45</v>
      </c>
      <c r="L296" t="s">
        <v>46</v>
      </c>
      <c r="M296" t="s">
        <v>47</v>
      </c>
      <c r="N296" t="s">
        <v>1116</v>
      </c>
      <c r="O296" t="s">
        <v>51</v>
      </c>
      <c r="P296" t="s">
        <v>96</v>
      </c>
      <c r="Q296" t="s">
        <v>97</v>
      </c>
      <c r="R296" t="s">
        <v>98</v>
      </c>
      <c r="S296" t="s">
        <v>52</v>
      </c>
      <c r="T296" t="s">
        <v>2147</v>
      </c>
      <c r="U296" t="s">
        <v>2148</v>
      </c>
      <c r="V296" s="123">
        <v>2.76E-2</v>
      </c>
      <c r="W296" s="123">
        <v>4.3610000000000003E-2</v>
      </c>
      <c r="X296" t="s">
        <v>133</v>
      </c>
      <c r="Y296" t="s">
        <v>51</v>
      </c>
      <c r="Z296" s="119">
        <v>108000</v>
      </c>
      <c r="AA296" s="121">
        <v>1</v>
      </c>
      <c r="AB296" s="125">
        <v>98.1</v>
      </c>
      <c r="AD296" s="119">
        <v>105.94799999999999</v>
      </c>
      <c r="AG296" t="s">
        <v>137</v>
      </c>
      <c r="AH296" s="123">
        <v>5.5000000000000002E-5</v>
      </c>
      <c r="AI296" s="123">
        <v>1.49403713115689E-2</v>
      </c>
      <c r="AJ296" s="123">
        <v>2.81558628034156E-3</v>
      </c>
    </row>
    <row r="297" spans="1:36" x14ac:dyDescent="0.35">
      <c r="A297">
        <v>158</v>
      </c>
      <c r="B297">
        <v>9937</v>
      </c>
      <c r="C297" t="s">
        <v>740</v>
      </c>
      <c r="D297" t="s">
        <v>2144</v>
      </c>
      <c r="E297" t="s">
        <v>41</v>
      </c>
      <c r="F297" t="s">
        <v>2149</v>
      </c>
      <c r="G297" t="s">
        <v>2150</v>
      </c>
      <c r="H297" t="s">
        <v>44</v>
      </c>
      <c r="I297" t="s">
        <v>1411</v>
      </c>
      <c r="J297" t="s">
        <v>45</v>
      </c>
      <c r="K297" t="s">
        <v>45</v>
      </c>
      <c r="L297" t="s">
        <v>46</v>
      </c>
      <c r="M297" t="s">
        <v>47</v>
      </c>
      <c r="N297" t="s">
        <v>1116</v>
      </c>
      <c r="O297" t="s">
        <v>51</v>
      </c>
      <c r="P297" t="s">
        <v>96</v>
      </c>
      <c r="Q297" t="s">
        <v>97</v>
      </c>
      <c r="R297" t="s">
        <v>98</v>
      </c>
      <c r="S297" t="s">
        <v>52</v>
      </c>
      <c r="T297" t="s">
        <v>2151</v>
      </c>
      <c r="U297" t="s">
        <v>2152</v>
      </c>
      <c r="V297" s="123">
        <v>2.0199999999999999E-2</v>
      </c>
      <c r="W297" s="123">
        <v>2.4549999999999999E-2</v>
      </c>
      <c r="X297" t="s">
        <v>133</v>
      </c>
      <c r="Y297" t="s">
        <v>51</v>
      </c>
      <c r="Z297" s="119">
        <v>260000</v>
      </c>
      <c r="AA297" s="121">
        <v>1</v>
      </c>
      <c r="AB297" s="125">
        <v>104.86</v>
      </c>
      <c r="AD297" s="119">
        <v>272.63600000000002</v>
      </c>
      <c r="AG297" t="s">
        <v>137</v>
      </c>
      <c r="AH297" s="123">
        <v>4.8000000000000001E-5</v>
      </c>
      <c r="AI297" s="123">
        <v>3.8446059131846899E-2</v>
      </c>
      <c r="AJ297" s="123">
        <v>7.2453484834749298E-3</v>
      </c>
    </row>
    <row r="298" spans="1:36" x14ac:dyDescent="0.35">
      <c r="A298">
        <v>158</v>
      </c>
      <c r="B298">
        <v>9937</v>
      </c>
      <c r="C298" t="s">
        <v>740</v>
      </c>
      <c r="D298" t="s">
        <v>2144</v>
      </c>
      <c r="E298" t="s">
        <v>41</v>
      </c>
      <c r="F298" t="s">
        <v>2153</v>
      </c>
      <c r="G298" t="s">
        <v>2154</v>
      </c>
      <c r="H298" t="s">
        <v>44</v>
      </c>
      <c r="I298" t="s">
        <v>1411</v>
      </c>
      <c r="J298" t="s">
        <v>45</v>
      </c>
      <c r="K298" t="s">
        <v>45</v>
      </c>
      <c r="L298" t="s">
        <v>46</v>
      </c>
      <c r="M298" t="s">
        <v>47</v>
      </c>
      <c r="N298" t="s">
        <v>1116</v>
      </c>
      <c r="O298" t="s">
        <v>51</v>
      </c>
      <c r="P298" t="s">
        <v>96</v>
      </c>
      <c r="Q298" t="s">
        <v>97</v>
      </c>
      <c r="R298" t="s">
        <v>98</v>
      </c>
      <c r="S298" t="s">
        <v>52</v>
      </c>
      <c r="T298" t="s">
        <v>2155</v>
      </c>
      <c r="U298" t="s">
        <v>2156</v>
      </c>
      <c r="V298" s="123">
        <v>1E-3</v>
      </c>
      <c r="W298" s="123">
        <v>2.4170000000000001E-2</v>
      </c>
      <c r="X298" t="s">
        <v>133</v>
      </c>
      <c r="Y298" t="s">
        <v>51</v>
      </c>
      <c r="Z298" s="119">
        <v>75000</v>
      </c>
      <c r="AA298" s="121">
        <v>1</v>
      </c>
      <c r="AB298" s="125">
        <v>105.8</v>
      </c>
      <c r="AD298" s="119">
        <v>79.349999999999994</v>
      </c>
      <c r="AG298" t="s">
        <v>137</v>
      </c>
      <c r="AH298" s="123">
        <v>1.7E-5</v>
      </c>
      <c r="AI298" s="123">
        <v>1.1189625699144799E-2</v>
      </c>
      <c r="AJ298" s="123">
        <v>2.1087398662089198E-3</v>
      </c>
    </row>
    <row r="299" spans="1:36" x14ac:dyDescent="0.35">
      <c r="A299">
        <v>158</v>
      </c>
      <c r="B299">
        <v>9937</v>
      </c>
      <c r="C299" t="s">
        <v>740</v>
      </c>
      <c r="D299" t="s">
        <v>2144</v>
      </c>
      <c r="E299" t="s">
        <v>41</v>
      </c>
      <c r="F299" t="s">
        <v>2157</v>
      </c>
      <c r="G299" t="s">
        <v>2158</v>
      </c>
      <c r="H299" t="s">
        <v>44</v>
      </c>
      <c r="I299" t="s">
        <v>1589</v>
      </c>
      <c r="J299" t="s">
        <v>45</v>
      </c>
      <c r="K299" t="s">
        <v>45</v>
      </c>
      <c r="L299" t="s">
        <v>46</v>
      </c>
      <c r="M299" t="s">
        <v>47</v>
      </c>
      <c r="N299" t="s">
        <v>1116</v>
      </c>
      <c r="O299" t="s">
        <v>51</v>
      </c>
      <c r="P299" t="s">
        <v>129</v>
      </c>
      <c r="Q299" t="s">
        <v>130</v>
      </c>
      <c r="R299" t="s">
        <v>98</v>
      </c>
      <c r="S299" t="s">
        <v>52</v>
      </c>
      <c r="T299" t="s">
        <v>2159</v>
      </c>
      <c r="U299" t="s">
        <v>2160</v>
      </c>
      <c r="V299" s="123">
        <v>4.5900000000000003E-2</v>
      </c>
      <c r="W299" s="123">
        <v>4.4519999999999997E-2</v>
      </c>
      <c r="X299" t="s">
        <v>133</v>
      </c>
      <c r="Y299" t="s">
        <v>51</v>
      </c>
      <c r="Z299" s="119">
        <v>100000</v>
      </c>
      <c r="AA299" s="121">
        <v>1</v>
      </c>
      <c r="AB299" s="125">
        <v>103.3</v>
      </c>
      <c r="AD299" s="119">
        <v>103.3</v>
      </c>
      <c r="AG299" t="s">
        <v>137</v>
      </c>
      <c r="AH299" s="123">
        <v>2.3E-5</v>
      </c>
      <c r="AI299" s="123">
        <v>1.45669607400335E-2</v>
      </c>
      <c r="AJ299" s="123">
        <v>2.7452152259531399E-3</v>
      </c>
    </row>
    <row r="300" spans="1:36" x14ac:dyDescent="0.35">
      <c r="A300">
        <v>158</v>
      </c>
      <c r="B300">
        <v>9937</v>
      </c>
      <c r="C300" t="s">
        <v>740</v>
      </c>
      <c r="D300" t="s">
        <v>2144</v>
      </c>
      <c r="E300" t="s">
        <v>41</v>
      </c>
      <c r="F300" t="s">
        <v>2161</v>
      </c>
      <c r="G300" t="s">
        <v>2162</v>
      </c>
      <c r="H300" t="s">
        <v>44</v>
      </c>
      <c r="I300" t="s">
        <v>1411</v>
      </c>
      <c r="J300" t="s">
        <v>45</v>
      </c>
      <c r="K300" t="s">
        <v>45</v>
      </c>
      <c r="L300" t="s">
        <v>46</v>
      </c>
      <c r="M300" t="s">
        <v>47</v>
      </c>
      <c r="N300" t="s">
        <v>1116</v>
      </c>
      <c r="O300" t="s">
        <v>51</v>
      </c>
      <c r="P300" t="s">
        <v>129</v>
      </c>
      <c r="Q300" t="s">
        <v>130</v>
      </c>
      <c r="R300" t="s">
        <v>98</v>
      </c>
      <c r="S300" t="s">
        <v>52</v>
      </c>
      <c r="T300" t="s">
        <v>2163</v>
      </c>
      <c r="U300" t="s">
        <v>2164</v>
      </c>
      <c r="V300" s="123">
        <v>2.5999999999999999E-2</v>
      </c>
      <c r="W300" s="123">
        <v>2.5020000000000001E-2</v>
      </c>
      <c r="X300" t="s">
        <v>133</v>
      </c>
      <c r="Y300" t="s">
        <v>51</v>
      </c>
      <c r="Z300" s="119">
        <v>100000</v>
      </c>
      <c r="AA300" s="121">
        <v>1</v>
      </c>
      <c r="AB300" s="125">
        <v>102.06</v>
      </c>
      <c r="AD300" s="119">
        <v>102.06</v>
      </c>
      <c r="AG300" t="s">
        <v>137</v>
      </c>
      <c r="AH300" s="123">
        <v>5.3999999999999998E-5</v>
      </c>
      <c r="AI300" s="123">
        <v>1.43921008047224E-2</v>
      </c>
      <c r="AJ300" s="123">
        <v>2.7122620131730599E-3</v>
      </c>
    </row>
    <row r="301" spans="1:36" x14ac:dyDescent="0.35">
      <c r="A301">
        <v>158</v>
      </c>
      <c r="B301">
        <v>9937</v>
      </c>
      <c r="C301" t="s">
        <v>740</v>
      </c>
      <c r="D301" t="s">
        <v>2144</v>
      </c>
      <c r="E301" t="s">
        <v>41</v>
      </c>
      <c r="F301" t="s">
        <v>2408</v>
      </c>
      <c r="G301" t="s">
        <v>2409</v>
      </c>
      <c r="H301" t="s">
        <v>44</v>
      </c>
      <c r="I301" t="s">
        <v>1411</v>
      </c>
      <c r="J301" t="s">
        <v>45</v>
      </c>
      <c r="K301" t="s">
        <v>45</v>
      </c>
      <c r="L301" t="s">
        <v>46</v>
      </c>
      <c r="M301" t="s">
        <v>47</v>
      </c>
      <c r="N301" t="s">
        <v>1116</v>
      </c>
      <c r="O301" t="s">
        <v>51</v>
      </c>
      <c r="P301" t="s">
        <v>155</v>
      </c>
      <c r="Q301" t="s">
        <v>97</v>
      </c>
      <c r="R301" t="s">
        <v>98</v>
      </c>
      <c r="S301" t="s">
        <v>52</v>
      </c>
      <c r="T301" t="s">
        <v>2410</v>
      </c>
      <c r="U301" t="s">
        <v>2411</v>
      </c>
      <c r="V301" s="123">
        <v>3.1E-2</v>
      </c>
      <c r="W301" s="123">
        <v>2.8199999999999999E-2</v>
      </c>
      <c r="X301" t="s">
        <v>133</v>
      </c>
      <c r="Y301" t="s">
        <v>51</v>
      </c>
      <c r="Z301" s="119">
        <v>140000</v>
      </c>
      <c r="AA301" s="121">
        <v>1</v>
      </c>
      <c r="AB301" s="125">
        <v>104.13</v>
      </c>
      <c r="AD301" s="119">
        <v>145.78200000000001</v>
      </c>
      <c r="AG301" t="s">
        <v>137</v>
      </c>
      <c r="AH301" s="123">
        <v>6.0999999999999999E-5</v>
      </c>
      <c r="AI301" s="123">
        <v>2.05576057173627E-2</v>
      </c>
      <c r="AJ301" s="123">
        <v>3.87418166572992E-3</v>
      </c>
    </row>
    <row r="302" spans="1:36" x14ac:dyDescent="0.35">
      <c r="A302">
        <v>158</v>
      </c>
      <c r="B302">
        <v>9937</v>
      </c>
      <c r="C302" t="s">
        <v>740</v>
      </c>
      <c r="D302" t="s">
        <v>2144</v>
      </c>
      <c r="E302" t="s">
        <v>41</v>
      </c>
      <c r="F302" t="s">
        <v>2412</v>
      </c>
      <c r="G302" t="s">
        <v>2413</v>
      </c>
      <c r="H302" t="s">
        <v>44</v>
      </c>
      <c r="I302" t="s">
        <v>1589</v>
      </c>
      <c r="J302" t="s">
        <v>45</v>
      </c>
      <c r="K302" t="s">
        <v>45</v>
      </c>
      <c r="L302" t="s">
        <v>46</v>
      </c>
      <c r="M302" t="s">
        <v>47</v>
      </c>
      <c r="N302" t="s">
        <v>1116</v>
      </c>
      <c r="O302" t="s">
        <v>51</v>
      </c>
      <c r="P302" t="s">
        <v>220</v>
      </c>
      <c r="Q302" t="s">
        <v>130</v>
      </c>
      <c r="R302" t="s">
        <v>98</v>
      </c>
      <c r="S302" t="s">
        <v>52</v>
      </c>
      <c r="T302" t="s">
        <v>2414</v>
      </c>
      <c r="U302" t="s">
        <v>2399</v>
      </c>
      <c r="V302" s="123">
        <v>4.6899999999999997E-2</v>
      </c>
      <c r="W302" s="123">
        <v>4.8120000000000003E-2</v>
      </c>
      <c r="X302" t="s">
        <v>133</v>
      </c>
      <c r="Y302" t="s">
        <v>51</v>
      </c>
      <c r="Z302" s="119">
        <v>100000</v>
      </c>
      <c r="AA302" s="121">
        <v>1</v>
      </c>
      <c r="AB302" s="125">
        <v>99.54</v>
      </c>
      <c r="AD302" s="119">
        <v>99.54</v>
      </c>
      <c r="AG302" t="s">
        <v>137</v>
      </c>
      <c r="AH302" s="123">
        <v>8.7000000000000001E-5</v>
      </c>
      <c r="AI302" s="123">
        <v>1.40367402910255E-2</v>
      </c>
      <c r="AJ302" s="123">
        <v>2.64529258074904E-3</v>
      </c>
    </row>
    <row r="303" spans="1:36" x14ac:dyDescent="0.35">
      <c r="A303">
        <v>158</v>
      </c>
      <c r="B303">
        <v>9937</v>
      </c>
      <c r="C303" t="s">
        <v>2165</v>
      </c>
      <c r="D303" t="s">
        <v>2166</v>
      </c>
      <c r="E303" t="s">
        <v>41</v>
      </c>
      <c r="F303" t="s">
        <v>2415</v>
      </c>
      <c r="G303" t="s">
        <v>2416</v>
      </c>
      <c r="H303" t="s">
        <v>44</v>
      </c>
      <c r="I303" t="s">
        <v>1411</v>
      </c>
      <c r="J303" t="s">
        <v>45</v>
      </c>
      <c r="K303" t="s">
        <v>45</v>
      </c>
      <c r="L303" t="s">
        <v>46</v>
      </c>
      <c r="M303" t="s">
        <v>47</v>
      </c>
      <c r="N303" t="s">
        <v>58</v>
      </c>
      <c r="O303" t="s">
        <v>51</v>
      </c>
      <c r="P303" t="s">
        <v>1971</v>
      </c>
      <c r="Q303" t="s">
        <v>97</v>
      </c>
      <c r="R303" t="s">
        <v>98</v>
      </c>
      <c r="S303" t="s">
        <v>52</v>
      </c>
      <c r="T303" t="s">
        <v>2417</v>
      </c>
      <c r="U303" t="s">
        <v>2418</v>
      </c>
      <c r="V303" s="123">
        <v>2.4E-2</v>
      </c>
      <c r="W303" s="123">
        <v>9.4400000000000005E-3</v>
      </c>
      <c r="X303" t="s">
        <v>133</v>
      </c>
      <c r="Y303" t="s">
        <v>51</v>
      </c>
      <c r="Z303" s="119">
        <v>32059.74</v>
      </c>
      <c r="AA303" s="121">
        <v>1</v>
      </c>
      <c r="AB303" s="125">
        <v>119.4</v>
      </c>
      <c r="AD303" s="119">
        <v>38.279000000000003</v>
      </c>
      <c r="AG303" t="s">
        <v>137</v>
      </c>
      <c r="AH303" s="123">
        <v>6.3999999999999997E-5</v>
      </c>
      <c r="AI303" s="123">
        <v>5.3980008795287996E-3</v>
      </c>
      <c r="AJ303" s="123">
        <v>1.0172797516688301E-3</v>
      </c>
    </row>
    <row r="304" spans="1:36" x14ac:dyDescent="0.35">
      <c r="A304">
        <v>158</v>
      </c>
      <c r="B304">
        <v>9937</v>
      </c>
      <c r="C304" t="s">
        <v>2165</v>
      </c>
      <c r="D304" t="s">
        <v>2166</v>
      </c>
      <c r="E304" t="s">
        <v>41</v>
      </c>
      <c r="F304" t="s">
        <v>2167</v>
      </c>
      <c r="G304" t="s">
        <v>2168</v>
      </c>
      <c r="H304" t="s">
        <v>44</v>
      </c>
      <c r="I304" t="s">
        <v>1589</v>
      </c>
      <c r="J304" t="s">
        <v>45</v>
      </c>
      <c r="K304" t="s">
        <v>45</v>
      </c>
      <c r="L304" t="s">
        <v>46</v>
      </c>
      <c r="M304" t="s">
        <v>47</v>
      </c>
      <c r="N304" t="s">
        <v>58</v>
      </c>
      <c r="O304" t="s">
        <v>51</v>
      </c>
      <c r="P304" t="s">
        <v>1971</v>
      </c>
      <c r="Q304" t="s">
        <v>97</v>
      </c>
      <c r="R304" t="s">
        <v>98</v>
      </c>
      <c r="S304" t="s">
        <v>52</v>
      </c>
      <c r="T304" t="s">
        <v>2169</v>
      </c>
      <c r="U304" t="s">
        <v>199</v>
      </c>
      <c r="V304" s="123">
        <v>5.6500000000000002E-2</v>
      </c>
      <c r="W304" s="123">
        <v>4.7109999999999999E-2</v>
      </c>
      <c r="X304" t="s">
        <v>133</v>
      </c>
      <c r="Y304" t="s">
        <v>51</v>
      </c>
      <c r="Z304" s="119">
        <v>55356.49</v>
      </c>
      <c r="AA304" s="121">
        <v>1</v>
      </c>
      <c r="AB304" s="125">
        <v>102.62</v>
      </c>
      <c r="AD304" s="119">
        <v>56.807000000000002</v>
      </c>
      <c r="AG304" t="s">
        <v>137</v>
      </c>
      <c r="AH304" s="123">
        <v>4.73E-4</v>
      </c>
      <c r="AI304" s="123">
        <v>8.0106763110290701E-3</v>
      </c>
      <c r="AJ304" s="123">
        <v>1.5096512561321399E-3</v>
      </c>
    </row>
    <row r="305" spans="1:36" x14ac:dyDescent="0.35">
      <c r="A305">
        <v>158</v>
      </c>
      <c r="B305">
        <v>9937</v>
      </c>
      <c r="C305" t="s">
        <v>2165</v>
      </c>
      <c r="D305" t="s">
        <v>2166</v>
      </c>
      <c r="E305" t="s">
        <v>41</v>
      </c>
      <c r="F305" t="s">
        <v>2170</v>
      </c>
      <c r="G305" t="s">
        <v>2171</v>
      </c>
      <c r="H305" t="s">
        <v>44</v>
      </c>
      <c r="I305" t="s">
        <v>1411</v>
      </c>
      <c r="J305" t="s">
        <v>45</v>
      </c>
      <c r="K305" t="s">
        <v>45</v>
      </c>
      <c r="L305" t="s">
        <v>46</v>
      </c>
      <c r="M305" t="s">
        <v>47</v>
      </c>
      <c r="N305" t="s">
        <v>58</v>
      </c>
      <c r="O305" t="s">
        <v>51</v>
      </c>
      <c r="P305" t="s">
        <v>1971</v>
      </c>
      <c r="Q305" t="s">
        <v>97</v>
      </c>
      <c r="R305" t="s">
        <v>98</v>
      </c>
      <c r="S305" t="s">
        <v>52</v>
      </c>
      <c r="T305" t="s">
        <v>2172</v>
      </c>
      <c r="U305" t="s">
        <v>199</v>
      </c>
      <c r="V305" s="123">
        <v>3.6999999999999998E-2</v>
      </c>
      <c r="W305" s="123">
        <v>2.1329999999999998E-2</v>
      </c>
      <c r="X305" t="s">
        <v>133</v>
      </c>
      <c r="Y305" t="s">
        <v>51</v>
      </c>
      <c r="Z305" s="119">
        <v>41362.99</v>
      </c>
      <c r="AA305" s="121">
        <v>1</v>
      </c>
      <c r="AB305" s="125">
        <v>121.32</v>
      </c>
      <c r="AD305" s="119">
        <v>50.182000000000002</v>
      </c>
      <c r="AG305" t="s">
        <v>137</v>
      </c>
      <c r="AH305" s="123">
        <v>1.83E-4</v>
      </c>
      <c r="AI305" s="123">
        <v>7.0764094674078204E-3</v>
      </c>
      <c r="AJ305" s="123">
        <v>1.3335840853623501E-3</v>
      </c>
    </row>
    <row r="306" spans="1:36" x14ac:dyDescent="0.35">
      <c r="A306">
        <v>158</v>
      </c>
      <c r="B306">
        <v>9937</v>
      </c>
      <c r="C306" t="s">
        <v>2173</v>
      </c>
      <c r="D306" t="s">
        <v>2174</v>
      </c>
      <c r="E306" t="s">
        <v>41</v>
      </c>
      <c r="F306" t="s">
        <v>2178</v>
      </c>
      <c r="G306" t="s">
        <v>2179</v>
      </c>
      <c r="H306" t="s">
        <v>44</v>
      </c>
      <c r="I306" t="s">
        <v>1589</v>
      </c>
      <c r="J306" t="s">
        <v>45</v>
      </c>
      <c r="K306" t="s">
        <v>45</v>
      </c>
      <c r="L306" t="s">
        <v>46</v>
      </c>
      <c r="M306" t="s">
        <v>47</v>
      </c>
      <c r="N306" t="s">
        <v>1114</v>
      </c>
      <c r="O306" t="s">
        <v>51</v>
      </c>
      <c r="P306" t="s">
        <v>212</v>
      </c>
      <c r="Q306" t="s">
        <v>130</v>
      </c>
      <c r="R306" t="s">
        <v>98</v>
      </c>
      <c r="S306" t="s">
        <v>52</v>
      </c>
      <c r="T306" t="s">
        <v>2180</v>
      </c>
      <c r="U306" t="s">
        <v>2181</v>
      </c>
      <c r="V306" s="123">
        <v>4.7800000000000002E-2</v>
      </c>
      <c r="W306" s="123">
        <v>4.727E-2</v>
      </c>
      <c r="X306" t="s">
        <v>133</v>
      </c>
      <c r="Y306" t="s">
        <v>51</v>
      </c>
      <c r="Z306" s="119">
        <v>35000</v>
      </c>
      <c r="AA306" s="121">
        <v>1</v>
      </c>
      <c r="AB306" s="125">
        <v>102.2</v>
      </c>
      <c r="AD306" s="119">
        <v>35.770000000000003</v>
      </c>
      <c r="AG306" t="s">
        <v>137</v>
      </c>
      <c r="AH306" s="123">
        <v>1.3100000000000001E-4</v>
      </c>
      <c r="AI306" s="123">
        <v>5.0441450694191604E-3</v>
      </c>
      <c r="AJ306" s="123">
        <v>9.5059388801881702E-4</v>
      </c>
    </row>
    <row r="307" spans="1:36" x14ac:dyDescent="0.35">
      <c r="A307">
        <v>158</v>
      </c>
      <c r="B307">
        <v>9937</v>
      </c>
      <c r="C307" t="s">
        <v>2173</v>
      </c>
      <c r="D307" t="s">
        <v>2174</v>
      </c>
      <c r="E307" t="s">
        <v>41</v>
      </c>
      <c r="F307" t="s">
        <v>2182</v>
      </c>
      <c r="G307" t="s">
        <v>2183</v>
      </c>
      <c r="H307" t="s">
        <v>44</v>
      </c>
      <c r="I307" t="s">
        <v>1589</v>
      </c>
      <c r="J307" t="s">
        <v>45</v>
      </c>
      <c r="K307" t="s">
        <v>45</v>
      </c>
      <c r="L307" t="s">
        <v>46</v>
      </c>
      <c r="M307" t="s">
        <v>47</v>
      </c>
      <c r="N307" t="s">
        <v>1114</v>
      </c>
      <c r="O307" t="s">
        <v>51</v>
      </c>
      <c r="P307" t="s">
        <v>212</v>
      </c>
      <c r="Q307" t="s">
        <v>130</v>
      </c>
      <c r="R307" t="s">
        <v>98</v>
      </c>
      <c r="S307" t="s">
        <v>52</v>
      </c>
      <c r="T307" t="s">
        <v>2184</v>
      </c>
      <c r="U307" t="s">
        <v>2185</v>
      </c>
      <c r="V307" s="123">
        <v>4.7800000000000002E-2</v>
      </c>
      <c r="W307" s="123">
        <v>4.7370000000000002E-2</v>
      </c>
      <c r="X307" t="s">
        <v>133</v>
      </c>
      <c r="Y307" t="s">
        <v>51</v>
      </c>
      <c r="Z307" s="119">
        <v>35000</v>
      </c>
      <c r="AA307" s="121">
        <v>1</v>
      </c>
      <c r="AB307" s="125">
        <v>102.19</v>
      </c>
      <c r="AD307" s="119">
        <v>35.767000000000003</v>
      </c>
      <c r="AG307" t="s">
        <v>137</v>
      </c>
      <c r="AH307" s="123">
        <v>1.3100000000000001E-4</v>
      </c>
      <c r="AI307" s="123">
        <v>5.0436515131501401E-3</v>
      </c>
      <c r="AJ307" s="123">
        <v>9.5050087491822799E-4</v>
      </c>
    </row>
    <row r="308" spans="1:36" x14ac:dyDescent="0.35">
      <c r="A308">
        <v>158</v>
      </c>
      <c r="B308">
        <v>9937</v>
      </c>
      <c r="C308" t="s">
        <v>2186</v>
      </c>
      <c r="D308" t="s">
        <v>2187</v>
      </c>
      <c r="E308" t="s">
        <v>41</v>
      </c>
      <c r="F308" t="s">
        <v>2188</v>
      </c>
      <c r="G308" t="s">
        <v>2189</v>
      </c>
      <c r="H308" t="s">
        <v>44</v>
      </c>
      <c r="I308" t="s">
        <v>1411</v>
      </c>
      <c r="J308" t="s">
        <v>45</v>
      </c>
      <c r="K308" t="s">
        <v>45</v>
      </c>
      <c r="L308" t="s">
        <v>46</v>
      </c>
      <c r="M308" t="s">
        <v>47</v>
      </c>
      <c r="N308" t="s">
        <v>58</v>
      </c>
      <c r="O308" t="s">
        <v>51</v>
      </c>
      <c r="P308" t="s">
        <v>146</v>
      </c>
      <c r="Q308" t="s">
        <v>97</v>
      </c>
      <c r="R308" t="s">
        <v>98</v>
      </c>
      <c r="S308" t="s">
        <v>52</v>
      </c>
      <c r="T308" t="s">
        <v>2190</v>
      </c>
      <c r="U308" t="s">
        <v>2191</v>
      </c>
      <c r="V308" s="123">
        <v>2.0500000000000001E-2</v>
      </c>
      <c r="W308" s="123">
        <v>1.7149999999999999E-2</v>
      </c>
      <c r="X308" t="s">
        <v>133</v>
      </c>
      <c r="Y308" t="s">
        <v>51</v>
      </c>
      <c r="Z308" s="119">
        <v>18285.71</v>
      </c>
      <c r="AA308" s="121">
        <v>1</v>
      </c>
      <c r="AB308" s="125">
        <v>119.96</v>
      </c>
      <c r="AD308" s="119">
        <v>21.936</v>
      </c>
      <c r="AG308" t="s">
        <v>137</v>
      </c>
      <c r="AH308" s="123">
        <v>3.6000000000000001E-5</v>
      </c>
      <c r="AI308" s="123">
        <v>3.0932634726088702E-3</v>
      </c>
      <c r="AJ308" s="123">
        <v>5.82940678871564E-4</v>
      </c>
    </row>
    <row r="309" spans="1:36" x14ac:dyDescent="0.35">
      <c r="A309">
        <v>158</v>
      </c>
      <c r="B309">
        <v>9937</v>
      </c>
      <c r="C309" t="s">
        <v>2192</v>
      </c>
      <c r="D309" t="s">
        <v>2193</v>
      </c>
      <c r="E309" t="s">
        <v>41</v>
      </c>
      <c r="F309" t="s">
        <v>2194</v>
      </c>
      <c r="G309" t="s">
        <v>2195</v>
      </c>
      <c r="H309" t="s">
        <v>44</v>
      </c>
      <c r="I309" t="s">
        <v>1411</v>
      </c>
      <c r="J309" t="s">
        <v>45</v>
      </c>
      <c r="K309" t="s">
        <v>45</v>
      </c>
      <c r="L309" t="s">
        <v>46</v>
      </c>
      <c r="M309" t="s">
        <v>47</v>
      </c>
      <c r="N309" t="s">
        <v>1116</v>
      </c>
      <c r="O309" t="s">
        <v>51</v>
      </c>
      <c r="P309" t="s">
        <v>96</v>
      </c>
      <c r="Q309" t="s">
        <v>97</v>
      </c>
      <c r="R309" t="s">
        <v>98</v>
      </c>
      <c r="S309" t="s">
        <v>52</v>
      </c>
      <c r="T309" t="s">
        <v>2196</v>
      </c>
      <c r="U309" t="s">
        <v>2197</v>
      </c>
      <c r="V309" s="123">
        <v>1E-3</v>
      </c>
      <c r="W309" s="123">
        <v>2.3130000000000001E-2</v>
      </c>
      <c r="X309" t="s">
        <v>133</v>
      </c>
      <c r="Y309" t="s">
        <v>51</v>
      </c>
      <c r="Z309" s="119">
        <v>41000</v>
      </c>
      <c r="AA309" s="121">
        <v>1</v>
      </c>
      <c r="AB309" s="125">
        <v>108.87</v>
      </c>
      <c r="AD309" s="119">
        <v>44.637</v>
      </c>
      <c r="AG309" t="s">
        <v>137</v>
      </c>
      <c r="AH309" s="123">
        <v>1.2E-5</v>
      </c>
      <c r="AI309" s="123">
        <v>6.2944923181476702E-3</v>
      </c>
      <c r="AJ309" s="123">
        <v>1.1862279620164799E-3</v>
      </c>
    </row>
    <row r="310" spans="1:36" x14ac:dyDescent="0.35">
      <c r="A310">
        <v>158</v>
      </c>
      <c r="B310">
        <v>9937</v>
      </c>
      <c r="C310" t="s">
        <v>2192</v>
      </c>
      <c r="D310" t="s">
        <v>2193</v>
      </c>
      <c r="E310" t="s">
        <v>41</v>
      </c>
      <c r="F310" t="s">
        <v>2198</v>
      </c>
      <c r="G310" t="s">
        <v>2199</v>
      </c>
      <c r="H310" t="s">
        <v>44</v>
      </c>
      <c r="I310" t="s">
        <v>1589</v>
      </c>
      <c r="J310" t="s">
        <v>45</v>
      </c>
      <c r="K310" t="s">
        <v>45</v>
      </c>
      <c r="L310" t="s">
        <v>46</v>
      </c>
      <c r="M310" t="s">
        <v>47</v>
      </c>
      <c r="N310" t="s">
        <v>1116</v>
      </c>
      <c r="O310" t="s">
        <v>51</v>
      </c>
      <c r="P310" t="s">
        <v>96</v>
      </c>
      <c r="Q310" t="s">
        <v>97</v>
      </c>
      <c r="R310" t="s">
        <v>98</v>
      </c>
      <c r="S310" t="s">
        <v>52</v>
      </c>
      <c r="T310" t="s">
        <v>2200</v>
      </c>
      <c r="U310" t="s">
        <v>2201</v>
      </c>
      <c r="V310" s="123">
        <v>2.7400000000000001E-2</v>
      </c>
      <c r="W310" s="123">
        <v>4.3900000000000002E-2</v>
      </c>
      <c r="X310" t="s">
        <v>133</v>
      </c>
      <c r="Y310" t="s">
        <v>51</v>
      </c>
      <c r="Z310" s="119">
        <v>297503.65999999997</v>
      </c>
      <c r="AA310" s="121">
        <v>1</v>
      </c>
      <c r="AB310" s="125">
        <v>98.89</v>
      </c>
      <c r="AD310" s="119">
        <v>294.20100000000002</v>
      </c>
      <c r="AG310" t="s">
        <v>137</v>
      </c>
      <c r="AH310" s="123">
        <v>1.13E-4</v>
      </c>
      <c r="AI310" s="123">
        <v>4.1487122917087699E-2</v>
      </c>
      <c r="AJ310" s="123">
        <v>7.8184518751381205E-3</v>
      </c>
    </row>
    <row r="311" spans="1:36" x14ac:dyDescent="0.35">
      <c r="A311">
        <v>158</v>
      </c>
      <c r="B311">
        <v>9937</v>
      </c>
      <c r="C311" t="s">
        <v>2192</v>
      </c>
      <c r="D311" t="s">
        <v>2193</v>
      </c>
      <c r="E311" t="s">
        <v>41</v>
      </c>
      <c r="F311" t="s">
        <v>2202</v>
      </c>
      <c r="G311" t="s">
        <v>2203</v>
      </c>
      <c r="H311" t="s">
        <v>44</v>
      </c>
      <c r="I311" t="s">
        <v>1411</v>
      </c>
      <c r="J311" t="s">
        <v>45</v>
      </c>
      <c r="K311" t="s">
        <v>45</v>
      </c>
      <c r="L311" t="s">
        <v>46</v>
      </c>
      <c r="M311" t="s">
        <v>47</v>
      </c>
      <c r="N311" t="s">
        <v>1116</v>
      </c>
      <c r="O311" t="s">
        <v>51</v>
      </c>
      <c r="P311" t="s">
        <v>96</v>
      </c>
      <c r="Q311" t="s">
        <v>97</v>
      </c>
      <c r="R311" t="s">
        <v>98</v>
      </c>
      <c r="S311" t="s">
        <v>52</v>
      </c>
      <c r="T311" t="s">
        <v>2204</v>
      </c>
      <c r="U311" t="s">
        <v>2205</v>
      </c>
      <c r="V311" s="123">
        <v>2.06E-2</v>
      </c>
      <c r="W311" s="123">
        <v>2.4250000000000001E-2</v>
      </c>
      <c r="X311" t="s">
        <v>133</v>
      </c>
      <c r="Y311" t="s">
        <v>51</v>
      </c>
      <c r="Z311" s="119">
        <v>48000</v>
      </c>
      <c r="AA311" s="121">
        <v>1</v>
      </c>
      <c r="AB311" s="125">
        <v>107.31</v>
      </c>
      <c r="AD311" s="119">
        <v>51.509</v>
      </c>
      <c r="AG311" t="s">
        <v>137</v>
      </c>
      <c r="AH311" s="123">
        <v>3.0000000000000001E-5</v>
      </c>
      <c r="AI311" s="123">
        <v>7.2635688999635904E-3</v>
      </c>
      <c r="AJ311" s="123">
        <v>1.3688551987470999E-3</v>
      </c>
    </row>
    <row r="312" spans="1:36" x14ac:dyDescent="0.35">
      <c r="A312">
        <v>158</v>
      </c>
      <c r="B312">
        <v>9937</v>
      </c>
      <c r="C312" t="s">
        <v>2192</v>
      </c>
      <c r="D312" t="s">
        <v>2193</v>
      </c>
      <c r="E312" t="s">
        <v>41</v>
      </c>
      <c r="F312" t="s">
        <v>2206</v>
      </c>
      <c r="G312" t="s">
        <v>2207</v>
      </c>
      <c r="H312" t="s">
        <v>44</v>
      </c>
      <c r="I312" t="s">
        <v>1411</v>
      </c>
      <c r="J312" t="s">
        <v>45</v>
      </c>
      <c r="K312" t="s">
        <v>45</v>
      </c>
      <c r="L312" t="s">
        <v>46</v>
      </c>
      <c r="M312" t="s">
        <v>47</v>
      </c>
      <c r="N312" t="s">
        <v>1116</v>
      </c>
      <c r="O312" t="s">
        <v>51</v>
      </c>
      <c r="P312" t="s">
        <v>96</v>
      </c>
      <c r="Q312" t="s">
        <v>97</v>
      </c>
      <c r="R312" t="s">
        <v>98</v>
      </c>
      <c r="S312" t="s">
        <v>52</v>
      </c>
      <c r="T312" t="s">
        <v>2208</v>
      </c>
      <c r="U312" t="s">
        <v>2209</v>
      </c>
      <c r="V312" s="123">
        <v>1.9900000000000001E-2</v>
      </c>
      <c r="W312" s="123">
        <v>2.486E-2</v>
      </c>
      <c r="X312" t="s">
        <v>133</v>
      </c>
      <c r="Y312" t="s">
        <v>51</v>
      </c>
      <c r="Z312" s="119">
        <v>208000</v>
      </c>
      <c r="AA312" s="121">
        <v>1</v>
      </c>
      <c r="AB312" s="125">
        <v>104.27</v>
      </c>
      <c r="AD312" s="119">
        <v>216.88200000000001</v>
      </c>
      <c r="AG312" t="s">
        <v>137</v>
      </c>
      <c r="AH312" s="123">
        <v>9.6000000000000002E-5</v>
      </c>
      <c r="AI312" s="123">
        <v>3.05837923759502E-2</v>
      </c>
      <c r="AJ312" s="123">
        <v>5.7636657361963004E-3</v>
      </c>
    </row>
    <row r="313" spans="1:36" x14ac:dyDescent="0.35">
      <c r="A313">
        <v>158</v>
      </c>
      <c r="B313">
        <v>9937</v>
      </c>
      <c r="C313" t="s">
        <v>2192</v>
      </c>
      <c r="D313" t="s">
        <v>2193</v>
      </c>
      <c r="E313" t="s">
        <v>41</v>
      </c>
      <c r="F313" t="s">
        <v>2210</v>
      </c>
      <c r="G313" t="s">
        <v>2211</v>
      </c>
      <c r="H313" t="s">
        <v>44</v>
      </c>
      <c r="I313" t="s">
        <v>1411</v>
      </c>
      <c r="J313" t="s">
        <v>45</v>
      </c>
      <c r="K313" t="s">
        <v>45</v>
      </c>
      <c r="L313" t="s">
        <v>46</v>
      </c>
      <c r="M313" t="s">
        <v>47</v>
      </c>
      <c r="N313" t="s">
        <v>1116</v>
      </c>
      <c r="O313" t="s">
        <v>51</v>
      </c>
      <c r="P313" t="s">
        <v>96</v>
      </c>
      <c r="Q313" t="s">
        <v>97</v>
      </c>
      <c r="R313" t="s">
        <v>98</v>
      </c>
      <c r="S313" t="s">
        <v>52</v>
      </c>
      <c r="T313" t="s">
        <v>2212</v>
      </c>
      <c r="U313" t="s">
        <v>2213</v>
      </c>
      <c r="V313" s="123">
        <v>2.6800000000000001E-2</v>
      </c>
      <c r="W313" s="123">
        <v>2.529E-2</v>
      </c>
      <c r="X313" t="s">
        <v>133</v>
      </c>
      <c r="Y313" t="s">
        <v>51</v>
      </c>
      <c r="Z313" s="119">
        <v>238421.7</v>
      </c>
      <c r="AA313" s="121">
        <v>1</v>
      </c>
      <c r="AB313" s="125">
        <v>103.6</v>
      </c>
      <c r="AD313" s="119">
        <v>247.005</v>
      </c>
      <c r="AG313" t="s">
        <v>137</v>
      </c>
      <c r="AH313" s="123">
        <v>9.2999999999999997E-5</v>
      </c>
      <c r="AI313" s="123">
        <v>3.4831659313040102E-2</v>
      </c>
      <c r="AJ313" s="123">
        <v>6.5641971031460402E-3</v>
      </c>
    </row>
    <row r="314" spans="1:36" x14ac:dyDescent="0.35">
      <c r="A314">
        <v>158</v>
      </c>
      <c r="B314">
        <v>9937</v>
      </c>
      <c r="C314" t="s">
        <v>2192</v>
      </c>
      <c r="D314" t="s">
        <v>2193</v>
      </c>
      <c r="E314" t="s">
        <v>41</v>
      </c>
      <c r="F314" t="s">
        <v>2419</v>
      </c>
      <c r="G314" t="s">
        <v>2420</v>
      </c>
      <c r="H314" t="s">
        <v>44</v>
      </c>
      <c r="I314" t="s">
        <v>1411</v>
      </c>
      <c r="J314" t="s">
        <v>45</v>
      </c>
      <c r="K314" t="s">
        <v>45</v>
      </c>
      <c r="L314" t="s">
        <v>46</v>
      </c>
      <c r="M314" t="s">
        <v>47</v>
      </c>
      <c r="N314" t="s">
        <v>1116</v>
      </c>
      <c r="O314" t="s">
        <v>51</v>
      </c>
      <c r="P314" t="s">
        <v>129</v>
      </c>
      <c r="Q314" t="s">
        <v>130</v>
      </c>
      <c r="R314" t="s">
        <v>98</v>
      </c>
      <c r="S314" t="s">
        <v>52</v>
      </c>
      <c r="T314" t="s">
        <v>2421</v>
      </c>
      <c r="U314" t="s">
        <v>2422</v>
      </c>
      <c r="V314" s="123">
        <v>5.0000000000000001E-3</v>
      </c>
      <c r="W314" s="123">
        <v>1.523E-2</v>
      </c>
      <c r="X314" t="s">
        <v>133</v>
      </c>
      <c r="Y314" t="s">
        <v>51</v>
      </c>
      <c r="Z314" s="119">
        <v>134000</v>
      </c>
      <c r="AA314" s="121">
        <v>1</v>
      </c>
      <c r="AB314" s="125">
        <v>116.07</v>
      </c>
      <c r="AD314" s="119">
        <v>155.53399999999999</v>
      </c>
      <c r="AG314" t="s">
        <v>137</v>
      </c>
      <c r="AH314" s="123">
        <v>1.76E-4</v>
      </c>
      <c r="AI314" s="123">
        <v>2.19327662957234E-2</v>
      </c>
      <c r="AJ314" s="123">
        <v>4.1333374241079397E-3</v>
      </c>
    </row>
    <row r="315" spans="1:36" x14ac:dyDescent="0.35">
      <c r="A315">
        <v>158</v>
      </c>
      <c r="B315">
        <v>9937</v>
      </c>
      <c r="C315" t="s">
        <v>2192</v>
      </c>
      <c r="D315" t="s">
        <v>2193</v>
      </c>
      <c r="E315" t="s">
        <v>41</v>
      </c>
      <c r="F315" t="s">
        <v>2604</v>
      </c>
      <c r="G315" t="s">
        <v>2605</v>
      </c>
      <c r="H315" t="s">
        <v>44</v>
      </c>
      <c r="I315" t="s">
        <v>1411</v>
      </c>
      <c r="J315" t="s">
        <v>45</v>
      </c>
      <c r="K315" t="s">
        <v>45</v>
      </c>
      <c r="L315" t="s">
        <v>46</v>
      </c>
      <c r="M315" t="s">
        <v>47</v>
      </c>
      <c r="N315" t="s">
        <v>1116</v>
      </c>
      <c r="O315" t="s">
        <v>51</v>
      </c>
      <c r="P315" t="s">
        <v>96</v>
      </c>
      <c r="Q315" t="s">
        <v>97</v>
      </c>
      <c r="R315" t="s">
        <v>98</v>
      </c>
      <c r="S315" t="s">
        <v>52</v>
      </c>
      <c r="T315" t="s">
        <v>2606</v>
      </c>
      <c r="U315" t="s">
        <v>2240</v>
      </c>
      <c r="V315" s="123">
        <v>2E-3</v>
      </c>
      <c r="W315" s="123">
        <v>2.495E-2</v>
      </c>
      <c r="X315" t="s">
        <v>133</v>
      </c>
      <c r="Y315" t="s">
        <v>51</v>
      </c>
      <c r="Z315" s="119">
        <v>160000</v>
      </c>
      <c r="AA315" s="121">
        <v>1</v>
      </c>
      <c r="AB315" s="125">
        <v>107.35</v>
      </c>
      <c r="AD315" s="119">
        <v>171.76</v>
      </c>
      <c r="AG315" t="s">
        <v>137</v>
      </c>
      <c r="AH315" s="123">
        <v>4.6E-5</v>
      </c>
      <c r="AI315" s="123">
        <v>2.4220921362131199E-2</v>
      </c>
      <c r="AJ315" s="123">
        <v>4.5645514734725199E-3</v>
      </c>
    </row>
    <row r="316" spans="1:36" x14ac:dyDescent="0.35">
      <c r="A316">
        <v>158</v>
      </c>
      <c r="B316">
        <v>9937</v>
      </c>
      <c r="C316" t="s">
        <v>2192</v>
      </c>
      <c r="D316" t="s">
        <v>2193</v>
      </c>
      <c r="E316" t="s">
        <v>41</v>
      </c>
      <c r="F316" t="s">
        <v>2541</v>
      </c>
      <c r="G316" t="s">
        <v>2542</v>
      </c>
      <c r="H316" t="s">
        <v>44</v>
      </c>
      <c r="I316" t="s">
        <v>1411</v>
      </c>
      <c r="J316" t="s">
        <v>45</v>
      </c>
      <c r="K316" t="s">
        <v>45</v>
      </c>
      <c r="L316" t="s">
        <v>46</v>
      </c>
      <c r="M316" t="s">
        <v>47</v>
      </c>
      <c r="N316" t="s">
        <v>1116</v>
      </c>
      <c r="O316" t="s">
        <v>51</v>
      </c>
      <c r="P316" t="s">
        <v>155</v>
      </c>
      <c r="Q316" t="s">
        <v>97</v>
      </c>
      <c r="R316" t="s">
        <v>98</v>
      </c>
      <c r="S316" t="s">
        <v>52</v>
      </c>
      <c r="T316" t="s">
        <v>2543</v>
      </c>
      <c r="U316" t="s">
        <v>2544</v>
      </c>
      <c r="V316" s="123">
        <v>3.3500000000000002E-2</v>
      </c>
      <c r="W316" s="123">
        <v>2.8049999999999999E-2</v>
      </c>
      <c r="X316" t="s">
        <v>133</v>
      </c>
      <c r="Y316" t="s">
        <v>51</v>
      </c>
      <c r="Z316" s="119">
        <v>65000</v>
      </c>
      <c r="AA316" s="121">
        <v>1</v>
      </c>
      <c r="AB316" s="125">
        <v>105.58</v>
      </c>
      <c r="AD316" s="119">
        <v>68.626999999999995</v>
      </c>
      <c r="AG316" t="s">
        <v>137</v>
      </c>
      <c r="AH316" s="123">
        <v>4.3000000000000002E-5</v>
      </c>
      <c r="AI316" s="123">
        <v>9.6775103069339802E-3</v>
      </c>
      <c r="AJ316" s="123">
        <v>1.82377430117605E-3</v>
      </c>
    </row>
    <row r="317" spans="1:36" x14ac:dyDescent="0.35">
      <c r="A317">
        <v>158</v>
      </c>
      <c r="B317">
        <v>9937</v>
      </c>
      <c r="C317" t="s">
        <v>2214</v>
      </c>
      <c r="D317" t="s">
        <v>2215</v>
      </c>
      <c r="E317" t="s">
        <v>41</v>
      </c>
      <c r="F317" t="s">
        <v>2224</v>
      </c>
      <c r="G317" t="s">
        <v>2225</v>
      </c>
      <c r="H317" t="s">
        <v>44</v>
      </c>
      <c r="I317" t="s">
        <v>1411</v>
      </c>
      <c r="J317" t="s">
        <v>45</v>
      </c>
      <c r="K317" t="s">
        <v>45</v>
      </c>
      <c r="L317" t="s">
        <v>46</v>
      </c>
      <c r="M317" t="s">
        <v>47</v>
      </c>
      <c r="N317" t="s">
        <v>1112</v>
      </c>
      <c r="O317" t="s">
        <v>51</v>
      </c>
      <c r="P317" t="s">
        <v>212</v>
      </c>
      <c r="Q317" t="s">
        <v>130</v>
      </c>
      <c r="R317" t="s">
        <v>98</v>
      </c>
      <c r="S317" t="s">
        <v>52</v>
      </c>
      <c r="T317" t="s">
        <v>2226</v>
      </c>
      <c r="U317" t="s">
        <v>2227</v>
      </c>
      <c r="V317" s="123">
        <v>3.5400000000000001E-2</v>
      </c>
      <c r="W317" s="123">
        <v>2.3179999999999999E-2</v>
      </c>
      <c r="X317" t="s">
        <v>133</v>
      </c>
      <c r="Y317" t="s">
        <v>51</v>
      </c>
      <c r="Z317" s="119">
        <v>23000</v>
      </c>
      <c r="AA317" s="121">
        <v>1</v>
      </c>
      <c r="AB317" s="125">
        <v>110.42</v>
      </c>
      <c r="AD317" s="119">
        <v>25.396999999999998</v>
      </c>
      <c r="AG317" t="s">
        <v>137</v>
      </c>
      <c r="AH317" s="123">
        <v>4.1E-5</v>
      </c>
      <c r="AI317" s="123">
        <v>3.5813288976799199E-3</v>
      </c>
      <c r="AJ317" s="123">
        <v>6.7491900297619997E-4</v>
      </c>
    </row>
    <row r="318" spans="1:36" x14ac:dyDescent="0.35">
      <c r="A318">
        <v>158</v>
      </c>
      <c r="B318">
        <v>9937</v>
      </c>
      <c r="C318" t="s">
        <v>2228</v>
      </c>
      <c r="D318" t="s">
        <v>2229</v>
      </c>
      <c r="E318" t="s">
        <v>41</v>
      </c>
      <c r="F318" t="s">
        <v>2230</v>
      </c>
      <c r="G318" t="s">
        <v>2231</v>
      </c>
      <c r="H318" t="s">
        <v>44</v>
      </c>
      <c r="I318" t="s">
        <v>1411</v>
      </c>
      <c r="J318" t="s">
        <v>45</v>
      </c>
      <c r="K318" t="s">
        <v>45</v>
      </c>
      <c r="L318" t="s">
        <v>46</v>
      </c>
      <c r="M318" t="s">
        <v>47</v>
      </c>
      <c r="N318" t="s">
        <v>58</v>
      </c>
      <c r="O318" t="s">
        <v>51</v>
      </c>
      <c r="P318" t="s">
        <v>1971</v>
      </c>
      <c r="Q318" t="s">
        <v>97</v>
      </c>
      <c r="R318" t="s">
        <v>98</v>
      </c>
      <c r="S318" t="s">
        <v>52</v>
      </c>
      <c r="T318" t="s">
        <v>2232</v>
      </c>
      <c r="U318" t="s">
        <v>2014</v>
      </c>
      <c r="V318" s="123">
        <v>6.4999999999999997E-3</v>
      </c>
      <c r="W318" s="123">
        <v>2.3120000000000002E-2</v>
      </c>
      <c r="X318" t="s">
        <v>133</v>
      </c>
      <c r="Y318" t="s">
        <v>51</v>
      </c>
      <c r="Z318" s="119">
        <v>75911.179999999993</v>
      </c>
      <c r="AA318" s="121">
        <v>1</v>
      </c>
      <c r="AB318" s="125">
        <v>113.67</v>
      </c>
      <c r="AD318" s="119">
        <v>86.287999999999997</v>
      </c>
      <c r="AG318" t="s">
        <v>137</v>
      </c>
      <c r="AH318" s="123">
        <v>1.44E-4</v>
      </c>
      <c r="AI318" s="123">
        <v>1.21680288454033E-2</v>
      </c>
      <c r="AJ318" s="123">
        <v>2.2931247397706099E-3</v>
      </c>
    </row>
    <row r="319" spans="1:36" x14ac:dyDescent="0.35">
      <c r="A319">
        <v>158</v>
      </c>
      <c r="B319">
        <v>9937</v>
      </c>
      <c r="C319" t="s">
        <v>2228</v>
      </c>
      <c r="D319" t="s">
        <v>2229</v>
      </c>
      <c r="E319" t="s">
        <v>41</v>
      </c>
      <c r="F319" t="s">
        <v>2233</v>
      </c>
      <c r="G319" t="s">
        <v>2234</v>
      </c>
      <c r="H319" t="s">
        <v>44</v>
      </c>
      <c r="I319" t="s">
        <v>1411</v>
      </c>
      <c r="J319" t="s">
        <v>45</v>
      </c>
      <c r="K319" t="s">
        <v>45</v>
      </c>
      <c r="L319" t="s">
        <v>46</v>
      </c>
      <c r="M319" t="s">
        <v>47</v>
      </c>
      <c r="N319" t="s">
        <v>58</v>
      </c>
      <c r="O319" t="s">
        <v>51</v>
      </c>
      <c r="P319" t="s">
        <v>1971</v>
      </c>
      <c r="Q319" t="s">
        <v>97</v>
      </c>
      <c r="R319" t="s">
        <v>98</v>
      </c>
      <c r="S319" t="s">
        <v>52</v>
      </c>
      <c r="T319" t="s">
        <v>2235</v>
      </c>
      <c r="U319" t="s">
        <v>2236</v>
      </c>
      <c r="V319" s="123">
        <v>3.61E-2</v>
      </c>
      <c r="W319" s="123">
        <v>2.8160000000000001E-2</v>
      </c>
      <c r="X319" t="s">
        <v>133</v>
      </c>
      <c r="Y319" t="s">
        <v>51</v>
      </c>
      <c r="Z319" s="119">
        <v>144439.48000000001</v>
      </c>
      <c r="AA319" s="121">
        <v>1</v>
      </c>
      <c r="AB319" s="125">
        <v>113.57</v>
      </c>
      <c r="AD319" s="119">
        <v>164.04</v>
      </c>
      <c r="AG319" t="s">
        <v>137</v>
      </c>
      <c r="AH319" s="123">
        <v>5.8999999999999998E-5</v>
      </c>
      <c r="AI319" s="123">
        <v>2.31322656058911E-2</v>
      </c>
      <c r="AJ319" s="123">
        <v>4.3593889545924802E-3</v>
      </c>
    </row>
    <row r="320" spans="1:36" x14ac:dyDescent="0.35">
      <c r="A320">
        <v>158</v>
      </c>
      <c r="B320">
        <v>9937</v>
      </c>
      <c r="C320" t="s">
        <v>2228</v>
      </c>
      <c r="D320" t="s">
        <v>2229</v>
      </c>
      <c r="E320" t="s">
        <v>41</v>
      </c>
      <c r="F320" t="s">
        <v>2430</v>
      </c>
      <c r="G320" t="s">
        <v>2431</v>
      </c>
      <c r="H320" t="s">
        <v>44</v>
      </c>
      <c r="I320" t="s">
        <v>1411</v>
      </c>
      <c r="J320" t="s">
        <v>45</v>
      </c>
      <c r="K320" t="s">
        <v>45</v>
      </c>
      <c r="L320" t="s">
        <v>46</v>
      </c>
      <c r="M320" t="s">
        <v>47</v>
      </c>
      <c r="N320" t="s">
        <v>58</v>
      </c>
      <c r="O320" t="s">
        <v>51</v>
      </c>
      <c r="P320" t="s">
        <v>1971</v>
      </c>
      <c r="Q320" t="s">
        <v>97</v>
      </c>
      <c r="R320" t="s">
        <v>98</v>
      </c>
      <c r="S320" t="s">
        <v>52</v>
      </c>
      <c r="T320" t="s">
        <v>2432</v>
      </c>
      <c r="U320" t="s">
        <v>2433</v>
      </c>
      <c r="V320" s="123">
        <v>2.1499999999999998E-2</v>
      </c>
      <c r="W320" s="123">
        <v>1E-4</v>
      </c>
      <c r="X320" t="s">
        <v>133</v>
      </c>
      <c r="Y320" t="s">
        <v>51</v>
      </c>
      <c r="Z320" s="119">
        <v>0.95</v>
      </c>
      <c r="AA320" s="121">
        <v>1</v>
      </c>
      <c r="AB320" s="125">
        <v>121.27</v>
      </c>
      <c r="AD320" s="119">
        <v>1E-3</v>
      </c>
      <c r="AG320" t="s">
        <v>137</v>
      </c>
      <c r="AH320" s="123">
        <v>0</v>
      </c>
      <c r="AI320" s="123">
        <v>1.62459686592127E-7</v>
      </c>
      <c r="AJ320" s="123">
        <v>3.0616325065708603E-8</v>
      </c>
    </row>
    <row r="321" spans="1:36" x14ac:dyDescent="0.35">
      <c r="A321">
        <v>158</v>
      </c>
      <c r="B321">
        <v>9937</v>
      </c>
      <c r="C321" t="s">
        <v>2228</v>
      </c>
      <c r="D321" t="s">
        <v>2229</v>
      </c>
      <c r="E321" t="s">
        <v>41</v>
      </c>
      <c r="F321" t="s">
        <v>2237</v>
      </c>
      <c r="G321" t="s">
        <v>2238</v>
      </c>
      <c r="H321" t="s">
        <v>44</v>
      </c>
      <c r="I321" t="s">
        <v>1411</v>
      </c>
      <c r="J321" t="s">
        <v>45</v>
      </c>
      <c r="K321" t="s">
        <v>45</v>
      </c>
      <c r="L321" t="s">
        <v>46</v>
      </c>
      <c r="M321" t="s">
        <v>47</v>
      </c>
      <c r="N321" t="s">
        <v>58</v>
      </c>
      <c r="O321" t="s">
        <v>51</v>
      </c>
      <c r="P321" t="s">
        <v>1971</v>
      </c>
      <c r="Q321" t="s">
        <v>97</v>
      </c>
      <c r="R321" t="s">
        <v>98</v>
      </c>
      <c r="S321" t="s">
        <v>52</v>
      </c>
      <c r="T321" t="s">
        <v>2239</v>
      </c>
      <c r="U321" t="s">
        <v>2240</v>
      </c>
      <c r="V321" s="123">
        <v>2.5000000000000001E-3</v>
      </c>
      <c r="W321" s="123">
        <v>2.6980000000000001E-2</v>
      </c>
      <c r="X321" t="s">
        <v>133</v>
      </c>
      <c r="Y321" t="s">
        <v>51</v>
      </c>
      <c r="Z321" s="119">
        <v>158708.07999999999</v>
      </c>
      <c r="AA321" s="121">
        <v>1</v>
      </c>
      <c r="AB321" s="125">
        <v>105.05</v>
      </c>
      <c r="AD321" s="119">
        <v>166.72300000000001</v>
      </c>
      <c r="AG321" t="s">
        <v>137</v>
      </c>
      <c r="AH321" s="123">
        <v>1.2E-4</v>
      </c>
      <c r="AI321" s="123">
        <v>2.3510600544004299E-2</v>
      </c>
      <c r="AJ321" s="123">
        <v>4.4306880300244598E-3</v>
      </c>
    </row>
    <row r="322" spans="1:36" x14ac:dyDescent="0.35">
      <c r="A322">
        <v>158</v>
      </c>
      <c r="B322">
        <v>9937</v>
      </c>
      <c r="C322" t="s">
        <v>2228</v>
      </c>
      <c r="D322" t="s">
        <v>2229</v>
      </c>
      <c r="E322" t="s">
        <v>41</v>
      </c>
      <c r="F322" t="s">
        <v>2241</v>
      </c>
      <c r="G322" t="s">
        <v>2242</v>
      </c>
      <c r="H322" t="s">
        <v>44</v>
      </c>
      <c r="I322" t="s">
        <v>1411</v>
      </c>
      <c r="J322" t="s">
        <v>45</v>
      </c>
      <c r="K322" t="s">
        <v>45</v>
      </c>
      <c r="L322" t="s">
        <v>46</v>
      </c>
      <c r="M322" t="s">
        <v>47</v>
      </c>
      <c r="N322" t="s">
        <v>58</v>
      </c>
      <c r="O322" t="s">
        <v>51</v>
      </c>
      <c r="P322" t="s">
        <v>1971</v>
      </c>
      <c r="Q322" t="s">
        <v>97</v>
      </c>
      <c r="R322" t="s">
        <v>98</v>
      </c>
      <c r="S322" t="s">
        <v>52</v>
      </c>
      <c r="T322" t="s">
        <v>2243</v>
      </c>
      <c r="U322" t="s">
        <v>2244</v>
      </c>
      <c r="V322" s="123">
        <v>2.9499999999999998E-2</v>
      </c>
      <c r="W322" s="123">
        <v>2.5760000000000002E-2</v>
      </c>
      <c r="X322" t="s">
        <v>133</v>
      </c>
      <c r="Y322" t="s">
        <v>51</v>
      </c>
      <c r="Z322" s="119">
        <v>55000</v>
      </c>
      <c r="AA322" s="121">
        <v>1</v>
      </c>
      <c r="AB322" s="125">
        <v>103.14</v>
      </c>
      <c r="AD322" s="119">
        <v>56.726999999999997</v>
      </c>
      <c r="AG322" t="s">
        <v>137</v>
      </c>
      <c r="AH322" s="123">
        <v>1.2400000000000001E-4</v>
      </c>
      <c r="AI322" s="123">
        <v>7.9994189922544204E-3</v>
      </c>
      <c r="AJ322" s="123">
        <v>1.5075297591737001E-3</v>
      </c>
    </row>
    <row r="323" spans="1:36" x14ac:dyDescent="0.35">
      <c r="A323">
        <v>158</v>
      </c>
      <c r="B323">
        <v>9937</v>
      </c>
      <c r="C323" t="s">
        <v>2245</v>
      </c>
      <c r="D323" t="s">
        <v>2246</v>
      </c>
      <c r="E323" t="s">
        <v>41</v>
      </c>
      <c r="F323" t="s">
        <v>2438</v>
      </c>
      <c r="G323" t="s">
        <v>2439</v>
      </c>
      <c r="H323" t="s">
        <v>44</v>
      </c>
      <c r="I323" t="s">
        <v>1589</v>
      </c>
      <c r="J323" t="s">
        <v>45</v>
      </c>
      <c r="K323" t="s">
        <v>45</v>
      </c>
      <c r="L323" t="s">
        <v>46</v>
      </c>
      <c r="M323" t="s">
        <v>47</v>
      </c>
      <c r="N323" t="s">
        <v>1114</v>
      </c>
      <c r="O323" t="s">
        <v>51</v>
      </c>
      <c r="P323" t="s">
        <v>212</v>
      </c>
      <c r="Q323" t="s">
        <v>130</v>
      </c>
      <c r="R323" t="s">
        <v>98</v>
      </c>
      <c r="S323" t="s">
        <v>52</v>
      </c>
      <c r="T323" t="s">
        <v>2440</v>
      </c>
      <c r="U323" t="s">
        <v>2441</v>
      </c>
      <c r="V323" s="123">
        <v>5.1799999999999999E-2</v>
      </c>
      <c r="W323" s="123">
        <v>4.836E-2</v>
      </c>
      <c r="X323" t="s">
        <v>133</v>
      </c>
      <c r="Y323" t="s">
        <v>51</v>
      </c>
      <c r="Z323" s="119">
        <v>50000</v>
      </c>
      <c r="AA323" s="121">
        <v>1</v>
      </c>
      <c r="AB323" s="125">
        <v>105.88</v>
      </c>
      <c r="AD323" s="119">
        <v>52.94</v>
      </c>
      <c r="AG323" t="s">
        <v>137</v>
      </c>
      <c r="AH323" s="123">
        <v>6.3E-5</v>
      </c>
      <c r="AI323" s="123">
        <v>7.4653911091711002E-3</v>
      </c>
      <c r="AJ323" s="123">
        <v>1.4068895843364899E-3</v>
      </c>
    </row>
    <row r="324" spans="1:36" x14ac:dyDescent="0.35">
      <c r="A324">
        <v>158</v>
      </c>
      <c r="B324">
        <v>9937</v>
      </c>
      <c r="C324" t="s">
        <v>2607</v>
      </c>
      <c r="D324" t="s">
        <v>2608</v>
      </c>
      <c r="E324" t="s">
        <v>41</v>
      </c>
      <c r="F324" t="s">
        <v>2609</v>
      </c>
      <c r="G324" t="s">
        <v>2610</v>
      </c>
      <c r="H324" t="s">
        <v>44</v>
      </c>
      <c r="I324" t="s">
        <v>1589</v>
      </c>
      <c r="J324" t="s">
        <v>45</v>
      </c>
      <c r="K324" t="s">
        <v>45</v>
      </c>
      <c r="L324" t="s">
        <v>46</v>
      </c>
      <c r="M324" t="s">
        <v>47</v>
      </c>
      <c r="N324" t="s">
        <v>1114</v>
      </c>
      <c r="O324" t="s">
        <v>51</v>
      </c>
      <c r="P324" t="s">
        <v>220</v>
      </c>
      <c r="Q324" t="s">
        <v>130</v>
      </c>
      <c r="R324" t="s">
        <v>98</v>
      </c>
      <c r="S324" t="s">
        <v>52</v>
      </c>
      <c r="T324" t="s">
        <v>2417</v>
      </c>
      <c r="U324" t="s">
        <v>2418</v>
      </c>
      <c r="V324" s="123">
        <v>2.9399999999999999E-2</v>
      </c>
      <c r="W324" s="123">
        <v>3.9960000000000002E-2</v>
      </c>
      <c r="X324" t="s">
        <v>133</v>
      </c>
      <c r="Y324" t="s">
        <v>51</v>
      </c>
      <c r="Z324" s="119">
        <v>3347.03</v>
      </c>
      <c r="AA324" s="121">
        <v>1</v>
      </c>
      <c r="AB324" s="125">
        <v>100.97</v>
      </c>
      <c r="AD324" s="119">
        <v>3.379</v>
      </c>
      <c r="AG324" t="s">
        <v>137</v>
      </c>
      <c r="AH324" s="123">
        <v>6.2000000000000003E-5</v>
      </c>
      <c r="AI324" s="123">
        <v>4.7656329463107301E-4</v>
      </c>
      <c r="AJ324" s="123">
        <v>8.9810691186677997E-5</v>
      </c>
    </row>
    <row r="325" spans="1:36" x14ac:dyDescent="0.35">
      <c r="A325">
        <v>158</v>
      </c>
      <c r="B325">
        <v>9937</v>
      </c>
      <c r="C325" t="s">
        <v>2258</v>
      </c>
      <c r="D325" t="s">
        <v>2259</v>
      </c>
      <c r="E325" t="s">
        <v>41</v>
      </c>
      <c r="F325" t="s">
        <v>2460</v>
      </c>
      <c r="G325" t="s">
        <v>2461</v>
      </c>
      <c r="H325" t="s">
        <v>44</v>
      </c>
      <c r="I325" t="s">
        <v>1411</v>
      </c>
      <c r="J325" t="s">
        <v>45</v>
      </c>
      <c r="K325" t="s">
        <v>45</v>
      </c>
      <c r="L325" t="s">
        <v>46</v>
      </c>
      <c r="M325" t="s">
        <v>47</v>
      </c>
      <c r="N325" t="s">
        <v>58</v>
      </c>
      <c r="O325" t="s">
        <v>51</v>
      </c>
      <c r="P325" t="s">
        <v>1982</v>
      </c>
      <c r="Q325" t="s">
        <v>97</v>
      </c>
      <c r="R325" t="s">
        <v>98</v>
      </c>
      <c r="S325" t="s">
        <v>52</v>
      </c>
      <c r="T325" t="s">
        <v>2462</v>
      </c>
      <c r="U325" t="s">
        <v>2463</v>
      </c>
      <c r="V325" s="123">
        <v>1.34E-2</v>
      </c>
      <c r="W325" s="123">
        <v>2.4719999999999999E-2</v>
      </c>
      <c r="X325" t="s">
        <v>133</v>
      </c>
      <c r="Y325" t="s">
        <v>51</v>
      </c>
      <c r="Z325" s="119">
        <v>41538.46</v>
      </c>
      <c r="AA325" s="121">
        <v>1</v>
      </c>
      <c r="AB325" s="125">
        <v>116.87</v>
      </c>
      <c r="AD325" s="119">
        <v>48.545999999999999</v>
      </c>
      <c r="AG325" t="s">
        <v>137</v>
      </c>
      <c r="AH325" s="123">
        <v>2.0999999999999999E-5</v>
      </c>
      <c r="AI325" s="123">
        <v>6.8457662138845304E-3</v>
      </c>
      <c r="AJ325" s="123">
        <v>1.29011823255783E-3</v>
      </c>
    </row>
    <row r="326" spans="1:36" x14ac:dyDescent="0.35">
      <c r="A326">
        <v>158</v>
      </c>
      <c r="B326">
        <v>9937</v>
      </c>
      <c r="C326" t="s">
        <v>2258</v>
      </c>
      <c r="D326" t="s">
        <v>2259</v>
      </c>
      <c r="E326" t="s">
        <v>41</v>
      </c>
      <c r="F326" t="s">
        <v>2552</v>
      </c>
      <c r="G326" t="s">
        <v>2553</v>
      </c>
      <c r="H326" t="s">
        <v>44</v>
      </c>
      <c r="I326" t="s">
        <v>1411</v>
      </c>
      <c r="J326" t="s">
        <v>45</v>
      </c>
      <c r="K326" t="s">
        <v>45</v>
      </c>
      <c r="L326" t="s">
        <v>46</v>
      </c>
      <c r="M326" t="s">
        <v>47</v>
      </c>
      <c r="N326" t="s">
        <v>58</v>
      </c>
      <c r="O326" t="s">
        <v>51</v>
      </c>
      <c r="P326" t="s">
        <v>1919</v>
      </c>
      <c r="Q326" t="s">
        <v>130</v>
      </c>
      <c r="R326" t="s">
        <v>98</v>
      </c>
      <c r="S326" t="s">
        <v>52</v>
      </c>
      <c r="T326" t="s">
        <v>2554</v>
      </c>
      <c r="U326" t="s">
        <v>199</v>
      </c>
      <c r="V326" s="123">
        <v>1.77E-2</v>
      </c>
      <c r="W326" s="123">
        <v>2.0840000000000001E-2</v>
      </c>
      <c r="X326" t="s">
        <v>133</v>
      </c>
      <c r="Y326" t="s">
        <v>51</v>
      </c>
      <c r="Z326" s="119">
        <v>0.64</v>
      </c>
      <c r="AA326" s="121">
        <v>1</v>
      </c>
      <c r="AB326" s="125">
        <v>117.94</v>
      </c>
      <c r="AD326" s="119">
        <v>1E-3</v>
      </c>
      <c r="AG326" t="s">
        <v>137</v>
      </c>
      <c r="AH326" s="123">
        <v>0</v>
      </c>
      <c r="AI326" s="123">
        <v>1.06441191074048E-7</v>
      </c>
      <c r="AJ326" s="123">
        <v>2.00593647240372E-8</v>
      </c>
    </row>
    <row r="327" spans="1:36" x14ac:dyDescent="0.35">
      <c r="A327">
        <v>158</v>
      </c>
      <c r="B327">
        <v>9937</v>
      </c>
      <c r="C327" t="s">
        <v>2258</v>
      </c>
      <c r="D327" t="s">
        <v>2259</v>
      </c>
      <c r="E327" t="s">
        <v>41</v>
      </c>
      <c r="F327" t="s">
        <v>2260</v>
      </c>
      <c r="G327" t="s">
        <v>2261</v>
      </c>
      <c r="H327" t="s">
        <v>44</v>
      </c>
      <c r="I327" t="s">
        <v>1411</v>
      </c>
      <c r="J327" t="s">
        <v>45</v>
      </c>
      <c r="K327" t="s">
        <v>45</v>
      </c>
      <c r="L327" t="s">
        <v>46</v>
      </c>
      <c r="M327" t="s">
        <v>47</v>
      </c>
      <c r="N327" t="s">
        <v>58</v>
      </c>
      <c r="O327" t="s">
        <v>51</v>
      </c>
      <c r="P327" t="s">
        <v>1919</v>
      </c>
      <c r="Q327" t="s">
        <v>130</v>
      </c>
      <c r="R327" t="s">
        <v>98</v>
      </c>
      <c r="S327" t="s">
        <v>52</v>
      </c>
      <c r="T327" t="s">
        <v>2262</v>
      </c>
      <c r="U327" t="s">
        <v>2095</v>
      </c>
      <c r="V327" s="123">
        <v>2.4799999999999999E-2</v>
      </c>
      <c r="W327" s="123">
        <v>2.6780000000000002E-2</v>
      </c>
      <c r="X327" t="s">
        <v>133</v>
      </c>
      <c r="Y327" t="s">
        <v>51</v>
      </c>
      <c r="Z327" s="119">
        <v>58500</v>
      </c>
      <c r="AA327" s="121">
        <v>1</v>
      </c>
      <c r="AB327" s="125">
        <v>117.67</v>
      </c>
      <c r="AD327" s="119">
        <v>68.837000000000003</v>
      </c>
      <c r="AG327" t="s">
        <v>137</v>
      </c>
      <c r="AH327" s="123">
        <v>1.8E-5</v>
      </c>
      <c r="AI327" s="123">
        <v>9.7071166322715407E-3</v>
      </c>
      <c r="AJ327" s="123">
        <v>1.82935375845281E-3</v>
      </c>
    </row>
    <row r="328" spans="1:36" x14ac:dyDescent="0.35">
      <c r="A328">
        <v>158</v>
      </c>
      <c r="B328">
        <v>9937</v>
      </c>
      <c r="C328" t="s">
        <v>2258</v>
      </c>
      <c r="D328" t="s">
        <v>2259</v>
      </c>
      <c r="E328" t="s">
        <v>41</v>
      </c>
      <c r="F328" t="s">
        <v>2263</v>
      </c>
      <c r="G328" t="s">
        <v>2264</v>
      </c>
      <c r="H328" t="s">
        <v>44</v>
      </c>
      <c r="I328" t="s">
        <v>1411</v>
      </c>
      <c r="J328" t="s">
        <v>45</v>
      </c>
      <c r="K328" t="s">
        <v>45</v>
      </c>
      <c r="L328" t="s">
        <v>46</v>
      </c>
      <c r="M328" t="s">
        <v>47</v>
      </c>
      <c r="N328" t="s">
        <v>58</v>
      </c>
      <c r="O328" t="s">
        <v>51</v>
      </c>
      <c r="P328" t="s">
        <v>1982</v>
      </c>
      <c r="Q328" t="s">
        <v>97</v>
      </c>
      <c r="R328" t="s">
        <v>98</v>
      </c>
      <c r="S328" t="s">
        <v>52</v>
      </c>
      <c r="T328" t="s">
        <v>2265</v>
      </c>
      <c r="U328" t="s">
        <v>2266</v>
      </c>
      <c r="V328" s="123">
        <v>8.9999999999999993E-3</v>
      </c>
      <c r="W328" s="123">
        <v>2.6929999999999999E-2</v>
      </c>
      <c r="X328" t="s">
        <v>133</v>
      </c>
      <c r="Y328" t="s">
        <v>51</v>
      </c>
      <c r="Z328" s="119">
        <v>70000</v>
      </c>
      <c r="AA328" s="121">
        <v>1</v>
      </c>
      <c r="AB328" s="125">
        <v>105.15</v>
      </c>
      <c r="AD328" s="119">
        <v>73.605000000000004</v>
      </c>
      <c r="AG328" t="s">
        <v>137</v>
      </c>
      <c r="AH328" s="123">
        <v>2.5999999999999998E-5</v>
      </c>
      <c r="AI328" s="123">
        <v>1.0379488337562101E-2</v>
      </c>
      <c r="AJ328" s="123">
        <v>1.9560655053851E-3</v>
      </c>
    </row>
    <row r="329" spans="1:36" x14ac:dyDescent="0.35">
      <c r="A329">
        <v>158</v>
      </c>
      <c r="B329">
        <v>9937</v>
      </c>
      <c r="C329" t="s">
        <v>2267</v>
      </c>
      <c r="D329" t="s">
        <v>2268</v>
      </c>
      <c r="E329" t="s">
        <v>41</v>
      </c>
      <c r="F329" t="s">
        <v>2335</v>
      </c>
      <c r="G329" t="s">
        <v>2336</v>
      </c>
      <c r="H329" t="s">
        <v>44</v>
      </c>
      <c r="I329" t="s">
        <v>1589</v>
      </c>
      <c r="J329" t="s">
        <v>45</v>
      </c>
      <c r="K329" t="s">
        <v>45</v>
      </c>
      <c r="L329" t="s">
        <v>46</v>
      </c>
      <c r="M329" t="s">
        <v>47</v>
      </c>
      <c r="N329" t="s">
        <v>1116</v>
      </c>
      <c r="O329" t="s">
        <v>51</v>
      </c>
      <c r="P329" t="s">
        <v>96</v>
      </c>
      <c r="Q329" t="s">
        <v>97</v>
      </c>
      <c r="R329" t="s">
        <v>98</v>
      </c>
      <c r="S329" t="s">
        <v>52</v>
      </c>
      <c r="T329" t="s">
        <v>2337</v>
      </c>
      <c r="U329" t="s">
        <v>2272</v>
      </c>
      <c r="V329" s="123">
        <v>2.5000000000000001E-2</v>
      </c>
      <c r="W329" s="123">
        <v>4.3869999999999999E-2</v>
      </c>
      <c r="X329" t="s">
        <v>133</v>
      </c>
      <c r="Y329" t="s">
        <v>51</v>
      </c>
      <c r="Z329" s="119">
        <v>96000</v>
      </c>
      <c r="AA329" s="121">
        <v>1</v>
      </c>
      <c r="AB329" s="125">
        <v>95.37</v>
      </c>
      <c r="AD329" s="119">
        <v>91.555000000000007</v>
      </c>
      <c r="AG329" t="s">
        <v>137</v>
      </c>
      <c r="AH329" s="123">
        <v>5.5000000000000002E-5</v>
      </c>
      <c r="AI329" s="123">
        <v>1.2910755120483199E-2</v>
      </c>
      <c r="AJ329" s="123">
        <v>2.4330951505826199E-3</v>
      </c>
    </row>
    <row r="330" spans="1:36" x14ac:dyDescent="0.35">
      <c r="A330">
        <v>158</v>
      </c>
      <c r="B330">
        <v>9937</v>
      </c>
      <c r="C330" t="s">
        <v>2267</v>
      </c>
      <c r="D330" t="s">
        <v>2268</v>
      </c>
      <c r="E330" t="s">
        <v>41</v>
      </c>
      <c r="F330" t="s">
        <v>2555</v>
      </c>
      <c r="G330" t="s">
        <v>2556</v>
      </c>
      <c r="H330" t="s">
        <v>44</v>
      </c>
      <c r="I330" t="s">
        <v>1589</v>
      </c>
      <c r="J330" t="s">
        <v>45</v>
      </c>
      <c r="K330" t="s">
        <v>45</v>
      </c>
      <c r="L330" t="s">
        <v>46</v>
      </c>
      <c r="M330" t="s">
        <v>47</v>
      </c>
      <c r="N330" t="s">
        <v>1116</v>
      </c>
      <c r="O330" t="s">
        <v>51</v>
      </c>
      <c r="P330" t="s">
        <v>96</v>
      </c>
      <c r="Q330" t="s">
        <v>97</v>
      </c>
      <c r="R330" t="s">
        <v>98</v>
      </c>
      <c r="S330" t="s">
        <v>52</v>
      </c>
      <c r="T330" t="s">
        <v>2557</v>
      </c>
      <c r="U330" t="s">
        <v>2558</v>
      </c>
      <c r="V330" s="123">
        <v>4.8800000000000003E-2</v>
      </c>
      <c r="W330" s="123">
        <v>4.4069999999999998E-2</v>
      </c>
      <c r="X330" t="s">
        <v>133</v>
      </c>
      <c r="Y330" t="s">
        <v>51</v>
      </c>
      <c r="Z330" s="119">
        <v>200000</v>
      </c>
      <c r="AA330" s="121">
        <v>1</v>
      </c>
      <c r="AB330" s="125">
        <v>105.75</v>
      </c>
      <c r="AD330" s="119">
        <v>211.5</v>
      </c>
      <c r="AG330" t="s">
        <v>137</v>
      </c>
      <c r="AH330" s="123">
        <v>4.5000000000000003E-5</v>
      </c>
      <c r="AI330" s="123">
        <v>2.9824900256699802E-2</v>
      </c>
      <c r="AJ330" s="123">
        <v>5.6206487927307697E-3</v>
      </c>
    </row>
    <row r="331" spans="1:36" x14ac:dyDescent="0.35">
      <c r="A331">
        <v>158</v>
      </c>
      <c r="B331">
        <v>9937</v>
      </c>
      <c r="C331" t="s">
        <v>2267</v>
      </c>
      <c r="D331" t="s">
        <v>2268</v>
      </c>
      <c r="E331" t="s">
        <v>41</v>
      </c>
      <c r="F331" t="s">
        <v>2269</v>
      </c>
      <c r="G331" t="s">
        <v>2270</v>
      </c>
      <c r="H331" t="s">
        <v>44</v>
      </c>
      <c r="I331" t="s">
        <v>1411</v>
      </c>
      <c r="J331" t="s">
        <v>45</v>
      </c>
      <c r="K331" t="s">
        <v>45</v>
      </c>
      <c r="L331" t="s">
        <v>46</v>
      </c>
      <c r="M331" t="s">
        <v>47</v>
      </c>
      <c r="N331" t="s">
        <v>1116</v>
      </c>
      <c r="O331" t="s">
        <v>51</v>
      </c>
      <c r="P331" t="s">
        <v>96</v>
      </c>
      <c r="Q331" t="s">
        <v>97</v>
      </c>
      <c r="R331" t="s">
        <v>98</v>
      </c>
      <c r="S331" t="s">
        <v>52</v>
      </c>
      <c r="T331" t="s">
        <v>2271</v>
      </c>
      <c r="U331" t="s">
        <v>2272</v>
      </c>
      <c r="V331" s="123">
        <v>1E-3</v>
      </c>
      <c r="W331" s="123">
        <v>2.3619999999999999E-2</v>
      </c>
      <c r="X331" t="s">
        <v>133</v>
      </c>
      <c r="Y331" t="s">
        <v>51</v>
      </c>
      <c r="Z331" s="119">
        <v>177000</v>
      </c>
      <c r="AA331" s="121">
        <v>1</v>
      </c>
      <c r="AB331" s="125">
        <v>107.18</v>
      </c>
      <c r="AD331" s="119">
        <v>189.709</v>
      </c>
      <c r="AG331" t="s">
        <v>137</v>
      </c>
      <c r="AH331" s="123">
        <v>2.1000000000000001E-4</v>
      </c>
      <c r="AI331" s="123">
        <v>2.67519625193294E-2</v>
      </c>
      <c r="AJ331" s="123">
        <v>5.0415385983954798E-3</v>
      </c>
    </row>
    <row r="332" spans="1:36" x14ac:dyDescent="0.35">
      <c r="A332">
        <v>158</v>
      </c>
      <c r="B332">
        <v>9937</v>
      </c>
      <c r="C332" t="s">
        <v>2267</v>
      </c>
      <c r="D332" t="s">
        <v>2268</v>
      </c>
      <c r="E332" t="s">
        <v>41</v>
      </c>
      <c r="F332" t="s">
        <v>2273</v>
      </c>
      <c r="G332" t="s">
        <v>2274</v>
      </c>
      <c r="H332" t="s">
        <v>44</v>
      </c>
      <c r="I332" t="s">
        <v>1411</v>
      </c>
      <c r="J332" t="s">
        <v>45</v>
      </c>
      <c r="K332" t="s">
        <v>45</v>
      </c>
      <c r="L332" t="s">
        <v>46</v>
      </c>
      <c r="M332" t="s">
        <v>47</v>
      </c>
      <c r="N332" t="s">
        <v>1116</v>
      </c>
      <c r="O332" t="s">
        <v>51</v>
      </c>
      <c r="P332" t="s">
        <v>96</v>
      </c>
      <c r="Q332" t="s">
        <v>97</v>
      </c>
      <c r="R332" t="s">
        <v>98</v>
      </c>
      <c r="S332" t="s">
        <v>52</v>
      </c>
      <c r="T332" t="s">
        <v>2275</v>
      </c>
      <c r="U332" t="s">
        <v>2276</v>
      </c>
      <c r="V332" s="123">
        <v>1.3899999999999999E-2</v>
      </c>
      <c r="W332" s="123">
        <v>2.4320000000000001E-2</v>
      </c>
      <c r="X332" t="s">
        <v>133</v>
      </c>
      <c r="Y332" t="s">
        <v>51</v>
      </c>
      <c r="Z332" s="119">
        <v>63000</v>
      </c>
      <c r="AA332" s="121">
        <v>1</v>
      </c>
      <c r="AB332" s="125">
        <v>106.02</v>
      </c>
      <c r="AD332" s="119">
        <v>66.793000000000006</v>
      </c>
      <c r="AG332" t="s">
        <v>137</v>
      </c>
      <c r="AH332" s="123">
        <v>2.0000000000000002E-5</v>
      </c>
      <c r="AI332" s="123">
        <v>9.4188304155349793E-3</v>
      </c>
      <c r="AJ332" s="123">
        <v>1.7750248063988199E-3</v>
      </c>
    </row>
    <row r="333" spans="1:36" x14ac:dyDescent="0.35">
      <c r="A333">
        <v>158</v>
      </c>
      <c r="B333">
        <v>9937</v>
      </c>
      <c r="C333" t="s">
        <v>2267</v>
      </c>
      <c r="D333" t="s">
        <v>2268</v>
      </c>
      <c r="E333" t="s">
        <v>41</v>
      </c>
      <c r="F333" t="s">
        <v>2277</v>
      </c>
      <c r="G333" t="s">
        <v>2278</v>
      </c>
      <c r="H333" t="s">
        <v>44</v>
      </c>
      <c r="I333" t="s">
        <v>1411</v>
      </c>
      <c r="J333" t="s">
        <v>45</v>
      </c>
      <c r="K333" t="s">
        <v>45</v>
      </c>
      <c r="L333" t="s">
        <v>46</v>
      </c>
      <c r="M333" t="s">
        <v>47</v>
      </c>
      <c r="N333" t="s">
        <v>1116</v>
      </c>
      <c r="O333" t="s">
        <v>51</v>
      </c>
      <c r="P333" t="s">
        <v>96</v>
      </c>
      <c r="Q333" t="s">
        <v>97</v>
      </c>
      <c r="R333" t="s">
        <v>98</v>
      </c>
      <c r="S333" t="s">
        <v>52</v>
      </c>
      <c r="T333" t="s">
        <v>2279</v>
      </c>
      <c r="U333" t="s">
        <v>2280</v>
      </c>
      <c r="V333" s="123">
        <v>6.0000000000000001E-3</v>
      </c>
      <c r="W333" s="123">
        <v>1.687E-2</v>
      </c>
      <c r="X333" t="s">
        <v>133</v>
      </c>
      <c r="Y333" t="s">
        <v>51</v>
      </c>
      <c r="Z333" s="119">
        <v>33499.99</v>
      </c>
      <c r="AA333" s="121">
        <v>1</v>
      </c>
      <c r="AB333" s="125">
        <v>118.2</v>
      </c>
      <c r="AD333" s="119">
        <v>39.597000000000001</v>
      </c>
      <c r="AG333" t="s">
        <v>137</v>
      </c>
      <c r="AH333" s="123">
        <v>5.0000000000000002E-5</v>
      </c>
      <c r="AI333" s="123">
        <v>5.5838119287670001E-3</v>
      </c>
      <c r="AJ333" s="123">
        <v>1.0522967556013799E-3</v>
      </c>
    </row>
    <row r="334" spans="1:36" x14ac:dyDescent="0.35">
      <c r="A334">
        <v>158</v>
      </c>
      <c r="B334">
        <v>9937</v>
      </c>
      <c r="C334" t="s">
        <v>2267</v>
      </c>
      <c r="D334" t="s">
        <v>2268</v>
      </c>
      <c r="E334" t="s">
        <v>41</v>
      </c>
      <c r="F334" t="s">
        <v>2281</v>
      </c>
      <c r="G334" t="s">
        <v>2282</v>
      </c>
      <c r="H334" t="s">
        <v>44</v>
      </c>
      <c r="I334" t="s">
        <v>1411</v>
      </c>
      <c r="J334" t="s">
        <v>45</v>
      </c>
      <c r="K334" t="s">
        <v>45</v>
      </c>
      <c r="L334" t="s">
        <v>46</v>
      </c>
      <c r="M334" t="s">
        <v>47</v>
      </c>
      <c r="N334" t="s">
        <v>1116</v>
      </c>
      <c r="O334" t="s">
        <v>51</v>
      </c>
      <c r="P334" t="s">
        <v>96</v>
      </c>
      <c r="Q334" t="s">
        <v>97</v>
      </c>
      <c r="R334" t="s">
        <v>98</v>
      </c>
      <c r="S334" t="s">
        <v>52</v>
      </c>
      <c r="T334" t="s">
        <v>2283</v>
      </c>
      <c r="U334" t="s">
        <v>2284</v>
      </c>
      <c r="V334" s="123">
        <v>1.7500000000000002E-2</v>
      </c>
      <c r="W334" s="123">
        <v>2.359E-2</v>
      </c>
      <c r="X334" t="s">
        <v>133</v>
      </c>
      <c r="Y334" t="s">
        <v>51</v>
      </c>
      <c r="Z334" s="119">
        <v>99901.58</v>
      </c>
      <c r="AA334" s="121">
        <v>1</v>
      </c>
      <c r="AB334" s="125">
        <v>116.01</v>
      </c>
      <c r="AD334" s="119">
        <v>115.896</v>
      </c>
      <c r="AG334" t="s">
        <v>137</v>
      </c>
      <c r="AH334" s="123">
        <v>5.3999999999999998E-5</v>
      </c>
      <c r="AI334" s="123">
        <v>1.6343174278442001E-2</v>
      </c>
      <c r="AJ334" s="123">
        <v>3.0799513824653498E-3</v>
      </c>
    </row>
    <row r="335" spans="1:36" x14ac:dyDescent="0.35">
      <c r="A335">
        <v>158</v>
      </c>
      <c r="B335">
        <v>9937</v>
      </c>
      <c r="C335" t="s">
        <v>2267</v>
      </c>
      <c r="D335" t="s">
        <v>2268</v>
      </c>
      <c r="E335" t="s">
        <v>41</v>
      </c>
      <c r="F335" t="s">
        <v>2285</v>
      </c>
      <c r="G335" t="s">
        <v>2286</v>
      </c>
      <c r="H335" t="s">
        <v>44</v>
      </c>
      <c r="I335" t="s">
        <v>1411</v>
      </c>
      <c r="J335" t="s">
        <v>45</v>
      </c>
      <c r="K335" t="s">
        <v>45</v>
      </c>
      <c r="L335" t="s">
        <v>46</v>
      </c>
      <c r="M335" t="s">
        <v>47</v>
      </c>
      <c r="N335" t="s">
        <v>1116</v>
      </c>
      <c r="O335" t="s">
        <v>51</v>
      </c>
      <c r="P335" t="s">
        <v>96</v>
      </c>
      <c r="Q335" t="s">
        <v>97</v>
      </c>
      <c r="R335" t="s">
        <v>98</v>
      </c>
      <c r="S335" t="s">
        <v>52</v>
      </c>
      <c r="T335" t="s">
        <v>2287</v>
      </c>
      <c r="U335" t="s">
        <v>2288</v>
      </c>
      <c r="V335" s="123">
        <v>2.6100000000000002E-2</v>
      </c>
      <c r="W335" s="123">
        <v>2.5270000000000001E-2</v>
      </c>
      <c r="X335" t="s">
        <v>133</v>
      </c>
      <c r="Y335" t="s">
        <v>51</v>
      </c>
      <c r="Z335" s="119">
        <v>100000</v>
      </c>
      <c r="AA335" s="121">
        <v>1</v>
      </c>
      <c r="AB335" s="125">
        <v>101.96</v>
      </c>
      <c r="AD335" s="119">
        <v>101.96</v>
      </c>
      <c r="AG335" t="s">
        <v>137</v>
      </c>
      <c r="AH335" s="123">
        <v>2.9E-5</v>
      </c>
      <c r="AI335" s="123">
        <v>1.4377999197035999E-2</v>
      </c>
      <c r="AJ335" s="123">
        <v>2.7096044960133801E-3</v>
      </c>
    </row>
    <row r="336" spans="1:36" x14ac:dyDescent="0.35">
      <c r="A336">
        <v>158</v>
      </c>
      <c r="B336">
        <v>9937</v>
      </c>
      <c r="C336" t="s">
        <v>2267</v>
      </c>
      <c r="D336" t="s">
        <v>2268</v>
      </c>
      <c r="E336" t="s">
        <v>41</v>
      </c>
      <c r="F336" t="s">
        <v>2464</v>
      </c>
      <c r="G336" t="s">
        <v>2465</v>
      </c>
      <c r="H336" t="s">
        <v>44</v>
      </c>
      <c r="I336" t="s">
        <v>1411</v>
      </c>
      <c r="J336" t="s">
        <v>45</v>
      </c>
      <c r="K336" t="s">
        <v>45</v>
      </c>
      <c r="L336" t="s">
        <v>46</v>
      </c>
      <c r="M336" t="s">
        <v>47</v>
      </c>
      <c r="N336" t="s">
        <v>1116</v>
      </c>
      <c r="O336" t="s">
        <v>51</v>
      </c>
      <c r="P336" t="s">
        <v>155</v>
      </c>
      <c r="Q336" t="s">
        <v>97</v>
      </c>
      <c r="R336" t="s">
        <v>98</v>
      </c>
      <c r="S336" t="s">
        <v>52</v>
      </c>
      <c r="T336" t="s">
        <v>2466</v>
      </c>
      <c r="U336" t="s">
        <v>2467</v>
      </c>
      <c r="V336" s="123">
        <v>3.4500000000000003E-2</v>
      </c>
      <c r="W336" s="123">
        <v>2.7990000000000001E-2</v>
      </c>
      <c r="X336" t="s">
        <v>133</v>
      </c>
      <c r="Y336" t="s">
        <v>51</v>
      </c>
      <c r="Z336" s="119">
        <v>60000</v>
      </c>
      <c r="AA336" s="121">
        <v>1</v>
      </c>
      <c r="AB336" s="125">
        <v>107.05</v>
      </c>
      <c r="AD336" s="119">
        <v>64.23</v>
      </c>
      <c r="AG336" t="s">
        <v>137</v>
      </c>
      <c r="AH336" s="123">
        <v>4.1E-5</v>
      </c>
      <c r="AI336" s="123">
        <v>9.0574626169637306E-3</v>
      </c>
      <c r="AJ336" s="123">
        <v>1.7069232716647601E-3</v>
      </c>
    </row>
    <row r="337" spans="1:36" x14ac:dyDescent="0.35">
      <c r="A337">
        <v>158</v>
      </c>
      <c r="B337">
        <v>9937</v>
      </c>
      <c r="C337" t="s">
        <v>2472</v>
      </c>
      <c r="D337" t="s">
        <v>2473</v>
      </c>
      <c r="E337" t="s">
        <v>41</v>
      </c>
      <c r="F337" t="s">
        <v>2611</v>
      </c>
      <c r="G337" t="s">
        <v>2612</v>
      </c>
      <c r="H337" t="s">
        <v>44</v>
      </c>
      <c r="I337" t="s">
        <v>1589</v>
      </c>
      <c r="J337" t="s">
        <v>45</v>
      </c>
      <c r="K337" t="s">
        <v>45</v>
      </c>
      <c r="L337" t="s">
        <v>46</v>
      </c>
      <c r="M337" t="s">
        <v>47</v>
      </c>
      <c r="N337" t="s">
        <v>1110</v>
      </c>
      <c r="O337" t="s">
        <v>51</v>
      </c>
      <c r="P337" t="s">
        <v>155</v>
      </c>
      <c r="Q337" t="s">
        <v>97</v>
      </c>
      <c r="R337" t="s">
        <v>98</v>
      </c>
      <c r="S337" t="s">
        <v>52</v>
      </c>
      <c r="T337" t="s">
        <v>2613</v>
      </c>
      <c r="U337" t="s">
        <v>1883</v>
      </c>
      <c r="V337" s="123">
        <v>2.4299999999999999E-2</v>
      </c>
      <c r="W337" s="123">
        <v>4.573E-2</v>
      </c>
      <c r="X337" t="s">
        <v>133</v>
      </c>
      <c r="Y337" t="s">
        <v>51</v>
      </c>
      <c r="Z337" s="119">
        <v>85700</v>
      </c>
      <c r="AA337" s="121">
        <v>1</v>
      </c>
      <c r="AB337" s="125">
        <v>94.84</v>
      </c>
      <c r="AD337" s="119">
        <v>81.278000000000006</v>
      </c>
      <c r="AG337" t="s">
        <v>137</v>
      </c>
      <c r="AH337" s="123">
        <v>6.7999999999999999E-5</v>
      </c>
      <c r="AI337" s="123">
        <v>1.14614877734091E-2</v>
      </c>
      <c r="AJ337" s="123">
        <v>2.1599736080270301E-3</v>
      </c>
    </row>
    <row r="338" spans="1:36" x14ac:dyDescent="0.35">
      <c r="A338">
        <v>158</v>
      </c>
      <c r="B338">
        <v>9937</v>
      </c>
      <c r="C338" t="s">
        <v>2472</v>
      </c>
      <c r="D338" t="s">
        <v>2473</v>
      </c>
      <c r="E338" t="s">
        <v>41</v>
      </c>
      <c r="F338" t="s">
        <v>2614</v>
      </c>
      <c r="G338" t="s">
        <v>2615</v>
      </c>
      <c r="H338" t="s">
        <v>44</v>
      </c>
      <c r="I338" t="s">
        <v>1411</v>
      </c>
      <c r="J338" t="s">
        <v>45</v>
      </c>
      <c r="K338" t="s">
        <v>45</v>
      </c>
      <c r="L338" t="s">
        <v>46</v>
      </c>
      <c r="M338" t="s">
        <v>47</v>
      </c>
      <c r="N338" t="s">
        <v>1110</v>
      </c>
      <c r="O338" t="s">
        <v>51</v>
      </c>
      <c r="P338" t="s">
        <v>155</v>
      </c>
      <c r="Q338" t="s">
        <v>97</v>
      </c>
      <c r="R338" t="s">
        <v>98</v>
      </c>
      <c r="S338" t="s">
        <v>52</v>
      </c>
      <c r="T338" t="s">
        <v>2616</v>
      </c>
      <c r="U338" t="s">
        <v>2617</v>
      </c>
      <c r="V338" s="123">
        <v>1.9400000000000001E-2</v>
      </c>
      <c r="W338" s="123">
        <v>1.9230000000000001E-2</v>
      </c>
      <c r="X338" t="s">
        <v>133</v>
      </c>
      <c r="Y338" t="s">
        <v>51</v>
      </c>
      <c r="Z338" s="119">
        <v>7509</v>
      </c>
      <c r="AA338" s="121">
        <v>1</v>
      </c>
      <c r="AB338" s="125">
        <v>119.6</v>
      </c>
      <c r="AD338" s="119">
        <v>8.9809999999999999</v>
      </c>
      <c r="AG338" t="s">
        <v>137</v>
      </c>
      <c r="AH338" s="123">
        <v>4.1999999999999998E-5</v>
      </c>
      <c r="AI338" s="123">
        <v>1.2664321065199099E-3</v>
      </c>
      <c r="AJ338" s="123">
        <v>2.3866534437068501E-4</v>
      </c>
    </row>
    <row r="339" spans="1:36" x14ac:dyDescent="0.35">
      <c r="A339">
        <v>158</v>
      </c>
      <c r="B339">
        <v>9937</v>
      </c>
      <c r="C339" t="s">
        <v>2472</v>
      </c>
      <c r="D339" t="s">
        <v>2473</v>
      </c>
      <c r="E339" t="s">
        <v>41</v>
      </c>
      <c r="F339" t="s">
        <v>2474</v>
      </c>
      <c r="G339" t="s">
        <v>2475</v>
      </c>
      <c r="H339" t="s">
        <v>44</v>
      </c>
      <c r="I339" t="s">
        <v>1411</v>
      </c>
      <c r="J339" t="s">
        <v>45</v>
      </c>
      <c r="K339" t="s">
        <v>45</v>
      </c>
      <c r="L339" t="s">
        <v>46</v>
      </c>
      <c r="M339" t="s">
        <v>47</v>
      </c>
      <c r="N339" t="s">
        <v>1110</v>
      </c>
      <c r="O339" t="s">
        <v>51</v>
      </c>
      <c r="P339" t="s">
        <v>155</v>
      </c>
      <c r="Q339" t="s">
        <v>97</v>
      </c>
      <c r="R339" t="s">
        <v>98</v>
      </c>
      <c r="S339" t="s">
        <v>52</v>
      </c>
      <c r="T339" t="s">
        <v>2476</v>
      </c>
      <c r="U339" t="s">
        <v>2477</v>
      </c>
      <c r="V339" s="123">
        <v>1.23E-2</v>
      </c>
      <c r="W339" s="123">
        <v>2.4580000000000001E-2</v>
      </c>
      <c r="X339" t="s">
        <v>133</v>
      </c>
      <c r="Y339" t="s">
        <v>51</v>
      </c>
      <c r="Z339" s="119">
        <v>49501.83</v>
      </c>
      <c r="AA339" s="121">
        <v>1</v>
      </c>
      <c r="AB339" s="125">
        <v>115.32</v>
      </c>
      <c r="AD339" s="119">
        <v>57.085999999999999</v>
      </c>
      <c r="AG339" t="s">
        <v>137</v>
      </c>
      <c r="AH339" s="123">
        <v>6.2000000000000003E-5</v>
      </c>
      <c r="AI339" s="123">
        <v>8.0499747161726001E-3</v>
      </c>
      <c r="AJ339" s="123">
        <v>1.51705723340365E-3</v>
      </c>
    </row>
    <row r="340" spans="1:36" x14ac:dyDescent="0.35">
      <c r="A340">
        <v>158</v>
      </c>
      <c r="B340">
        <v>9937</v>
      </c>
      <c r="C340" t="s">
        <v>2289</v>
      </c>
      <c r="D340" t="s">
        <v>2290</v>
      </c>
      <c r="E340" t="s">
        <v>41</v>
      </c>
      <c r="F340" t="s">
        <v>2291</v>
      </c>
      <c r="G340" t="s">
        <v>2292</v>
      </c>
      <c r="H340" t="s">
        <v>44</v>
      </c>
      <c r="I340" t="s">
        <v>1589</v>
      </c>
      <c r="J340" t="s">
        <v>45</v>
      </c>
      <c r="K340" t="s">
        <v>45</v>
      </c>
      <c r="L340" t="s">
        <v>46</v>
      </c>
      <c r="M340" t="s">
        <v>47</v>
      </c>
      <c r="N340" t="s">
        <v>1114</v>
      </c>
      <c r="O340" t="s">
        <v>51</v>
      </c>
      <c r="P340" t="s">
        <v>1971</v>
      </c>
      <c r="Q340" t="s">
        <v>97</v>
      </c>
      <c r="R340" t="s">
        <v>98</v>
      </c>
      <c r="S340" t="s">
        <v>52</v>
      </c>
      <c r="T340" t="s">
        <v>2293</v>
      </c>
      <c r="U340" t="s">
        <v>2294</v>
      </c>
      <c r="V340" s="123">
        <v>4.6899999999999997E-2</v>
      </c>
      <c r="W340" s="123">
        <v>4.419E-2</v>
      </c>
      <c r="X340" t="s">
        <v>133</v>
      </c>
      <c r="Y340" t="s">
        <v>51</v>
      </c>
      <c r="Z340" s="119">
        <v>80000</v>
      </c>
      <c r="AA340" s="121">
        <v>1</v>
      </c>
      <c r="AB340" s="125">
        <v>101.35</v>
      </c>
      <c r="AD340" s="119">
        <v>81.08</v>
      </c>
      <c r="AG340" t="s">
        <v>137</v>
      </c>
      <c r="AH340" s="123">
        <v>1.6000000000000001E-4</v>
      </c>
      <c r="AI340" s="123">
        <v>1.14335835121192E-2</v>
      </c>
      <c r="AJ340" s="123">
        <v>2.1547149130714499E-3</v>
      </c>
    </row>
    <row r="341" spans="1:36" x14ac:dyDescent="0.35">
      <c r="A341">
        <v>158</v>
      </c>
      <c r="B341">
        <v>9937</v>
      </c>
      <c r="C341" t="s">
        <v>2289</v>
      </c>
      <c r="D341" t="s">
        <v>2290</v>
      </c>
      <c r="E341" t="s">
        <v>41</v>
      </c>
      <c r="F341" t="s">
        <v>2295</v>
      </c>
      <c r="G341" t="s">
        <v>2296</v>
      </c>
      <c r="H341" t="s">
        <v>44</v>
      </c>
      <c r="I341" t="s">
        <v>1589</v>
      </c>
      <c r="J341" t="s">
        <v>45</v>
      </c>
      <c r="K341" t="s">
        <v>45</v>
      </c>
      <c r="L341" t="s">
        <v>46</v>
      </c>
      <c r="M341" t="s">
        <v>47</v>
      </c>
      <c r="N341" t="s">
        <v>1114</v>
      </c>
      <c r="O341" t="s">
        <v>51</v>
      </c>
      <c r="P341" t="s">
        <v>1971</v>
      </c>
      <c r="Q341" t="s">
        <v>97</v>
      </c>
      <c r="R341" t="s">
        <v>98</v>
      </c>
      <c r="S341" t="s">
        <v>52</v>
      </c>
      <c r="T341" t="s">
        <v>2297</v>
      </c>
      <c r="U341" t="s">
        <v>2298</v>
      </c>
      <c r="V341" s="123">
        <v>5.1499999999999997E-2</v>
      </c>
      <c r="W341" s="123">
        <v>4.4940000000000001E-2</v>
      </c>
      <c r="X341" t="s">
        <v>133</v>
      </c>
      <c r="Y341" t="s">
        <v>51</v>
      </c>
      <c r="Z341" s="119">
        <v>180000</v>
      </c>
      <c r="AA341" s="121">
        <v>1</v>
      </c>
      <c r="AB341" s="125">
        <v>105.59</v>
      </c>
      <c r="AD341" s="119">
        <v>190.06200000000001</v>
      </c>
      <c r="AG341" t="s">
        <v>137</v>
      </c>
      <c r="AH341" s="123">
        <v>1.8100000000000001E-4</v>
      </c>
      <c r="AI341" s="123">
        <v>2.6801797600893001E-2</v>
      </c>
      <c r="AJ341" s="123">
        <v>5.0509302640378102E-3</v>
      </c>
    </row>
    <row r="342" spans="1:36" x14ac:dyDescent="0.35">
      <c r="A342">
        <v>158</v>
      </c>
      <c r="B342">
        <v>9937</v>
      </c>
      <c r="C342" t="s">
        <v>2618</v>
      </c>
      <c r="D342" t="s">
        <v>2619</v>
      </c>
      <c r="E342" t="s">
        <v>41</v>
      </c>
      <c r="F342" t="s">
        <v>2620</v>
      </c>
      <c r="G342" t="s">
        <v>2621</v>
      </c>
      <c r="H342" t="s">
        <v>44</v>
      </c>
      <c r="I342" t="s">
        <v>1411</v>
      </c>
      <c r="J342" t="s">
        <v>45</v>
      </c>
      <c r="K342" t="s">
        <v>45</v>
      </c>
      <c r="L342" t="s">
        <v>46</v>
      </c>
      <c r="M342" t="s">
        <v>47</v>
      </c>
      <c r="N342" t="s">
        <v>58</v>
      </c>
      <c r="O342" t="s">
        <v>51</v>
      </c>
      <c r="P342" t="s">
        <v>1971</v>
      </c>
      <c r="Q342" t="s">
        <v>97</v>
      </c>
      <c r="R342" t="s">
        <v>98</v>
      </c>
      <c r="S342" t="s">
        <v>52</v>
      </c>
      <c r="T342" t="s">
        <v>2622</v>
      </c>
      <c r="U342" t="s">
        <v>2623</v>
      </c>
      <c r="V342" s="123">
        <v>2.1499999999999998E-2</v>
      </c>
      <c r="W342" s="123">
        <v>1.7250000000000001E-2</v>
      </c>
      <c r="X342" t="s">
        <v>133</v>
      </c>
      <c r="Y342" t="s">
        <v>51</v>
      </c>
      <c r="Z342" s="119">
        <v>21428.57</v>
      </c>
      <c r="AA342" s="121">
        <v>1</v>
      </c>
      <c r="AB342" s="125">
        <v>120.7</v>
      </c>
      <c r="AD342" s="119">
        <v>25.864000000000001</v>
      </c>
      <c r="AG342" t="s">
        <v>137</v>
      </c>
      <c r="AH342" s="123">
        <v>3.1000000000000001E-5</v>
      </c>
      <c r="AI342" s="123">
        <v>3.6472798591617398E-3</v>
      </c>
      <c r="AJ342" s="123">
        <v>6.8734778526354304E-4</v>
      </c>
    </row>
    <row r="343" spans="1:36" x14ac:dyDescent="0.35">
      <c r="A343">
        <v>158</v>
      </c>
      <c r="B343">
        <v>9937</v>
      </c>
      <c r="C343" t="s">
        <v>2618</v>
      </c>
      <c r="D343" t="s">
        <v>2619</v>
      </c>
      <c r="E343" t="s">
        <v>41</v>
      </c>
      <c r="F343" t="s">
        <v>2624</v>
      </c>
      <c r="G343" t="s">
        <v>2625</v>
      </c>
      <c r="H343" t="s">
        <v>44</v>
      </c>
      <c r="I343" t="s">
        <v>1411</v>
      </c>
      <c r="J343" t="s">
        <v>45</v>
      </c>
      <c r="K343" t="s">
        <v>45</v>
      </c>
      <c r="L343" t="s">
        <v>46</v>
      </c>
      <c r="M343" t="s">
        <v>47</v>
      </c>
      <c r="N343" t="s">
        <v>58</v>
      </c>
      <c r="O343" t="s">
        <v>51</v>
      </c>
      <c r="P343" t="s">
        <v>1971</v>
      </c>
      <c r="Q343" t="s">
        <v>97</v>
      </c>
      <c r="R343" t="s">
        <v>98</v>
      </c>
      <c r="S343" t="s">
        <v>52</v>
      </c>
      <c r="T343" t="s">
        <v>2626</v>
      </c>
      <c r="U343" t="s">
        <v>2623</v>
      </c>
      <c r="V343" s="123">
        <v>1.6E-2</v>
      </c>
      <c r="W343" s="123">
        <v>2.0709999999999999E-2</v>
      </c>
      <c r="X343" t="s">
        <v>133</v>
      </c>
      <c r="Y343" t="s">
        <v>51</v>
      </c>
      <c r="Z343" s="119">
        <v>3857.22</v>
      </c>
      <c r="AA343" s="121">
        <v>1</v>
      </c>
      <c r="AB343" s="125">
        <v>119.78</v>
      </c>
      <c r="AD343" s="119">
        <v>4.62</v>
      </c>
      <c r="AG343" t="s">
        <v>137</v>
      </c>
      <c r="AH343" s="123">
        <v>2.6999999999999999E-5</v>
      </c>
      <c r="AI343" s="123">
        <v>6.5151939233043597E-4</v>
      </c>
      <c r="AJ343" s="123">
        <v>1.2278202624064601E-4</v>
      </c>
    </row>
    <row r="344" spans="1:36" x14ac:dyDescent="0.35">
      <c r="A344">
        <v>158</v>
      </c>
      <c r="B344">
        <v>9937</v>
      </c>
      <c r="C344" t="s">
        <v>2303</v>
      </c>
      <c r="D344" t="s">
        <v>2304</v>
      </c>
      <c r="E344" t="s">
        <v>41</v>
      </c>
      <c r="F344" t="s">
        <v>2305</v>
      </c>
      <c r="G344" t="s">
        <v>2306</v>
      </c>
      <c r="H344" t="s">
        <v>44</v>
      </c>
      <c r="I344" t="s">
        <v>1589</v>
      </c>
      <c r="J344" t="s">
        <v>45</v>
      </c>
      <c r="K344" t="s">
        <v>45</v>
      </c>
      <c r="L344" t="s">
        <v>46</v>
      </c>
      <c r="M344" t="s">
        <v>47</v>
      </c>
      <c r="N344" t="s">
        <v>1139</v>
      </c>
      <c r="O344" t="s">
        <v>51</v>
      </c>
      <c r="P344" t="s">
        <v>1971</v>
      </c>
      <c r="Q344" t="s">
        <v>97</v>
      </c>
      <c r="R344" t="s">
        <v>98</v>
      </c>
      <c r="S344" t="s">
        <v>52</v>
      </c>
      <c r="T344" t="s">
        <v>2307</v>
      </c>
      <c r="U344" t="s">
        <v>2308</v>
      </c>
      <c r="V344" s="123">
        <v>5.0900000000000001E-2</v>
      </c>
      <c r="W344" s="123">
        <v>4.4330000000000001E-2</v>
      </c>
      <c r="X344" t="s">
        <v>133</v>
      </c>
      <c r="Y344" t="s">
        <v>51</v>
      </c>
      <c r="Z344" s="119">
        <v>87967.34</v>
      </c>
      <c r="AA344" s="121">
        <v>1</v>
      </c>
      <c r="AB344" s="125">
        <v>103.66</v>
      </c>
      <c r="AD344" s="119">
        <v>91.186999999999998</v>
      </c>
      <c r="AG344" t="s">
        <v>137</v>
      </c>
      <c r="AH344" s="123">
        <v>2.13E-4</v>
      </c>
      <c r="AI344" s="123">
        <v>1.2858825194895999E-2</v>
      </c>
      <c r="AJ344" s="123">
        <v>2.4233087013054702E-3</v>
      </c>
    </row>
    <row r="345" spans="1:36" x14ac:dyDescent="0.35">
      <c r="A345">
        <v>158</v>
      </c>
      <c r="B345">
        <v>9937</v>
      </c>
      <c r="C345" t="s">
        <v>2303</v>
      </c>
      <c r="D345" t="s">
        <v>2304</v>
      </c>
      <c r="E345" t="s">
        <v>41</v>
      </c>
      <c r="F345" t="s">
        <v>2627</v>
      </c>
      <c r="G345" t="s">
        <v>2628</v>
      </c>
      <c r="H345" t="s">
        <v>44</v>
      </c>
      <c r="I345" t="s">
        <v>1411</v>
      </c>
      <c r="J345" t="s">
        <v>45</v>
      </c>
      <c r="K345" t="s">
        <v>45</v>
      </c>
      <c r="L345" t="s">
        <v>46</v>
      </c>
      <c r="M345" t="s">
        <v>47</v>
      </c>
      <c r="N345" t="s">
        <v>1139</v>
      </c>
      <c r="O345" t="s">
        <v>51</v>
      </c>
      <c r="P345" t="s">
        <v>1971</v>
      </c>
      <c r="Q345" t="s">
        <v>97</v>
      </c>
      <c r="R345" t="s">
        <v>98</v>
      </c>
      <c r="S345" t="s">
        <v>52</v>
      </c>
      <c r="T345" t="s">
        <v>2629</v>
      </c>
      <c r="U345" t="s">
        <v>2630</v>
      </c>
      <c r="V345" s="123">
        <v>4.2999999999999997E-2</v>
      </c>
      <c r="W345" s="123">
        <v>1.9120000000000002E-2</v>
      </c>
      <c r="X345" t="s">
        <v>133</v>
      </c>
      <c r="Y345" t="s">
        <v>51</v>
      </c>
      <c r="Z345" s="119">
        <v>37500</v>
      </c>
      <c r="AA345" s="121">
        <v>1</v>
      </c>
      <c r="AB345" s="125">
        <v>124.41</v>
      </c>
      <c r="AD345" s="119">
        <v>46.654000000000003</v>
      </c>
      <c r="AG345" t="s">
        <v>137</v>
      </c>
      <c r="AH345" s="123">
        <v>1.2300000000000001E-4</v>
      </c>
      <c r="AI345" s="123">
        <v>6.5789287959858601E-3</v>
      </c>
      <c r="AJ345" s="123">
        <v>1.2398314118858801E-3</v>
      </c>
    </row>
    <row r="346" spans="1:36" x14ac:dyDescent="0.35">
      <c r="A346">
        <v>158</v>
      </c>
      <c r="B346">
        <v>9937</v>
      </c>
      <c r="C346" t="s">
        <v>2315</v>
      </c>
      <c r="D346" t="s">
        <v>2316</v>
      </c>
      <c r="E346" t="s">
        <v>41</v>
      </c>
      <c r="F346" t="s">
        <v>2317</v>
      </c>
      <c r="G346" t="s">
        <v>2318</v>
      </c>
      <c r="H346" t="s">
        <v>44</v>
      </c>
      <c r="I346" t="s">
        <v>1589</v>
      </c>
      <c r="J346" t="s">
        <v>45</v>
      </c>
      <c r="K346" t="s">
        <v>45</v>
      </c>
      <c r="L346" t="s">
        <v>46</v>
      </c>
      <c r="M346" t="s">
        <v>47</v>
      </c>
      <c r="N346" t="s">
        <v>127</v>
      </c>
      <c r="O346" t="s">
        <v>51</v>
      </c>
      <c r="P346" t="s">
        <v>1971</v>
      </c>
      <c r="Q346" t="s">
        <v>97</v>
      </c>
      <c r="R346" t="s">
        <v>98</v>
      </c>
      <c r="S346" t="s">
        <v>52</v>
      </c>
      <c r="T346" t="s">
        <v>2319</v>
      </c>
      <c r="U346" t="s">
        <v>2320</v>
      </c>
      <c r="V346" s="123">
        <v>4.5600000000000002E-2</v>
      </c>
      <c r="W346" s="123">
        <v>4.6280000000000002E-2</v>
      </c>
      <c r="X346" t="s">
        <v>133</v>
      </c>
      <c r="Y346" t="s">
        <v>51</v>
      </c>
      <c r="Z346" s="119">
        <v>4547.8100000000004</v>
      </c>
      <c r="AA346" s="121">
        <v>1</v>
      </c>
      <c r="AB346" s="125">
        <v>100.18</v>
      </c>
      <c r="AD346" s="119">
        <v>4.556</v>
      </c>
      <c r="AG346" t="s">
        <v>137</v>
      </c>
      <c r="AH346" s="123">
        <v>5.0000000000000004E-6</v>
      </c>
      <c r="AI346" s="123">
        <v>6.4246869030623003E-4</v>
      </c>
      <c r="AJ346" s="123">
        <v>1.21076377035858E-4</v>
      </c>
    </row>
    <row r="347" spans="1:36" x14ac:dyDescent="0.35">
      <c r="A347">
        <v>158</v>
      </c>
      <c r="B347">
        <v>9937</v>
      </c>
      <c r="C347" t="s">
        <v>2315</v>
      </c>
      <c r="D347" t="s">
        <v>2316</v>
      </c>
      <c r="E347" t="s">
        <v>41</v>
      </c>
      <c r="F347" t="s">
        <v>2321</v>
      </c>
      <c r="G347" t="s">
        <v>2322</v>
      </c>
      <c r="H347" t="s">
        <v>44</v>
      </c>
      <c r="I347" t="s">
        <v>1411</v>
      </c>
      <c r="J347" t="s">
        <v>45</v>
      </c>
      <c r="K347" t="s">
        <v>45</v>
      </c>
      <c r="L347" t="s">
        <v>46</v>
      </c>
      <c r="M347" t="s">
        <v>47</v>
      </c>
      <c r="N347" t="s">
        <v>127</v>
      </c>
      <c r="O347" t="s">
        <v>51</v>
      </c>
      <c r="P347" t="s">
        <v>1971</v>
      </c>
      <c r="Q347" t="s">
        <v>97</v>
      </c>
      <c r="R347" t="s">
        <v>98</v>
      </c>
      <c r="S347" t="s">
        <v>52</v>
      </c>
      <c r="T347" t="s">
        <v>2323</v>
      </c>
      <c r="U347" t="s">
        <v>2320</v>
      </c>
      <c r="V347" s="123">
        <v>2.1999999999999999E-2</v>
      </c>
      <c r="W347" s="123">
        <v>2.6589999999999999E-2</v>
      </c>
      <c r="X347" t="s">
        <v>133</v>
      </c>
      <c r="Y347" t="s">
        <v>51</v>
      </c>
      <c r="Z347" s="119">
        <v>79615.429999999993</v>
      </c>
      <c r="AA347" s="121">
        <v>1</v>
      </c>
      <c r="AB347" s="125">
        <v>107.75</v>
      </c>
      <c r="AD347" s="119">
        <v>85.786000000000001</v>
      </c>
      <c r="AG347" t="s">
        <v>137</v>
      </c>
      <c r="AH347" s="123">
        <v>7.7999999999999999E-5</v>
      </c>
      <c r="AI347" s="123">
        <v>1.20971524051499E-2</v>
      </c>
      <c r="AJ347" s="123">
        <v>2.27976772684132E-3</v>
      </c>
    </row>
    <row r="348" spans="1:36" x14ac:dyDescent="0.35">
      <c r="A348">
        <v>158</v>
      </c>
      <c r="B348">
        <v>9937</v>
      </c>
      <c r="C348" t="s">
        <v>2324</v>
      </c>
      <c r="D348" t="s">
        <v>2325</v>
      </c>
      <c r="E348" t="s">
        <v>64</v>
      </c>
      <c r="F348" t="s">
        <v>2326</v>
      </c>
      <c r="G348" t="s">
        <v>2327</v>
      </c>
      <c r="H348" t="s">
        <v>44</v>
      </c>
      <c r="I348" t="s">
        <v>1412</v>
      </c>
      <c r="J348" t="s">
        <v>68</v>
      </c>
      <c r="K348" t="s">
        <v>69</v>
      </c>
      <c r="L348" t="s">
        <v>46</v>
      </c>
      <c r="M348" t="s">
        <v>77</v>
      </c>
      <c r="N348" t="s">
        <v>251</v>
      </c>
      <c r="O348" t="s">
        <v>51</v>
      </c>
      <c r="P348" t="s">
        <v>146</v>
      </c>
      <c r="Q348" t="s">
        <v>197</v>
      </c>
      <c r="R348" t="s">
        <v>98</v>
      </c>
      <c r="S348" t="s">
        <v>72</v>
      </c>
      <c r="T348" t="s">
        <v>2328</v>
      </c>
      <c r="U348" t="s">
        <v>2329</v>
      </c>
      <c r="V348" s="123">
        <v>1.985E-2</v>
      </c>
      <c r="W348" s="123">
        <v>4.3990000000000001E-2</v>
      </c>
      <c r="X348" t="s">
        <v>133</v>
      </c>
      <c r="Y348" t="s">
        <v>51</v>
      </c>
      <c r="Z348" s="119">
        <v>45000</v>
      </c>
      <c r="AA348" s="121">
        <v>3.165</v>
      </c>
      <c r="AB348" s="125">
        <v>93.671999999999997</v>
      </c>
      <c r="AD348" s="119">
        <v>133.41200000000001</v>
      </c>
      <c r="AG348" t="s">
        <v>137</v>
      </c>
      <c r="AH348" s="123">
        <v>7.2000000000000002E-5</v>
      </c>
      <c r="AI348" s="123">
        <v>1.8813213691999401E-2</v>
      </c>
      <c r="AJ348" s="123">
        <v>3.5454424294870299E-3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209"/>
  <sheetViews>
    <sheetView rightToLeft="1" topLeftCell="A127" workbookViewId="0">
      <selection activeCell="U136" activeCellId="2" sqref="Q136 S136 U136"/>
    </sheetView>
  </sheetViews>
  <sheetFormatPr defaultColWidth="0" defaultRowHeight="14.5" x14ac:dyDescent="0.35"/>
  <cols>
    <col min="1" max="7" width="11.6328125" customWidth="1"/>
    <col min="8" max="16" width="11.6328125" hidden="1" customWidth="1"/>
    <col min="17" max="24" width="11.6328125" customWidth="1"/>
    <col min="25" max="26" width="11.6328125" hidden="1" customWidth="1"/>
    <col min="27" max="27" width="9" hidden="1" customWidth="1"/>
    <col min="28" max="16384" width="9" hidden="1"/>
  </cols>
  <sheetData>
    <row r="1" spans="1:24" s="4" customFormat="1" ht="52" x14ac:dyDescent="0.3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27</v>
      </c>
      <c r="O1" s="13" t="s">
        <v>29</v>
      </c>
      <c r="P1" s="13" t="s">
        <v>30</v>
      </c>
      <c r="Q1" s="13" t="s">
        <v>33</v>
      </c>
      <c r="R1" s="120" t="s">
        <v>34</v>
      </c>
      <c r="S1" s="124" t="s">
        <v>35</v>
      </c>
      <c r="T1" s="13" t="s">
        <v>1719</v>
      </c>
      <c r="U1" s="13" t="s">
        <v>36</v>
      </c>
      <c r="V1" s="122" t="s">
        <v>1720</v>
      </c>
      <c r="W1" s="122" t="s">
        <v>37</v>
      </c>
      <c r="X1" s="122" t="s">
        <v>38</v>
      </c>
    </row>
    <row r="2" spans="1:24" x14ac:dyDescent="0.35">
      <c r="A2">
        <v>158</v>
      </c>
      <c r="B2">
        <v>1522</v>
      </c>
      <c r="C2" t="s">
        <v>2631</v>
      </c>
      <c r="D2" t="s">
        <v>2632</v>
      </c>
      <c r="E2" t="s">
        <v>41</v>
      </c>
      <c r="F2" t="s">
        <v>2633</v>
      </c>
      <c r="G2" t="s">
        <v>2634</v>
      </c>
      <c r="H2" t="s">
        <v>44</v>
      </c>
      <c r="I2" t="s">
        <v>1557</v>
      </c>
      <c r="J2" t="s">
        <v>45</v>
      </c>
      <c r="K2" t="s">
        <v>467</v>
      </c>
      <c r="L2" t="s">
        <v>46</v>
      </c>
      <c r="M2" t="s">
        <v>1023</v>
      </c>
      <c r="N2" t="s">
        <v>1123</v>
      </c>
      <c r="O2" t="s">
        <v>51</v>
      </c>
      <c r="P2" t="s">
        <v>72</v>
      </c>
      <c r="Q2" s="119">
        <v>60</v>
      </c>
      <c r="R2" s="121">
        <v>3.165</v>
      </c>
      <c r="S2" s="125">
        <v>43428</v>
      </c>
      <c r="U2" s="119">
        <v>82.47</v>
      </c>
      <c r="V2" s="123">
        <v>1.9999999999999999E-6</v>
      </c>
      <c r="W2" s="123">
        <v>1.5799096858556801E-2</v>
      </c>
      <c r="X2" s="123">
        <v>4.4703071861419202E-3</v>
      </c>
    </row>
    <row r="3" spans="1:24" x14ac:dyDescent="0.35">
      <c r="A3">
        <v>158</v>
      </c>
      <c r="B3">
        <v>1522</v>
      </c>
      <c r="C3" t="s">
        <v>1978</v>
      </c>
      <c r="D3" t="s">
        <v>1979</v>
      </c>
      <c r="E3" t="s">
        <v>41</v>
      </c>
      <c r="F3" t="s">
        <v>2635</v>
      </c>
      <c r="G3" t="s">
        <v>2636</v>
      </c>
      <c r="H3" t="s">
        <v>44</v>
      </c>
      <c r="I3" t="s">
        <v>1557</v>
      </c>
      <c r="J3" t="s">
        <v>45</v>
      </c>
      <c r="K3" t="s">
        <v>45</v>
      </c>
      <c r="L3" t="s">
        <v>46</v>
      </c>
      <c r="M3" t="s">
        <v>47</v>
      </c>
      <c r="N3" t="s">
        <v>233</v>
      </c>
      <c r="O3" t="s">
        <v>51</v>
      </c>
      <c r="P3" t="s">
        <v>52</v>
      </c>
      <c r="Q3" s="119">
        <v>81</v>
      </c>
      <c r="R3" s="121">
        <v>1</v>
      </c>
      <c r="S3" s="125">
        <v>263700</v>
      </c>
      <c r="U3" s="119">
        <v>213.59700000000001</v>
      </c>
      <c r="V3" s="123">
        <v>1.9999999999999999E-6</v>
      </c>
      <c r="W3" s="123">
        <v>4.0919716519855903E-2</v>
      </c>
      <c r="X3" s="123">
        <v>1.15781113598611E-2</v>
      </c>
    </row>
    <row r="4" spans="1:24" x14ac:dyDescent="0.35">
      <c r="A4">
        <v>158</v>
      </c>
      <c r="B4">
        <v>1522</v>
      </c>
      <c r="C4" t="s">
        <v>1991</v>
      </c>
      <c r="D4" t="s">
        <v>1992</v>
      </c>
      <c r="E4" t="s">
        <v>41</v>
      </c>
      <c r="F4" t="s">
        <v>2637</v>
      </c>
      <c r="G4" t="s">
        <v>2638</v>
      </c>
      <c r="H4" t="s">
        <v>44</v>
      </c>
      <c r="I4" t="s">
        <v>1557</v>
      </c>
      <c r="J4" t="s">
        <v>45</v>
      </c>
      <c r="K4" t="s">
        <v>45</v>
      </c>
      <c r="L4" t="s">
        <v>46</v>
      </c>
      <c r="M4" t="s">
        <v>47</v>
      </c>
      <c r="N4" t="s">
        <v>58</v>
      </c>
      <c r="O4" t="s">
        <v>51</v>
      </c>
      <c r="P4" t="s">
        <v>52</v>
      </c>
      <c r="Q4" s="119">
        <v>1479</v>
      </c>
      <c r="R4" s="121">
        <v>1</v>
      </c>
      <c r="S4" s="125">
        <v>3375</v>
      </c>
      <c r="T4" s="119">
        <v>0.505</v>
      </c>
      <c r="U4" s="119">
        <v>50.420999999999999</v>
      </c>
      <c r="V4" s="123">
        <v>6.9999999999999999E-6</v>
      </c>
      <c r="W4" s="123">
        <v>9.6593726814873607E-3</v>
      </c>
      <c r="X4" s="123">
        <v>2.7330905999408098E-3</v>
      </c>
    </row>
    <row r="5" spans="1:24" x14ac:dyDescent="0.35">
      <c r="A5">
        <v>158</v>
      </c>
      <c r="B5">
        <v>1522</v>
      </c>
      <c r="C5" t="s">
        <v>2009</v>
      </c>
      <c r="D5" t="s">
        <v>2010</v>
      </c>
      <c r="E5" t="s">
        <v>41</v>
      </c>
      <c r="F5" t="s">
        <v>2639</v>
      </c>
      <c r="G5" t="s">
        <v>2640</v>
      </c>
      <c r="H5" t="s">
        <v>44</v>
      </c>
      <c r="I5" t="s">
        <v>1557</v>
      </c>
      <c r="J5" t="s">
        <v>45</v>
      </c>
      <c r="K5" t="s">
        <v>45</v>
      </c>
      <c r="L5" t="s">
        <v>46</v>
      </c>
      <c r="M5" t="s">
        <v>47</v>
      </c>
      <c r="N5" t="s">
        <v>58</v>
      </c>
      <c r="O5" t="s">
        <v>51</v>
      </c>
      <c r="P5" t="s">
        <v>52</v>
      </c>
      <c r="Q5" s="119">
        <v>3039</v>
      </c>
      <c r="R5" s="121">
        <v>1</v>
      </c>
      <c r="S5" s="125">
        <v>1923</v>
      </c>
      <c r="U5" s="119">
        <v>58.44</v>
      </c>
      <c r="V5" s="123">
        <v>6.0000000000000002E-6</v>
      </c>
      <c r="W5" s="123">
        <v>1.11956020254446E-2</v>
      </c>
      <c r="X5" s="123">
        <v>3.1677620965039001E-3</v>
      </c>
    </row>
    <row r="6" spans="1:24" x14ac:dyDescent="0.35">
      <c r="A6">
        <v>158</v>
      </c>
      <c r="B6">
        <v>1522</v>
      </c>
      <c r="C6" t="s">
        <v>2023</v>
      </c>
      <c r="D6" t="s">
        <v>2024</v>
      </c>
      <c r="E6" t="s">
        <v>41</v>
      </c>
      <c r="F6" t="s">
        <v>2641</v>
      </c>
      <c r="G6" t="s">
        <v>2642</v>
      </c>
      <c r="H6" t="s">
        <v>44</v>
      </c>
      <c r="I6" t="s">
        <v>1557</v>
      </c>
      <c r="J6" t="s">
        <v>45</v>
      </c>
      <c r="K6" t="s">
        <v>69</v>
      </c>
      <c r="L6" t="s">
        <v>46</v>
      </c>
      <c r="M6" t="s">
        <v>47</v>
      </c>
      <c r="N6" t="s">
        <v>49</v>
      </c>
      <c r="O6" t="s">
        <v>51</v>
      </c>
      <c r="P6" t="s">
        <v>52</v>
      </c>
      <c r="Q6" s="119">
        <v>1258.8</v>
      </c>
      <c r="R6" s="121">
        <v>1</v>
      </c>
      <c r="S6" s="125">
        <v>20930</v>
      </c>
      <c r="U6" s="119">
        <v>263.46699999999998</v>
      </c>
      <c r="V6" s="123">
        <v>9.0000000000000002E-6</v>
      </c>
      <c r="W6" s="123">
        <v>5.0473501056579599E-2</v>
      </c>
      <c r="X6" s="123">
        <v>1.42813261101547E-2</v>
      </c>
    </row>
    <row r="7" spans="1:24" x14ac:dyDescent="0.35">
      <c r="A7">
        <v>158</v>
      </c>
      <c r="B7">
        <v>1522</v>
      </c>
      <c r="C7" t="s">
        <v>2029</v>
      </c>
      <c r="D7" t="s">
        <v>2030</v>
      </c>
      <c r="E7" t="s">
        <v>41</v>
      </c>
      <c r="F7" t="s">
        <v>2643</v>
      </c>
      <c r="G7" t="s">
        <v>2644</v>
      </c>
      <c r="H7" t="s">
        <v>44</v>
      </c>
      <c r="I7" t="s">
        <v>1557</v>
      </c>
      <c r="J7" t="s">
        <v>45</v>
      </c>
      <c r="K7" t="s">
        <v>45</v>
      </c>
      <c r="L7" t="s">
        <v>46</v>
      </c>
      <c r="M7" t="s">
        <v>47</v>
      </c>
      <c r="N7" t="s">
        <v>49</v>
      </c>
      <c r="O7" t="s">
        <v>51</v>
      </c>
      <c r="P7" t="s">
        <v>52</v>
      </c>
      <c r="Q7" s="119">
        <v>4496</v>
      </c>
      <c r="R7" s="121">
        <v>1</v>
      </c>
      <c r="S7" s="125">
        <v>1890</v>
      </c>
      <c r="U7" s="119">
        <v>84.974000000000004</v>
      </c>
      <c r="V7" s="123">
        <v>7.9999999999999996E-6</v>
      </c>
      <c r="W7" s="123">
        <v>1.6278919457880198E-2</v>
      </c>
      <c r="X7" s="123">
        <v>4.6060715550189498E-3</v>
      </c>
    </row>
    <row r="8" spans="1:24" x14ac:dyDescent="0.35">
      <c r="A8">
        <v>158</v>
      </c>
      <c r="B8">
        <v>1522</v>
      </c>
      <c r="C8" t="s">
        <v>2035</v>
      </c>
      <c r="D8" t="s">
        <v>2036</v>
      </c>
      <c r="E8" t="s">
        <v>41</v>
      </c>
      <c r="F8" t="s">
        <v>2645</v>
      </c>
      <c r="G8" t="s">
        <v>2646</v>
      </c>
      <c r="H8" t="s">
        <v>44</v>
      </c>
      <c r="I8" t="s">
        <v>1557</v>
      </c>
      <c r="J8" t="s">
        <v>45</v>
      </c>
      <c r="K8" t="s">
        <v>45</v>
      </c>
      <c r="L8" t="s">
        <v>46</v>
      </c>
      <c r="M8" t="s">
        <v>47</v>
      </c>
      <c r="N8" t="s">
        <v>1148</v>
      </c>
      <c r="O8" t="s">
        <v>51</v>
      </c>
      <c r="P8" t="s">
        <v>52</v>
      </c>
      <c r="Q8" s="119">
        <v>18685</v>
      </c>
      <c r="R8" s="121">
        <v>1</v>
      </c>
      <c r="S8" s="125">
        <v>749</v>
      </c>
      <c r="U8" s="119">
        <v>139.95099999999999</v>
      </c>
      <c r="V8" s="123">
        <v>6.9999999999999999E-6</v>
      </c>
      <c r="W8" s="123">
        <v>2.6810961412236899E-2</v>
      </c>
      <c r="X8" s="123">
        <v>7.5860813147420004E-3</v>
      </c>
    </row>
    <row r="9" spans="1:24" x14ac:dyDescent="0.35">
      <c r="A9">
        <v>158</v>
      </c>
      <c r="B9">
        <v>1522</v>
      </c>
      <c r="C9" t="s">
        <v>53</v>
      </c>
      <c r="D9" t="s">
        <v>54</v>
      </c>
      <c r="E9" t="s">
        <v>41</v>
      </c>
      <c r="F9" t="s">
        <v>2647</v>
      </c>
      <c r="G9" t="s">
        <v>57</v>
      </c>
      <c r="H9" t="s">
        <v>44</v>
      </c>
      <c r="I9" t="s">
        <v>1557</v>
      </c>
      <c r="J9" t="s">
        <v>45</v>
      </c>
      <c r="K9" t="s">
        <v>45</v>
      </c>
      <c r="L9" t="s">
        <v>46</v>
      </c>
      <c r="M9" t="s">
        <v>47</v>
      </c>
      <c r="N9" t="s">
        <v>58</v>
      </c>
      <c r="O9" t="s">
        <v>51</v>
      </c>
      <c r="P9" t="s">
        <v>52</v>
      </c>
      <c r="Q9" s="119">
        <v>60</v>
      </c>
      <c r="R9" s="121">
        <v>1</v>
      </c>
      <c r="S9" s="125">
        <v>71680</v>
      </c>
      <c r="U9" s="119">
        <v>43.008000000000003</v>
      </c>
      <c r="V9" s="123">
        <v>1.9999999999999999E-6</v>
      </c>
      <c r="W9" s="123">
        <v>8.2392316750046195E-3</v>
      </c>
      <c r="X9" s="123">
        <v>2.3312659511365201E-3</v>
      </c>
    </row>
    <row r="10" spans="1:24" x14ac:dyDescent="0.35">
      <c r="A10">
        <v>158</v>
      </c>
      <c r="B10">
        <v>1522</v>
      </c>
      <c r="C10" t="s">
        <v>2056</v>
      </c>
      <c r="D10" t="s">
        <v>2057</v>
      </c>
      <c r="E10" t="s">
        <v>41</v>
      </c>
      <c r="F10" t="s">
        <v>2648</v>
      </c>
      <c r="G10" t="s">
        <v>2649</v>
      </c>
      <c r="H10" t="s">
        <v>44</v>
      </c>
      <c r="I10" t="s">
        <v>1557</v>
      </c>
      <c r="J10" t="s">
        <v>45</v>
      </c>
      <c r="K10" t="s">
        <v>45</v>
      </c>
      <c r="L10" t="s">
        <v>46</v>
      </c>
      <c r="M10" t="s">
        <v>47</v>
      </c>
      <c r="N10" t="s">
        <v>58</v>
      </c>
      <c r="O10" t="s">
        <v>51</v>
      </c>
      <c r="P10" t="s">
        <v>52</v>
      </c>
      <c r="Q10" s="119">
        <v>860</v>
      </c>
      <c r="R10" s="121">
        <v>1</v>
      </c>
      <c r="S10" s="125">
        <v>3584</v>
      </c>
      <c r="U10" s="119">
        <v>30.821999999999999</v>
      </c>
      <c r="V10" s="123">
        <v>3.9999999999999998E-6</v>
      </c>
      <c r="W10" s="123">
        <v>5.9047827004199797E-3</v>
      </c>
      <c r="X10" s="123">
        <v>1.6707405983144999E-3</v>
      </c>
    </row>
    <row r="11" spans="1:24" x14ac:dyDescent="0.35">
      <c r="A11">
        <v>158</v>
      </c>
      <c r="B11">
        <v>1522</v>
      </c>
      <c r="C11" t="s">
        <v>2650</v>
      </c>
      <c r="D11" t="s">
        <v>2651</v>
      </c>
      <c r="E11" t="s">
        <v>41</v>
      </c>
      <c r="F11" t="s">
        <v>2652</v>
      </c>
      <c r="G11" t="s">
        <v>2653</v>
      </c>
      <c r="H11" t="s">
        <v>44</v>
      </c>
      <c r="I11" t="s">
        <v>1557</v>
      </c>
      <c r="J11" t="s">
        <v>45</v>
      </c>
      <c r="K11" t="s">
        <v>45</v>
      </c>
      <c r="L11" t="s">
        <v>46</v>
      </c>
      <c r="M11" t="s">
        <v>47</v>
      </c>
      <c r="N11" t="s">
        <v>1116</v>
      </c>
      <c r="O11" t="s">
        <v>51</v>
      </c>
      <c r="P11" t="s">
        <v>52</v>
      </c>
      <c r="Q11" s="119">
        <v>7139</v>
      </c>
      <c r="R11" s="121">
        <v>1</v>
      </c>
      <c r="S11" s="125">
        <v>3148</v>
      </c>
      <c r="T11" s="119">
        <v>2.4969999999999999</v>
      </c>
      <c r="U11" s="119">
        <v>227.233</v>
      </c>
      <c r="V11" s="123">
        <v>6.0000000000000002E-6</v>
      </c>
      <c r="W11" s="123">
        <v>4.3532042241842803E-2</v>
      </c>
      <c r="X11" s="123">
        <v>1.23172611069694E-2</v>
      </c>
    </row>
    <row r="12" spans="1:24" x14ac:dyDescent="0.35">
      <c r="A12">
        <v>158</v>
      </c>
      <c r="B12">
        <v>1522</v>
      </c>
      <c r="C12" t="s">
        <v>2654</v>
      </c>
      <c r="D12" t="s">
        <v>2655</v>
      </c>
      <c r="E12" t="s">
        <v>41</v>
      </c>
      <c r="F12" t="s">
        <v>2656</v>
      </c>
      <c r="G12" t="s">
        <v>2657</v>
      </c>
      <c r="H12" t="s">
        <v>44</v>
      </c>
      <c r="I12" t="s">
        <v>1557</v>
      </c>
      <c r="J12" t="s">
        <v>45</v>
      </c>
      <c r="K12" t="s">
        <v>45</v>
      </c>
      <c r="L12" t="s">
        <v>46</v>
      </c>
      <c r="M12" t="s">
        <v>47</v>
      </c>
      <c r="N12" t="s">
        <v>1115</v>
      </c>
      <c r="O12" t="s">
        <v>51</v>
      </c>
      <c r="P12" t="s">
        <v>52</v>
      </c>
      <c r="Q12" s="119">
        <v>115</v>
      </c>
      <c r="R12" s="121">
        <v>1</v>
      </c>
      <c r="S12" s="125">
        <v>42240</v>
      </c>
      <c r="U12" s="119">
        <v>48.576000000000001</v>
      </c>
      <c r="V12" s="123">
        <v>5.0000000000000004E-6</v>
      </c>
      <c r="W12" s="123">
        <v>9.3059179186436199E-3</v>
      </c>
      <c r="X12" s="123">
        <v>2.6330816323104399E-3</v>
      </c>
    </row>
    <row r="13" spans="1:24" x14ac:dyDescent="0.35">
      <c r="A13">
        <v>158</v>
      </c>
      <c r="B13">
        <v>1522</v>
      </c>
      <c r="C13" t="s">
        <v>2658</v>
      </c>
      <c r="D13" t="s">
        <v>2659</v>
      </c>
      <c r="E13" t="s">
        <v>41</v>
      </c>
      <c r="F13" t="s">
        <v>2660</v>
      </c>
      <c r="G13" t="s">
        <v>2661</v>
      </c>
      <c r="H13" t="s">
        <v>44</v>
      </c>
      <c r="I13" t="s">
        <v>1557</v>
      </c>
      <c r="J13" t="s">
        <v>45</v>
      </c>
      <c r="K13" t="s">
        <v>45</v>
      </c>
      <c r="L13" t="s">
        <v>46</v>
      </c>
      <c r="M13" t="s">
        <v>47</v>
      </c>
      <c r="N13" t="s">
        <v>251</v>
      </c>
      <c r="O13" t="s">
        <v>51</v>
      </c>
      <c r="P13" t="s">
        <v>52</v>
      </c>
      <c r="Q13" s="119">
        <v>390</v>
      </c>
      <c r="R13" s="121">
        <v>1</v>
      </c>
      <c r="S13" s="125">
        <v>13860</v>
      </c>
      <c r="U13" s="119">
        <v>54.054000000000002</v>
      </c>
      <c r="V13" s="123">
        <v>3.9999999999999998E-6</v>
      </c>
      <c r="W13" s="123">
        <v>1.0355362466534099E-2</v>
      </c>
      <c r="X13" s="123">
        <v>2.9300188272584999E-3</v>
      </c>
    </row>
    <row r="14" spans="1:24" x14ac:dyDescent="0.35">
      <c r="A14">
        <v>158</v>
      </c>
      <c r="B14">
        <v>1522</v>
      </c>
      <c r="C14" t="s">
        <v>2090</v>
      </c>
      <c r="D14" t="s">
        <v>2091</v>
      </c>
      <c r="E14" t="s">
        <v>41</v>
      </c>
      <c r="F14" t="s">
        <v>864</v>
      </c>
      <c r="G14" t="s">
        <v>2662</v>
      </c>
      <c r="H14" t="s">
        <v>44</v>
      </c>
      <c r="I14" t="s">
        <v>1557</v>
      </c>
      <c r="J14" t="s">
        <v>45</v>
      </c>
      <c r="K14" t="s">
        <v>45</v>
      </c>
      <c r="L14" t="s">
        <v>46</v>
      </c>
      <c r="M14" t="s">
        <v>47</v>
      </c>
      <c r="N14" t="s">
        <v>1114</v>
      </c>
      <c r="O14" t="s">
        <v>51</v>
      </c>
      <c r="P14" t="s">
        <v>52</v>
      </c>
      <c r="Q14" s="119">
        <v>1121</v>
      </c>
      <c r="R14" s="121">
        <v>1</v>
      </c>
      <c r="S14" s="125">
        <v>16600</v>
      </c>
      <c r="U14" s="119">
        <v>186.08600000000001</v>
      </c>
      <c r="V14" s="123">
        <v>3.9999999999999998E-6</v>
      </c>
      <c r="W14" s="123">
        <v>3.5649313278341498E-2</v>
      </c>
      <c r="X14" s="123">
        <v>1.00868665314172E-2</v>
      </c>
    </row>
    <row r="15" spans="1:24" x14ac:dyDescent="0.35">
      <c r="A15">
        <v>158</v>
      </c>
      <c r="B15">
        <v>1522</v>
      </c>
      <c r="C15" t="s">
        <v>2663</v>
      </c>
      <c r="D15" t="s">
        <v>2664</v>
      </c>
      <c r="E15" t="s">
        <v>41</v>
      </c>
      <c r="F15" t="s">
        <v>2665</v>
      </c>
      <c r="G15" t="s">
        <v>2666</v>
      </c>
      <c r="H15" t="s">
        <v>44</v>
      </c>
      <c r="I15" t="s">
        <v>1557</v>
      </c>
      <c r="J15" t="s">
        <v>45</v>
      </c>
      <c r="K15" t="s">
        <v>45</v>
      </c>
      <c r="L15" t="s">
        <v>46</v>
      </c>
      <c r="M15" t="s">
        <v>47</v>
      </c>
      <c r="N15" t="s">
        <v>1115</v>
      </c>
      <c r="O15" t="s">
        <v>51</v>
      </c>
      <c r="P15" t="s">
        <v>52</v>
      </c>
      <c r="Q15" s="119">
        <v>1700</v>
      </c>
      <c r="R15" s="121">
        <v>1</v>
      </c>
      <c r="S15" s="125">
        <v>2479</v>
      </c>
      <c r="U15" s="119">
        <v>42.143000000000001</v>
      </c>
      <c r="V15" s="123">
        <v>2.6999999999999999E-5</v>
      </c>
      <c r="W15" s="123">
        <v>8.0735198214220601E-3</v>
      </c>
      <c r="X15" s="123">
        <v>2.2843782779656402E-3</v>
      </c>
    </row>
    <row r="16" spans="1:24" x14ac:dyDescent="0.35">
      <c r="A16">
        <v>158</v>
      </c>
      <c r="B16">
        <v>1522</v>
      </c>
      <c r="C16" t="s">
        <v>2667</v>
      </c>
      <c r="D16" t="s">
        <v>2668</v>
      </c>
      <c r="E16" t="s">
        <v>41</v>
      </c>
      <c r="F16" t="s">
        <v>2669</v>
      </c>
      <c r="G16" t="s">
        <v>2670</v>
      </c>
      <c r="H16" t="s">
        <v>44</v>
      </c>
      <c r="I16" t="s">
        <v>1557</v>
      </c>
      <c r="J16" t="s">
        <v>45</v>
      </c>
      <c r="K16" t="s">
        <v>467</v>
      </c>
      <c r="L16" t="s">
        <v>46</v>
      </c>
      <c r="M16" t="s">
        <v>47</v>
      </c>
      <c r="N16" t="s">
        <v>1123</v>
      </c>
      <c r="O16" t="s">
        <v>51</v>
      </c>
      <c r="P16" t="s">
        <v>52</v>
      </c>
      <c r="Q16" s="119">
        <v>220</v>
      </c>
      <c r="R16" s="121">
        <v>1</v>
      </c>
      <c r="S16" s="125">
        <v>53870</v>
      </c>
      <c r="U16" s="119">
        <v>118.514</v>
      </c>
      <c r="V16" s="123">
        <v>1.9999999999999999E-6</v>
      </c>
      <c r="W16" s="123">
        <v>2.2704248110386401E-2</v>
      </c>
      <c r="X16" s="123">
        <v>6.4240990730327699E-3</v>
      </c>
    </row>
    <row r="17" spans="1:24" x14ac:dyDescent="0.35">
      <c r="A17">
        <v>158</v>
      </c>
      <c r="B17">
        <v>1522</v>
      </c>
      <c r="C17" t="s">
        <v>2671</v>
      </c>
      <c r="D17" t="s">
        <v>2672</v>
      </c>
      <c r="E17" t="s">
        <v>41</v>
      </c>
      <c r="F17" t="s">
        <v>2673</v>
      </c>
      <c r="G17" t="s">
        <v>2674</v>
      </c>
      <c r="H17" t="s">
        <v>44</v>
      </c>
      <c r="I17" t="s">
        <v>1557</v>
      </c>
      <c r="J17" t="s">
        <v>45</v>
      </c>
      <c r="K17" t="s">
        <v>69</v>
      </c>
      <c r="L17" t="s">
        <v>46</v>
      </c>
      <c r="M17" t="s">
        <v>47</v>
      </c>
      <c r="N17" t="s">
        <v>1131</v>
      </c>
      <c r="O17" t="s">
        <v>51</v>
      </c>
      <c r="P17" t="s">
        <v>52</v>
      </c>
      <c r="Q17" s="119">
        <v>2685</v>
      </c>
      <c r="R17" s="121">
        <v>1</v>
      </c>
      <c r="S17" s="125">
        <v>9239</v>
      </c>
      <c r="U17" s="119">
        <v>248.06700000000001</v>
      </c>
      <c r="V17" s="123">
        <v>1.9999999999999999E-6</v>
      </c>
      <c r="W17" s="123">
        <v>4.7523314727681398E-2</v>
      </c>
      <c r="X17" s="123">
        <v>1.3446579715180301E-2</v>
      </c>
    </row>
    <row r="18" spans="1:24" x14ac:dyDescent="0.35">
      <c r="A18">
        <v>158</v>
      </c>
      <c r="B18">
        <v>1522</v>
      </c>
      <c r="C18" t="s">
        <v>2675</v>
      </c>
      <c r="D18" t="s">
        <v>2676</v>
      </c>
      <c r="E18" t="s">
        <v>41</v>
      </c>
      <c r="F18" t="s">
        <v>2677</v>
      </c>
      <c r="G18" t="s">
        <v>2678</v>
      </c>
      <c r="H18" t="s">
        <v>44</v>
      </c>
      <c r="I18" t="s">
        <v>1557</v>
      </c>
      <c r="J18" t="s">
        <v>45</v>
      </c>
      <c r="K18" t="s">
        <v>45</v>
      </c>
      <c r="L18" t="s">
        <v>46</v>
      </c>
      <c r="M18" t="s">
        <v>47</v>
      </c>
      <c r="N18" t="s">
        <v>1115</v>
      </c>
      <c r="O18" t="s">
        <v>51</v>
      </c>
      <c r="P18" t="s">
        <v>52</v>
      </c>
      <c r="Q18" s="119">
        <v>2440</v>
      </c>
      <c r="R18" s="121">
        <v>1</v>
      </c>
      <c r="S18" s="125">
        <v>1751</v>
      </c>
      <c r="T18" s="119">
        <v>0.17899999999999999</v>
      </c>
      <c r="U18" s="119">
        <v>42.902999999999999</v>
      </c>
      <c r="V18" s="123">
        <v>6.9999999999999999E-6</v>
      </c>
      <c r="W18" s="123">
        <v>8.2191604254094296E-3</v>
      </c>
      <c r="X18" s="123">
        <v>2.3255868511155801E-3</v>
      </c>
    </row>
    <row r="19" spans="1:24" x14ac:dyDescent="0.35">
      <c r="A19">
        <v>158</v>
      </c>
      <c r="B19">
        <v>1522</v>
      </c>
      <c r="C19" t="s">
        <v>2598</v>
      </c>
      <c r="D19" t="s">
        <v>2599</v>
      </c>
      <c r="E19" t="s">
        <v>41</v>
      </c>
      <c r="F19" t="s">
        <v>2679</v>
      </c>
      <c r="G19" t="s">
        <v>2680</v>
      </c>
      <c r="H19" t="s">
        <v>44</v>
      </c>
      <c r="I19" t="s">
        <v>1557</v>
      </c>
      <c r="J19" t="s">
        <v>45</v>
      </c>
      <c r="K19" t="s">
        <v>45</v>
      </c>
      <c r="L19" t="s">
        <v>46</v>
      </c>
      <c r="M19" t="s">
        <v>47</v>
      </c>
      <c r="N19" t="s">
        <v>1114</v>
      </c>
      <c r="O19" t="s">
        <v>51</v>
      </c>
      <c r="P19" t="s">
        <v>52</v>
      </c>
      <c r="Q19" s="119">
        <v>670</v>
      </c>
      <c r="R19" s="121">
        <v>1</v>
      </c>
      <c r="S19" s="125">
        <v>22200</v>
      </c>
      <c r="U19" s="119">
        <v>148.74</v>
      </c>
      <c r="V19" s="123">
        <v>7.9999999999999996E-6</v>
      </c>
      <c r="W19" s="123">
        <v>2.8494775840313201E-2</v>
      </c>
      <c r="X19" s="123">
        <v>8.0625115692904998E-3</v>
      </c>
    </row>
    <row r="20" spans="1:24" x14ac:dyDescent="0.35">
      <c r="A20">
        <v>158</v>
      </c>
      <c r="B20">
        <v>1522</v>
      </c>
      <c r="C20" t="s">
        <v>740</v>
      </c>
      <c r="D20" t="s">
        <v>2144</v>
      </c>
      <c r="E20" t="s">
        <v>41</v>
      </c>
      <c r="F20" t="s">
        <v>2681</v>
      </c>
      <c r="G20" t="s">
        <v>2682</v>
      </c>
      <c r="H20" t="s">
        <v>44</v>
      </c>
      <c r="I20" t="s">
        <v>1557</v>
      </c>
      <c r="J20" t="s">
        <v>45</v>
      </c>
      <c r="K20" t="s">
        <v>45</v>
      </c>
      <c r="L20" t="s">
        <v>46</v>
      </c>
      <c r="M20" t="s">
        <v>47</v>
      </c>
      <c r="N20" t="s">
        <v>1116</v>
      </c>
      <c r="O20" t="s">
        <v>51</v>
      </c>
      <c r="P20" t="s">
        <v>52</v>
      </c>
      <c r="Q20" s="119">
        <v>5499</v>
      </c>
      <c r="R20" s="121">
        <v>1</v>
      </c>
      <c r="S20" s="125">
        <v>6979</v>
      </c>
      <c r="U20" s="119">
        <v>383.77499999999998</v>
      </c>
      <c r="V20" s="123">
        <v>3.0000000000000001E-6</v>
      </c>
      <c r="W20" s="123">
        <v>7.3521504518079206E-2</v>
      </c>
      <c r="X20" s="123">
        <v>2.08026897312888E-2</v>
      </c>
    </row>
    <row r="21" spans="1:24" x14ac:dyDescent="0.35">
      <c r="A21">
        <v>158</v>
      </c>
      <c r="B21">
        <v>1522</v>
      </c>
      <c r="C21" t="s">
        <v>2186</v>
      </c>
      <c r="D21" t="s">
        <v>2187</v>
      </c>
      <c r="E21" t="s">
        <v>41</v>
      </c>
      <c r="F21" t="s">
        <v>2683</v>
      </c>
      <c r="G21" t="s">
        <v>2684</v>
      </c>
      <c r="H21" t="s">
        <v>44</v>
      </c>
      <c r="I21" t="s">
        <v>1557</v>
      </c>
      <c r="J21" t="s">
        <v>45</v>
      </c>
      <c r="K21" t="s">
        <v>45</v>
      </c>
      <c r="L21" t="s">
        <v>46</v>
      </c>
      <c r="M21" t="s">
        <v>47</v>
      </c>
      <c r="N21" t="s">
        <v>58</v>
      </c>
      <c r="O21" t="s">
        <v>51</v>
      </c>
      <c r="P21" t="s">
        <v>52</v>
      </c>
      <c r="Q21" s="119">
        <v>150</v>
      </c>
      <c r="R21" s="121">
        <v>1</v>
      </c>
      <c r="S21" s="125">
        <v>50060</v>
      </c>
      <c r="U21" s="119">
        <v>75.09</v>
      </c>
      <c r="V21" s="123">
        <v>3.9999999999999998E-6</v>
      </c>
      <c r="W21" s="123">
        <v>1.43853214861444E-2</v>
      </c>
      <c r="X21" s="123">
        <v>4.0702836744522198E-3</v>
      </c>
    </row>
    <row r="22" spans="1:24" x14ac:dyDescent="0.35">
      <c r="A22">
        <v>158</v>
      </c>
      <c r="B22">
        <v>1522</v>
      </c>
      <c r="C22" t="s">
        <v>2344</v>
      </c>
      <c r="D22" t="s">
        <v>2345</v>
      </c>
      <c r="E22" t="s">
        <v>41</v>
      </c>
      <c r="F22" t="s">
        <v>2685</v>
      </c>
      <c r="G22" t="s">
        <v>2686</v>
      </c>
      <c r="H22" t="s">
        <v>44</v>
      </c>
      <c r="I22" t="s">
        <v>1557</v>
      </c>
      <c r="J22" t="s">
        <v>45</v>
      </c>
      <c r="K22" t="s">
        <v>45</v>
      </c>
      <c r="L22" t="s">
        <v>46</v>
      </c>
      <c r="M22" t="s">
        <v>47</v>
      </c>
      <c r="N22" t="s">
        <v>1116</v>
      </c>
      <c r="O22" t="s">
        <v>51</v>
      </c>
      <c r="P22" t="s">
        <v>52</v>
      </c>
      <c r="Q22" s="119">
        <v>597</v>
      </c>
      <c r="R22" s="121">
        <v>1</v>
      </c>
      <c r="S22" s="125">
        <v>22780</v>
      </c>
      <c r="U22" s="119">
        <v>135.99700000000001</v>
      </c>
      <c r="V22" s="123">
        <v>1.9999999999999999E-6</v>
      </c>
      <c r="W22" s="123">
        <v>2.6053466666967399E-2</v>
      </c>
      <c r="X22" s="123">
        <v>7.3717504429485804E-3</v>
      </c>
    </row>
    <row r="23" spans="1:24" x14ac:dyDescent="0.35">
      <c r="A23">
        <v>158</v>
      </c>
      <c r="B23">
        <v>1522</v>
      </c>
      <c r="C23" t="s">
        <v>2687</v>
      </c>
      <c r="D23" t="s">
        <v>2688</v>
      </c>
      <c r="E23" t="s">
        <v>41</v>
      </c>
      <c r="F23" t="s">
        <v>2689</v>
      </c>
      <c r="G23" t="s">
        <v>2690</v>
      </c>
      <c r="H23" t="s">
        <v>44</v>
      </c>
      <c r="I23" t="s">
        <v>1557</v>
      </c>
      <c r="J23" t="s">
        <v>45</v>
      </c>
      <c r="K23" t="s">
        <v>45</v>
      </c>
      <c r="L23" t="s">
        <v>46</v>
      </c>
      <c r="M23" t="s">
        <v>47</v>
      </c>
      <c r="N23" t="s">
        <v>2563</v>
      </c>
      <c r="O23" t="s">
        <v>51</v>
      </c>
      <c r="P23" t="s">
        <v>52</v>
      </c>
      <c r="Q23" s="119">
        <v>360</v>
      </c>
      <c r="R23" s="121">
        <v>1</v>
      </c>
      <c r="S23" s="125">
        <v>8714</v>
      </c>
      <c r="U23" s="119">
        <v>31.37</v>
      </c>
      <c r="V23" s="123">
        <v>3.9999999999999998E-6</v>
      </c>
      <c r="W23" s="123">
        <v>6.0097654700884701E-3</v>
      </c>
      <c r="X23" s="123">
        <v>1.70044515888981E-3</v>
      </c>
    </row>
    <row r="24" spans="1:24" x14ac:dyDescent="0.35">
      <c r="A24">
        <v>158</v>
      </c>
      <c r="B24">
        <v>1522</v>
      </c>
      <c r="C24" t="s">
        <v>2228</v>
      </c>
      <c r="D24" t="s">
        <v>2229</v>
      </c>
      <c r="E24" t="s">
        <v>41</v>
      </c>
      <c r="F24" t="s">
        <v>2691</v>
      </c>
      <c r="G24" t="s">
        <v>2692</v>
      </c>
      <c r="H24" t="s">
        <v>44</v>
      </c>
      <c r="I24" t="s">
        <v>1557</v>
      </c>
      <c r="J24" t="s">
        <v>45</v>
      </c>
      <c r="K24" t="s">
        <v>45</v>
      </c>
      <c r="L24" t="s">
        <v>46</v>
      </c>
      <c r="M24" t="s">
        <v>47</v>
      </c>
      <c r="N24" t="s">
        <v>58</v>
      </c>
      <c r="O24" t="s">
        <v>51</v>
      </c>
      <c r="P24" t="s">
        <v>52</v>
      </c>
      <c r="Q24" s="119">
        <v>197</v>
      </c>
      <c r="R24" s="121">
        <v>1</v>
      </c>
      <c r="S24" s="125">
        <v>40600</v>
      </c>
      <c r="T24" s="119">
        <v>0.372</v>
      </c>
      <c r="U24" s="119">
        <v>80.353999999999999</v>
      </c>
      <c r="V24" s="123">
        <v>3.9999999999999998E-6</v>
      </c>
      <c r="W24" s="123">
        <v>1.53937231351776E-2</v>
      </c>
      <c r="X24" s="123">
        <v>4.3556079039666004E-3</v>
      </c>
    </row>
    <row r="25" spans="1:24" x14ac:dyDescent="0.35">
      <c r="A25">
        <v>158</v>
      </c>
      <c r="B25">
        <v>1522</v>
      </c>
      <c r="C25" t="s">
        <v>2607</v>
      </c>
      <c r="D25" t="s">
        <v>2608</v>
      </c>
      <c r="E25" t="s">
        <v>41</v>
      </c>
      <c r="F25" t="s">
        <v>2693</v>
      </c>
      <c r="G25" t="s">
        <v>2694</v>
      </c>
      <c r="H25" t="s">
        <v>44</v>
      </c>
      <c r="I25" t="s">
        <v>1557</v>
      </c>
      <c r="J25" t="s">
        <v>45</v>
      </c>
      <c r="K25" t="s">
        <v>45</v>
      </c>
      <c r="L25" t="s">
        <v>46</v>
      </c>
      <c r="M25" t="s">
        <v>47</v>
      </c>
      <c r="N25" t="s">
        <v>1114</v>
      </c>
      <c r="O25" t="s">
        <v>51</v>
      </c>
      <c r="P25" t="s">
        <v>52</v>
      </c>
      <c r="Q25" s="119">
        <v>90</v>
      </c>
      <c r="R25" s="121">
        <v>1</v>
      </c>
      <c r="S25" s="125">
        <v>45370</v>
      </c>
      <c r="U25" s="119">
        <v>40.832999999999998</v>
      </c>
      <c r="V25" s="123">
        <v>9.9999999999999995E-7</v>
      </c>
      <c r="W25" s="123">
        <v>7.8225573610831399E-3</v>
      </c>
      <c r="X25" s="123">
        <v>2.2133692006779501E-3</v>
      </c>
    </row>
    <row r="26" spans="1:24" x14ac:dyDescent="0.35">
      <c r="A26">
        <v>158</v>
      </c>
      <c r="B26">
        <v>1522</v>
      </c>
      <c r="C26" t="s">
        <v>2695</v>
      </c>
      <c r="D26" t="s">
        <v>2696</v>
      </c>
      <c r="E26" t="s">
        <v>140</v>
      </c>
      <c r="F26" t="s">
        <v>2697</v>
      </c>
      <c r="G26" t="s">
        <v>2698</v>
      </c>
      <c r="H26" t="s">
        <v>44</v>
      </c>
      <c r="I26" t="s">
        <v>1557</v>
      </c>
      <c r="J26" t="s">
        <v>45</v>
      </c>
      <c r="K26" t="s">
        <v>69</v>
      </c>
      <c r="L26" t="s">
        <v>46</v>
      </c>
      <c r="M26" t="s">
        <v>47</v>
      </c>
      <c r="N26" t="s">
        <v>171</v>
      </c>
      <c r="O26" t="s">
        <v>51</v>
      </c>
      <c r="P26" t="s">
        <v>52</v>
      </c>
      <c r="Q26" s="119">
        <v>1308</v>
      </c>
      <c r="R26" s="121">
        <v>1</v>
      </c>
      <c r="S26" s="125">
        <v>12900</v>
      </c>
      <c r="U26" s="119">
        <v>168.732</v>
      </c>
      <c r="V26" s="123">
        <v>1.1E-5</v>
      </c>
      <c r="W26" s="123">
        <v>3.2324731189241097E-2</v>
      </c>
      <c r="X26" s="123">
        <v>9.1461859762641193E-3</v>
      </c>
    </row>
    <row r="27" spans="1:24" x14ac:dyDescent="0.35">
      <c r="A27">
        <v>158</v>
      </c>
      <c r="B27">
        <v>1522</v>
      </c>
      <c r="C27" t="s">
        <v>2631</v>
      </c>
      <c r="D27" t="s">
        <v>2632</v>
      </c>
      <c r="E27" t="s">
        <v>41</v>
      </c>
      <c r="F27" t="s">
        <v>2699</v>
      </c>
      <c r="G27" t="s">
        <v>2634</v>
      </c>
      <c r="H27" t="s">
        <v>44</v>
      </c>
      <c r="I27" t="s">
        <v>1557</v>
      </c>
      <c r="J27" t="s">
        <v>45</v>
      </c>
      <c r="K27" t="s">
        <v>467</v>
      </c>
      <c r="L27" t="s">
        <v>46</v>
      </c>
      <c r="M27" t="s">
        <v>47</v>
      </c>
      <c r="N27" t="s">
        <v>1123</v>
      </c>
      <c r="O27" t="s">
        <v>51</v>
      </c>
      <c r="P27" t="s">
        <v>52</v>
      </c>
      <c r="Q27" s="119">
        <v>21</v>
      </c>
      <c r="R27" s="121">
        <v>1</v>
      </c>
      <c r="S27" s="125">
        <v>135650</v>
      </c>
      <c r="U27" s="119">
        <v>28.486000000000001</v>
      </c>
      <c r="V27" s="123">
        <v>9.9999999999999995E-7</v>
      </c>
      <c r="W27" s="123">
        <v>5.4572840659881704E-3</v>
      </c>
      <c r="X27" s="123">
        <v>1.5441221985921299E-3</v>
      </c>
    </row>
    <row r="28" spans="1:24" x14ac:dyDescent="0.35">
      <c r="A28">
        <v>158</v>
      </c>
      <c r="B28">
        <v>1522</v>
      </c>
      <c r="C28" t="s">
        <v>2700</v>
      </c>
      <c r="D28" t="s">
        <v>2701</v>
      </c>
      <c r="E28" t="s">
        <v>140</v>
      </c>
      <c r="F28" t="s">
        <v>2702</v>
      </c>
      <c r="G28" t="s">
        <v>2703</v>
      </c>
      <c r="H28" t="s">
        <v>44</v>
      </c>
      <c r="I28" t="s">
        <v>1557</v>
      </c>
      <c r="J28" t="s">
        <v>45</v>
      </c>
      <c r="K28" t="s">
        <v>45</v>
      </c>
      <c r="L28" t="s">
        <v>46</v>
      </c>
      <c r="M28" t="s">
        <v>47</v>
      </c>
      <c r="N28" t="s">
        <v>171</v>
      </c>
      <c r="O28" t="s">
        <v>51</v>
      </c>
      <c r="P28" t="s">
        <v>52</v>
      </c>
      <c r="Q28" s="119">
        <v>3766</v>
      </c>
      <c r="R28" s="121">
        <v>1</v>
      </c>
      <c r="S28" s="125">
        <v>1799</v>
      </c>
      <c r="U28" s="119">
        <v>67.75</v>
      </c>
      <c r="V28" s="123">
        <v>3.0000000000000001E-6</v>
      </c>
      <c r="W28" s="123">
        <v>1.2979230545952699E-2</v>
      </c>
      <c r="X28" s="123">
        <v>3.6724344498679901E-3</v>
      </c>
    </row>
    <row r="29" spans="1:24" x14ac:dyDescent="0.35">
      <c r="A29">
        <v>158</v>
      </c>
      <c r="B29">
        <v>1522</v>
      </c>
      <c r="C29" t="s">
        <v>2704</v>
      </c>
      <c r="D29" t="s">
        <v>2705</v>
      </c>
      <c r="E29" t="s">
        <v>41</v>
      </c>
      <c r="F29" t="s">
        <v>2706</v>
      </c>
      <c r="G29" t="s">
        <v>2707</v>
      </c>
      <c r="H29" t="s">
        <v>44</v>
      </c>
      <c r="I29" t="s">
        <v>1557</v>
      </c>
      <c r="J29" t="s">
        <v>45</v>
      </c>
      <c r="K29" t="s">
        <v>69</v>
      </c>
      <c r="L29" t="s">
        <v>46</v>
      </c>
      <c r="M29" t="s">
        <v>47</v>
      </c>
      <c r="N29" t="s">
        <v>1144</v>
      </c>
      <c r="O29" t="s">
        <v>51</v>
      </c>
      <c r="P29" t="s">
        <v>52</v>
      </c>
      <c r="Q29" s="119">
        <v>217</v>
      </c>
      <c r="R29" s="121">
        <v>1</v>
      </c>
      <c r="S29" s="125">
        <v>34690</v>
      </c>
      <c r="U29" s="119">
        <v>75.277000000000001</v>
      </c>
      <c r="V29" s="123">
        <v>3.0000000000000001E-6</v>
      </c>
      <c r="W29" s="123">
        <v>1.44212033707409E-2</v>
      </c>
      <c r="X29" s="123">
        <v>4.0804363463422897E-3</v>
      </c>
    </row>
    <row r="30" spans="1:24" x14ac:dyDescent="0.35">
      <c r="A30">
        <v>158</v>
      </c>
      <c r="B30">
        <v>1522</v>
      </c>
      <c r="C30" t="s">
        <v>2708</v>
      </c>
      <c r="D30" t="s">
        <v>2709</v>
      </c>
      <c r="E30" t="s">
        <v>41</v>
      </c>
      <c r="F30" t="s">
        <v>2708</v>
      </c>
      <c r="G30" t="s">
        <v>2710</v>
      </c>
      <c r="H30" t="s">
        <v>44</v>
      </c>
      <c r="I30" t="s">
        <v>1557</v>
      </c>
      <c r="J30" t="s">
        <v>45</v>
      </c>
      <c r="K30" t="s">
        <v>45</v>
      </c>
      <c r="L30" t="s">
        <v>46</v>
      </c>
      <c r="M30" t="s">
        <v>47</v>
      </c>
      <c r="N30" t="s">
        <v>1109</v>
      </c>
      <c r="O30" t="s">
        <v>51</v>
      </c>
      <c r="P30" t="s">
        <v>52</v>
      </c>
      <c r="Q30" s="119">
        <v>780</v>
      </c>
      <c r="R30" s="121">
        <v>1</v>
      </c>
      <c r="S30" s="125">
        <v>30500</v>
      </c>
      <c r="U30" s="119">
        <v>237.9</v>
      </c>
      <c r="V30" s="123">
        <v>7.9999999999999996E-6</v>
      </c>
      <c r="W30" s="123">
        <v>4.5575549095135802E-2</v>
      </c>
      <c r="X30" s="123">
        <v>1.2895465257054E-2</v>
      </c>
    </row>
    <row r="31" spans="1:24" x14ac:dyDescent="0.35">
      <c r="A31">
        <v>158</v>
      </c>
      <c r="B31">
        <v>1522</v>
      </c>
      <c r="C31" t="s">
        <v>2258</v>
      </c>
      <c r="D31" t="s">
        <v>2259</v>
      </c>
      <c r="E31" t="s">
        <v>41</v>
      </c>
      <c r="F31" t="s">
        <v>2711</v>
      </c>
      <c r="G31" t="s">
        <v>2712</v>
      </c>
      <c r="H31" t="s">
        <v>44</v>
      </c>
      <c r="I31" t="s">
        <v>1557</v>
      </c>
      <c r="J31" t="s">
        <v>45</v>
      </c>
      <c r="K31" t="s">
        <v>45</v>
      </c>
      <c r="L31" t="s">
        <v>46</v>
      </c>
      <c r="M31" t="s">
        <v>47</v>
      </c>
      <c r="N31" t="s">
        <v>58</v>
      </c>
      <c r="O31" t="s">
        <v>51</v>
      </c>
      <c r="P31" t="s">
        <v>52</v>
      </c>
      <c r="Q31" s="119">
        <v>290</v>
      </c>
      <c r="R31" s="121">
        <v>1</v>
      </c>
      <c r="S31" s="125">
        <v>41870</v>
      </c>
      <c r="U31" s="119">
        <v>121.423</v>
      </c>
      <c r="V31" s="123">
        <v>1.9999999999999999E-6</v>
      </c>
      <c r="W31" s="123">
        <v>2.3261538031856599E-2</v>
      </c>
      <c r="X31" s="123">
        <v>6.5817825889334398E-3</v>
      </c>
    </row>
    <row r="32" spans="1:24" x14ac:dyDescent="0.35">
      <c r="A32">
        <v>158</v>
      </c>
      <c r="B32">
        <v>1522</v>
      </c>
      <c r="C32" t="s">
        <v>2267</v>
      </c>
      <c r="D32" t="s">
        <v>2268</v>
      </c>
      <c r="E32" t="s">
        <v>41</v>
      </c>
      <c r="F32" t="s">
        <v>2713</v>
      </c>
      <c r="G32" t="s">
        <v>2714</v>
      </c>
      <c r="H32" t="s">
        <v>44</v>
      </c>
      <c r="I32" t="s">
        <v>1557</v>
      </c>
      <c r="J32" t="s">
        <v>45</v>
      </c>
      <c r="K32" t="s">
        <v>45</v>
      </c>
      <c r="L32" t="s">
        <v>46</v>
      </c>
      <c r="M32" t="s">
        <v>47</v>
      </c>
      <c r="N32" t="s">
        <v>1116</v>
      </c>
      <c r="O32" t="s">
        <v>51</v>
      </c>
      <c r="P32" t="s">
        <v>52</v>
      </c>
      <c r="Q32" s="119">
        <v>5098</v>
      </c>
      <c r="R32" s="121">
        <v>1</v>
      </c>
      <c r="S32" s="125">
        <v>7332</v>
      </c>
      <c r="U32" s="119">
        <v>373.78500000000003</v>
      </c>
      <c r="V32" s="123">
        <v>3.9999999999999998E-6</v>
      </c>
      <c r="W32" s="123">
        <v>7.1607705026158097E-2</v>
      </c>
      <c r="X32" s="123">
        <v>2.0261185891027399E-2</v>
      </c>
    </row>
    <row r="33" spans="1:24" x14ac:dyDescent="0.35">
      <c r="A33">
        <v>158</v>
      </c>
      <c r="B33">
        <v>1522</v>
      </c>
      <c r="C33" t="s">
        <v>2715</v>
      </c>
      <c r="D33" t="s">
        <v>2716</v>
      </c>
      <c r="E33" t="s">
        <v>41</v>
      </c>
      <c r="F33" t="s">
        <v>2717</v>
      </c>
      <c r="G33" t="s">
        <v>2718</v>
      </c>
      <c r="H33" t="s">
        <v>44</v>
      </c>
      <c r="I33" t="s">
        <v>1557</v>
      </c>
      <c r="J33" t="s">
        <v>45</v>
      </c>
      <c r="K33" t="s">
        <v>45</v>
      </c>
      <c r="L33" t="s">
        <v>46</v>
      </c>
      <c r="M33" t="s">
        <v>47</v>
      </c>
      <c r="N33" t="s">
        <v>1108</v>
      </c>
      <c r="O33" t="s">
        <v>51</v>
      </c>
      <c r="P33" t="s">
        <v>52</v>
      </c>
      <c r="Q33" s="119">
        <v>340</v>
      </c>
      <c r="R33" s="121">
        <v>1</v>
      </c>
      <c r="S33" s="125">
        <v>26010</v>
      </c>
      <c r="U33" s="119">
        <v>88.433999999999997</v>
      </c>
      <c r="V33" s="123">
        <v>3.6999999999999998E-5</v>
      </c>
      <c r="W33" s="123">
        <v>1.6941690242451599E-2</v>
      </c>
      <c r="X33" s="123">
        <v>4.7936005655414603E-3</v>
      </c>
    </row>
    <row r="34" spans="1:24" x14ac:dyDescent="0.35">
      <c r="A34">
        <v>158</v>
      </c>
      <c r="B34">
        <v>1522</v>
      </c>
      <c r="C34" t="s">
        <v>2478</v>
      </c>
      <c r="D34" t="s">
        <v>2479</v>
      </c>
      <c r="E34" t="s">
        <v>41</v>
      </c>
      <c r="F34" t="s">
        <v>2719</v>
      </c>
      <c r="G34" t="s">
        <v>2720</v>
      </c>
      <c r="H34" t="s">
        <v>44</v>
      </c>
      <c r="I34" t="s">
        <v>1557</v>
      </c>
      <c r="J34" t="s">
        <v>45</v>
      </c>
      <c r="K34" t="s">
        <v>45</v>
      </c>
      <c r="L34" t="s">
        <v>46</v>
      </c>
      <c r="M34" t="s">
        <v>47</v>
      </c>
      <c r="N34" t="s">
        <v>1148</v>
      </c>
      <c r="O34" t="s">
        <v>51</v>
      </c>
      <c r="P34" t="s">
        <v>52</v>
      </c>
      <c r="Q34" s="119">
        <v>2570</v>
      </c>
      <c r="R34" s="121">
        <v>1</v>
      </c>
      <c r="S34" s="125">
        <v>3509</v>
      </c>
      <c r="U34" s="119">
        <v>90.180999999999997</v>
      </c>
      <c r="V34" s="123">
        <v>1.2999999999999999E-5</v>
      </c>
      <c r="W34" s="123">
        <v>1.7276428186688401E-2</v>
      </c>
      <c r="X34" s="123">
        <v>4.8883136653466303E-3</v>
      </c>
    </row>
    <row r="35" spans="1:24" x14ac:dyDescent="0.35">
      <c r="A35">
        <v>158</v>
      </c>
      <c r="B35">
        <v>1522</v>
      </c>
      <c r="C35" t="s">
        <v>2721</v>
      </c>
      <c r="D35" t="s">
        <v>2722</v>
      </c>
      <c r="E35" t="s">
        <v>41</v>
      </c>
      <c r="F35" t="s">
        <v>2723</v>
      </c>
      <c r="G35" t="s">
        <v>2724</v>
      </c>
      <c r="H35" t="s">
        <v>44</v>
      </c>
      <c r="I35" t="s">
        <v>1557</v>
      </c>
      <c r="J35" t="s">
        <v>45</v>
      </c>
      <c r="K35" t="s">
        <v>45</v>
      </c>
      <c r="L35" t="s">
        <v>46</v>
      </c>
      <c r="M35" t="s">
        <v>47</v>
      </c>
      <c r="N35" t="s">
        <v>1128</v>
      </c>
      <c r="O35" t="s">
        <v>51</v>
      </c>
      <c r="P35" t="s">
        <v>52</v>
      </c>
      <c r="Q35" s="119">
        <v>4635</v>
      </c>
      <c r="R35" s="121">
        <v>1</v>
      </c>
      <c r="S35" s="125">
        <v>805.7</v>
      </c>
      <c r="T35" s="119">
        <v>0.80300000000000005</v>
      </c>
      <c r="U35" s="119">
        <v>38.148000000000003</v>
      </c>
      <c r="V35" s="123">
        <v>1.5999999999999999E-5</v>
      </c>
      <c r="W35" s="123">
        <v>7.30809293823624E-3</v>
      </c>
      <c r="X35" s="123">
        <v>2.0678030314813102E-3</v>
      </c>
    </row>
    <row r="36" spans="1:24" x14ac:dyDescent="0.35">
      <c r="A36">
        <v>158</v>
      </c>
      <c r="B36">
        <v>1522</v>
      </c>
      <c r="C36" t="s">
        <v>2725</v>
      </c>
      <c r="D36" t="s">
        <v>2726</v>
      </c>
      <c r="E36" t="s">
        <v>41</v>
      </c>
      <c r="F36" t="s">
        <v>2727</v>
      </c>
      <c r="G36" t="s">
        <v>2728</v>
      </c>
      <c r="H36" t="s">
        <v>44</v>
      </c>
      <c r="I36" t="s">
        <v>1557</v>
      </c>
      <c r="J36" t="s">
        <v>45</v>
      </c>
      <c r="K36" t="s">
        <v>467</v>
      </c>
      <c r="L36" t="s">
        <v>46</v>
      </c>
      <c r="M36" t="s">
        <v>47</v>
      </c>
      <c r="N36" t="s">
        <v>1123</v>
      </c>
      <c r="O36" t="s">
        <v>51</v>
      </c>
      <c r="P36" t="s">
        <v>52</v>
      </c>
      <c r="Q36" s="119">
        <v>205</v>
      </c>
      <c r="R36" s="121">
        <v>1</v>
      </c>
      <c r="S36" s="125">
        <v>46340</v>
      </c>
      <c r="U36" s="119">
        <v>94.997</v>
      </c>
      <c r="V36" s="123">
        <v>3.9999999999999998E-6</v>
      </c>
      <c r="W36" s="123">
        <v>1.8198993011309901E-2</v>
      </c>
      <c r="X36" s="123">
        <v>5.1493506222125198E-3</v>
      </c>
    </row>
    <row r="37" spans="1:24" x14ac:dyDescent="0.35">
      <c r="A37">
        <v>158</v>
      </c>
      <c r="B37">
        <v>1522</v>
      </c>
      <c r="C37" t="s">
        <v>2729</v>
      </c>
      <c r="D37" t="s">
        <v>2730</v>
      </c>
      <c r="E37" t="s">
        <v>64</v>
      </c>
      <c r="F37" t="s">
        <v>2731</v>
      </c>
      <c r="G37" t="s">
        <v>2732</v>
      </c>
      <c r="H37" t="s">
        <v>44</v>
      </c>
      <c r="I37" t="s">
        <v>1557</v>
      </c>
      <c r="J37" t="s">
        <v>68</v>
      </c>
      <c r="K37" t="s">
        <v>69</v>
      </c>
      <c r="L37" t="s">
        <v>46</v>
      </c>
      <c r="M37" t="s">
        <v>1023</v>
      </c>
      <c r="N37" t="s">
        <v>1210</v>
      </c>
      <c r="O37" t="s">
        <v>51</v>
      </c>
      <c r="P37" t="s">
        <v>72</v>
      </c>
      <c r="Q37" s="119">
        <v>60</v>
      </c>
      <c r="R37" s="121">
        <v>3.165</v>
      </c>
      <c r="S37" s="125">
        <v>20343</v>
      </c>
      <c r="U37" s="119">
        <v>38.631</v>
      </c>
      <c r="V37" s="123">
        <v>0</v>
      </c>
      <c r="W37" s="123">
        <v>7.4007789304969202E-3</v>
      </c>
      <c r="X37" s="123">
        <v>2.0940282556803202E-3</v>
      </c>
    </row>
    <row r="38" spans="1:24" x14ac:dyDescent="0.35">
      <c r="A38">
        <v>158</v>
      </c>
      <c r="B38">
        <v>1522</v>
      </c>
      <c r="C38" t="s">
        <v>2733</v>
      </c>
      <c r="D38" t="s">
        <v>2734</v>
      </c>
      <c r="E38" t="s">
        <v>64</v>
      </c>
      <c r="F38" t="s">
        <v>2735</v>
      </c>
      <c r="G38" t="s">
        <v>2736</v>
      </c>
      <c r="H38" t="s">
        <v>44</v>
      </c>
      <c r="I38" t="s">
        <v>1557</v>
      </c>
      <c r="J38" t="s">
        <v>68</v>
      </c>
      <c r="K38" t="s">
        <v>69</v>
      </c>
      <c r="L38" t="s">
        <v>46</v>
      </c>
      <c r="M38" t="s">
        <v>1023</v>
      </c>
      <c r="N38" t="s">
        <v>1182</v>
      </c>
      <c r="O38" t="s">
        <v>51</v>
      </c>
      <c r="P38" t="s">
        <v>72</v>
      </c>
      <c r="Q38" s="119">
        <v>65</v>
      </c>
      <c r="R38" s="121">
        <v>3.165</v>
      </c>
      <c r="S38" s="125">
        <v>20827</v>
      </c>
      <c r="U38" s="119">
        <v>42.845999999999997</v>
      </c>
      <c r="V38" s="123">
        <v>0</v>
      </c>
      <c r="W38" s="123">
        <v>8.2082628595052005E-3</v>
      </c>
      <c r="X38" s="123">
        <v>2.3225034174478702E-3</v>
      </c>
    </row>
    <row r="39" spans="1:24" x14ac:dyDescent="0.35">
      <c r="A39">
        <v>158</v>
      </c>
      <c r="B39">
        <v>1522</v>
      </c>
      <c r="C39" t="s">
        <v>2737</v>
      </c>
      <c r="D39" t="s">
        <v>2738</v>
      </c>
      <c r="E39" t="s">
        <v>64</v>
      </c>
      <c r="F39" t="s">
        <v>2739</v>
      </c>
      <c r="G39" t="s">
        <v>2740</v>
      </c>
      <c r="H39" t="s">
        <v>44</v>
      </c>
      <c r="I39" t="s">
        <v>1557</v>
      </c>
      <c r="J39" t="s">
        <v>68</v>
      </c>
      <c r="K39" t="s">
        <v>69</v>
      </c>
      <c r="L39" t="s">
        <v>46</v>
      </c>
      <c r="M39" t="s">
        <v>1023</v>
      </c>
      <c r="N39" t="s">
        <v>1210</v>
      </c>
      <c r="O39" t="s">
        <v>51</v>
      </c>
      <c r="P39" t="s">
        <v>72</v>
      </c>
      <c r="Q39" s="119">
        <v>40</v>
      </c>
      <c r="R39" s="121">
        <v>3.165</v>
      </c>
      <c r="S39" s="125">
        <v>132083</v>
      </c>
      <c r="U39" s="119">
        <v>167.21700000000001</v>
      </c>
      <c r="V39" s="123">
        <v>0</v>
      </c>
      <c r="W39" s="123">
        <v>3.2034510920278099E-2</v>
      </c>
      <c r="X39" s="123">
        <v>9.0640690194833395E-3</v>
      </c>
    </row>
    <row r="40" spans="1:24" x14ac:dyDescent="0.35">
      <c r="A40">
        <v>158</v>
      </c>
      <c r="B40">
        <v>1522</v>
      </c>
      <c r="C40" t="s">
        <v>2741</v>
      </c>
      <c r="D40" t="s">
        <v>2742</v>
      </c>
      <c r="E40" t="s">
        <v>64</v>
      </c>
      <c r="F40" t="s">
        <v>2743</v>
      </c>
      <c r="G40" t="s">
        <v>2744</v>
      </c>
      <c r="H40" t="s">
        <v>44</v>
      </c>
      <c r="I40" t="s">
        <v>1557</v>
      </c>
      <c r="J40" t="s">
        <v>68</v>
      </c>
      <c r="K40" t="s">
        <v>69</v>
      </c>
      <c r="L40" t="s">
        <v>46</v>
      </c>
      <c r="M40" t="s">
        <v>1023</v>
      </c>
      <c r="N40" t="s">
        <v>1210</v>
      </c>
      <c r="O40" t="s">
        <v>51</v>
      </c>
      <c r="P40" t="s">
        <v>72</v>
      </c>
      <c r="Q40" s="119">
        <v>60</v>
      </c>
      <c r="R40" s="121">
        <v>3.165</v>
      </c>
      <c r="S40" s="125">
        <v>30951</v>
      </c>
      <c r="U40" s="119">
        <v>58.776000000000003</v>
      </c>
      <c r="V40" s="123">
        <v>0</v>
      </c>
      <c r="W40" s="123">
        <v>1.1259966999843199E-2</v>
      </c>
      <c r="X40" s="123">
        <v>3.1859739734336999E-3</v>
      </c>
    </row>
    <row r="41" spans="1:24" x14ac:dyDescent="0.35">
      <c r="A41">
        <v>158</v>
      </c>
      <c r="B41">
        <v>1522</v>
      </c>
      <c r="C41" t="s">
        <v>2745</v>
      </c>
      <c r="D41" t="s">
        <v>2746</v>
      </c>
      <c r="E41" t="s">
        <v>64</v>
      </c>
      <c r="F41" t="s">
        <v>2747</v>
      </c>
      <c r="G41" t="s">
        <v>2748</v>
      </c>
      <c r="H41" t="s">
        <v>44</v>
      </c>
      <c r="I41" t="s">
        <v>1557</v>
      </c>
      <c r="J41" t="s">
        <v>68</v>
      </c>
      <c r="K41" t="s">
        <v>45</v>
      </c>
      <c r="L41" t="s">
        <v>46</v>
      </c>
      <c r="M41" t="s">
        <v>1023</v>
      </c>
      <c r="N41" t="s">
        <v>1207</v>
      </c>
      <c r="O41" t="s">
        <v>51</v>
      </c>
      <c r="P41" t="s">
        <v>72</v>
      </c>
      <c r="Q41" s="119">
        <v>110</v>
      </c>
      <c r="R41" s="121">
        <v>3.165</v>
      </c>
      <c r="S41" s="125">
        <v>14285</v>
      </c>
      <c r="U41" s="119">
        <v>49.732999999999997</v>
      </c>
      <c r="V41" s="123">
        <v>9.9999999999999995E-7</v>
      </c>
      <c r="W41" s="123">
        <v>9.5276130793854902E-3</v>
      </c>
      <c r="X41" s="123">
        <v>2.6958096147432198E-3</v>
      </c>
    </row>
    <row r="42" spans="1:24" x14ac:dyDescent="0.35">
      <c r="A42">
        <v>158</v>
      </c>
      <c r="B42">
        <v>1522</v>
      </c>
      <c r="C42" t="s">
        <v>2749</v>
      </c>
      <c r="D42" t="s">
        <v>2750</v>
      </c>
      <c r="E42" t="s">
        <v>64</v>
      </c>
      <c r="F42" t="s">
        <v>2749</v>
      </c>
      <c r="G42" t="s">
        <v>2751</v>
      </c>
      <c r="H42" t="s">
        <v>44</v>
      </c>
      <c r="I42" t="s">
        <v>1557</v>
      </c>
      <c r="J42" t="s">
        <v>68</v>
      </c>
      <c r="K42" t="s">
        <v>467</v>
      </c>
      <c r="L42" t="s">
        <v>46</v>
      </c>
      <c r="M42" t="s">
        <v>1023</v>
      </c>
      <c r="N42" t="s">
        <v>1185</v>
      </c>
      <c r="O42" t="s">
        <v>51</v>
      </c>
      <c r="P42" t="s">
        <v>72</v>
      </c>
      <c r="Q42" s="119">
        <v>9</v>
      </c>
      <c r="R42" s="121">
        <v>3.165</v>
      </c>
      <c r="S42" s="125">
        <v>99643</v>
      </c>
      <c r="U42" s="119">
        <v>28.382999999999999</v>
      </c>
      <c r="V42" s="123">
        <v>0</v>
      </c>
      <c r="W42" s="123">
        <v>5.4375152261576798E-3</v>
      </c>
      <c r="X42" s="123">
        <v>1.5385286645093199E-3</v>
      </c>
    </row>
    <row r="43" spans="1:24" x14ac:dyDescent="0.35">
      <c r="A43">
        <v>158</v>
      </c>
      <c r="B43">
        <v>1522</v>
      </c>
      <c r="C43" t="s">
        <v>2752</v>
      </c>
      <c r="D43" t="s">
        <v>2753</v>
      </c>
      <c r="E43" t="s">
        <v>64</v>
      </c>
      <c r="F43" t="s">
        <v>2754</v>
      </c>
      <c r="G43" t="s">
        <v>2755</v>
      </c>
      <c r="H43" t="s">
        <v>44</v>
      </c>
      <c r="I43" t="s">
        <v>1557</v>
      </c>
      <c r="J43" t="s">
        <v>68</v>
      </c>
      <c r="K43" t="s">
        <v>69</v>
      </c>
      <c r="L43" t="s">
        <v>46</v>
      </c>
      <c r="M43" t="s">
        <v>1023</v>
      </c>
      <c r="N43" t="s">
        <v>1211</v>
      </c>
      <c r="O43" t="s">
        <v>51</v>
      </c>
      <c r="P43" t="s">
        <v>72</v>
      </c>
      <c r="Q43" s="119">
        <v>162</v>
      </c>
      <c r="R43" s="121">
        <v>3.165</v>
      </c>
      <c r="S43" s="125">
        <v>28686</v>
      </c>
      <c r="U43" s="119">
        <v>147.08199999999999</v>
      </c>
      <c r="V43" s="123">
        <v>0</v>
      </c>
      <c r="W43" s="123">
        <v>2.8177093343195899E-2</v>
      </c>
      <c r="X43" s="123">
        <v>7.9726242572188792E-3</v>
      </c>
    </row>
    <row r="44" spans="1:24" x14ac:dyDescent="0.35">
      <c r="A44">
        <v>158</v>
      </c>
      <c r="B44">
        <v>1522</v>
      </c>
      <c r="C44" t="s">
        <v>2756</v>
      </c>
      <c r="D44" t="s">
        <v>2757</v>
      </c>
      <c r="E44" t="s">
        <v>64</v>
      </c>
      <c r="F44" t="s">
        <v>2758</v>
      </c>
      <c r="G44" t="s">
        <v>2759</v>
      </c>
      <c r="H44" t="s">
        <v>44</v>
      </c>
      <c r="I44" t="s">
        <v>1557</v>
      </c>
      <c r="J44" t="s">
        <v>68</v>
      </c>
      <c r="K44" t="s">
        <v>69</v>
      </c>
      <c r="L44" t="s">
        <v>46</v>
      </c>
      <c r="M44" t="s">
        <v>1021</v>
      </c>
      <c r="N44" t="s">
        <v>1202</v>
      </c>
      <c r="O44" t="s">
        <v>51</v>
      </c>
      <c r="P44" t="s">
        <v>72</v>
      </c>
      <c r="Q44" s="119">
        <v>50</v>
      </c>
      <c r="R44" s="121">
        <v>3.165</v>
      </c>
      <c r="S44" s="125">
        <v>49966</v>
      </c>
      <c r="U44" s="119">
        <v>79.070999999999998</v>
      </c>
      <c r="V44" s="123">
        <v>0</v>
      </c>
      <c r="W44" s="123">
        <v>1.5148016518426E-2</v>
      </c>
      <c r="X44" s="123">
        <v>4.28608595189677E-3</v>
      </c>
    </row>
    <row r="45" spans="1:24" x14ac:dyDescent="0.35">
      <c r="A45">
        <v>158</v>
      </c>
      <c r="B45">
        <v>1522</v>
      </c>
      <c r="C45" t="s">
        <v>2760</v>
      </c>
      <c r="D45" t="s">
        <v>2761</v>
      </c>
      <c r="E45" t="s">
        <v>64</v>
      </c>
      <c r="F45" t="s">
        <v>2760</v>
      </c>
      <c r="G45" t="s">
        <v>2762</v>
      </c>
      <c r="H45" t="s">
        <v>44</v>
      </c>
      <c r="I45" t="s">
        <v>1557</v>
      </c>
      <c r="J45" t="s">
        <v>68</v>
      </c>
      <c r="K45" t="s">
        <v>69</v>
      </c>
      <c r="L45" t="s">
        <v>46</v>
      </c>
      <c r="M45" t="s">
        <v>1023</v>
      </c>
      <c r="N45" t="s">
        <v>1211</v>
      </c>
      <c r="O45" t="s">
        <v>51</v>
      </c>
      <c r="P45" t="s">
        <v>72</v>
      </c>
      <c r="Q45" s="119">
        <v>30</v>
      </c>
      <c r="R45" s="121">
        <v>3.165</v>
      </c>
      <c r="S45" s="125">
        <v>57213</v>
      </c>
      <c r="U45" s="119">
        <v>54.323999999999998</v>
      </c>
      <c r="V45" s="123">
        <v>0</v>
      </c>
      <c r="W45" s="123">
        <v>1.0407038414946701E-2</v>
      </c>
      <c r="X45" s="123">
        <v>2.9446403822503699E-3</v>
      </c>
    </row>
    <row r="46" spans="1:24" x14ac:dyDescent="0.35">
      <c r="A46">
        <v>158</v>
      </c>
      <c r="B46">
        <v>1522</v>
      </c>
      <c r="C46" t="s">
        <v>2763</v>
      </c>
      <c r="D46" t="s">
        <v>2764</v>
      </c>
      <c r="E46" t="s">
        <v>64</v>
      </c>
      <c r="F46" t="s">
        <v>2765</v>
      </c>
      <c r="G46" t="s">
        <v>2766</v>
      </c>
      <c r="H46" t="s">
        <v>44</v>
      </c>
      <c r="I46" t="s">
        <v>1557</v>
      </c>
      <c r="J46" t="s">
        <v>68</v>
      </c>
      <c r="K46" t="s">
        <v>69</v>
      </c>
      <c r="L46" t="s">
        <v>46</v>
      </c>
      <c r="M46" t="s">
        <v>1023</v>
      </c>
      <c r="N46" t="s">
        <v>1207</v>
      </c>
      <c r="O46" t="s">
        <v>51</v>
      </c>
      <c r="P46" t="s">
        <v>72</v>
      </c>
      <c r="Q46" s="119">
        <v>58</v>
      </c>
      <c r="R46" s="121">
        <v>3.165</v>
      </c>
      <c r="S46" s="125">
        <v>37017</v>
      </c>
      <c r="U46" s="119">
        <v>67.951999999999998</v>
      </c>
      <c r="V46" s="123">
        <v>0</v>
      </c>
      <c r="W46" s="123">
        <v>1.3017883918196201E-2</v>
      </c>
      <c r="X46" s="123">
        <v>3.68337130589562E-3</v>
      </c>
    </row>
    <row r="47" spans="1:24" x14ac:dyDescent="0.35">
      <c r="A47">
        <v>158</v>
      </c>
      <c r="B47">
        <v>1522</v>
      </c>
      <c r="C47" t="s">
        <v>2704</v>
      </c>
      <c r="D47" t="s">
        <v>2705</v>
      </c>
      <c r="E47" t="s">
        <v>41</v>
      </c>
      <c r="F47" t="s">
        <v>2767</v>
      </c>
      <c r="G47" t="s">
        <v>2768</v>
      </c>
      <c r="H47" t="s">
        <v>44</v>
      </c>
      <c r="I47" t="s">
        <v>1557</v>
      </c>
      <c r="J47" t="s">
        <v>68</v>
      </c>
      <c r="K47" t="s">
        <v>45</v>
      </c>
      <c r="L47" t="s">
        <v>46</v>
      </c>
      <c r="M47" t="s">
        <v>1023</v>
      </c>
      <c r="N47" t="s">
        <v>1207</v>
      </c>
      <c r="O47" t="s">
        <v>51</v>
      </c>
      <c r="P47" t="s">
        <v>72</v>
      </c>
      <c r="Q47" s="119">
        <v>22</v>
      </c>
      <c r="R47" s="121">
        <v>3.165</v>
      </c>
      <c r="S47" s="125">
        <v>11026</v>
      </c>
      <c r="U47" s="119">
        <v>7.6769999999999996</v>
      </c>
      <c r="V47" s="123">
        <v>0</v>
      </c>
      <c r="W47" s="123">
        <v>1.4707940050865201E-3</v>
      </c>
      <c r="X47" s="123">
        <v>4.1615676320838299E-4</v>
      </c>
    </row>
    <row r="48" spans="1:24" x14ac:dyDescent="0.35">
      <c r="A48">
        <v>158</v>
      </c>
      <c r="B48">
        <v>1522</v>
      </c>
      <c r="C48" t="s">
        <v>2769</v>
      </c>
      <c r="D48" t="s">
        <v>2770</v>
      </c>
      <c r="E48" t="s">
        <v>64</v>
      </c>
      <c r="F48" t="s">
        <v>2771</v>
      </c>
      <c r="G48" t="s">
        <v>2772</v>
      </c>
      <c r="H48" t="s">
        <v>44</v>
      </c>
      <c r="I48" t="s">
        <v>1557</v>
      </c>
      <c r="J48" t="s">
        <v>68</v>
      </c>
      <c r="K48" t="s">
        <v>69</v>
      </c>
      <c r="L48" t="s">
        <v>46</v>
      </c>
      <c r="M48" t="s">
        <v>1023</v>
      </c>
      <c r="N48" t="s">
        <v>1210</v>
      </c>
      <c r="O48" t="s">
        <v>51</v>
      </c>
      <c r="P48" t="s">
        <v>72</v>
      </c>
      <c r="Q48" s="119">
        <v>100</v>
      </c>
      <c r="R48" s="121">
        <v>3.165</v>
      </c>
      <c r="S48" s="125">
        <v>17440</v>
      </c>
      <c r="U48" s="119">
        <v>55.198</v>
      </c>
      <c r="V48" s="123">
        <v>0</v>
      </c>
      <c r="W48" s="123">
        <v>1.0574446947178099E-2</v>
      </c>
      <c r="X48" s="123">
        <v>2.9920081255685699E-3</v>
      </c>
    </row>
    <row r="49" spans="1:24" x14ac:dyDescent="0.35">
      <c r="A49">
        <v>158</v>
      </c>
      <c r="B49">
        <v>1522</v>
      </c>
      <c r="C49" t="s">
        <v>150</v>
      </c>
      <c r="D49" t="s">
        <v>151</v>
      </c>
      <c r="E49" t="s">
        <v>64</v>
      </c>
      <c r="F49" t="s">
        <v>2773</v>
      </c>
      <c r="G49" t="s">
        <v>2774</v>
      </c>
      <c r="H49" t="s">
        <v>44</v>
      </c>
      <c r="I49" t="s">
        <v>1557</v>
      </c>
      <c r="J49" t="s">
        <v>68</v>
      </c>
      <c r="K49" t="s">
        <v>69</v>
      </c>
      <c r="L49" t="s">
        <v>46</v>
      </c>
      <c r="M49" t="s">
        <v>1021</v>
      </c>
      <c r="N49" t="s">
        <v>1218</v>
      </c>
      <c r="O49" t="s">
        <v>51</v>
      </c>
      <c r="P49" t="s">
        <v>72</v>
      </c>
      <c r="Q49" s="119">
        <v>28</v>
      </c>
      <c r="R49" s="121">
        <v>3.165</v>
      </c>
      <c r="S49" s="125">
        <v>11192</v>
      </c>
      <c r="U49" s="119">
        <v>9.9179999999999993</v>
      </c>
      <c r="V49" s="123">
        <v>0</v>
      </c>
      <c r="W49" s="123">
        <v>1.90010199915073E-3</v>
      </c>
      <c r="X49" s="123">
        <v>5.3762817566409195E-4</v>
      </c>
    </row>
    <row r="50" spans="1:24" x14ac:dyDescent="0.35">
      <c r="A50">
        <v>158</v>
      </c>
      <c r="B50">
        <v>1522</v>
      </c>
      <c r="C50" t="s">
        <v>2775</v>
      </c>
      <c r="D50" t="s">
        <v>2776</v>
      </c>
      <c r="E50" t="s">
        <v>64</v>
      </c>
      <c r="F50" t="s">
        <v>2777</v>
      </c>
      <c r="G50" t="s">
        <v>2778</v>
      </c>
      <c r="H50" t="s">
        <v>44</v>
      </c>
      <c r="I50" t="s">
        <v>1557</v>
      </c>
      <c r="J50" t="s">
        <v>68</v>
      </c>
      <c r="K50" t="s">
        <v>69</v>
      </c>
      <c r="L50" t="s">
        <v>46</v>
      </c>
      <c r="M50" t="s">
        <v>1023</v>
      </c>
      <c r="N50" t="s">
        <v>1207</v>
      </c>
      <c r="O50" t="s">
        <v>51</v>
      </c>
      <c r="P50" t="s">
        <v>72</v>
      </c>
      <c r="Q50" s="119">
        <v>95</v>
      </c>
      <c r="R50" s="121">
        <v>3.165</v>
      </c>
      <c r="S50" s="125">
        <v>16032</v>
      </c>
      <c r="U50" s="119">
        <v>48.204000000000001</v>
      </c>
      <c r="V50" s="123">
        <v>0</v>
      </c>
      <c r="W50" s="123">
        <v>9.2346936229530507E-3</v>
      </c>
      <c r="X50" s="123">
        <v>2.61292893094378E-3</v>
      </c>
    </row>
    <row r="51" spans="1:24" x14ac:dyDescent="0.35">
      <c r="A51">
        <v>158</v>
      </c>
      <c r="B51">
        <v>1522</v>
      </c>
      <c r="C51" t="s">
        <v>2779</v>
      </c>
      <c r="D51" t="s">
        <v>2780</v>
      </c>
      <c r="E51" t="s">
        <v>64</v>
      </c>
      <c r="F51" t="s">
        <v>2779</v>
      </c>
      <c r="G51" t="s">
        <v>2781</v>
      </c>
      <c r="H51" t="s">
        <v>44</v>
      </c>
      <c r="I51" t="s">
        <v>1557</v>
      </c>
      <c r="J51" t="s">
        <v>68</v>
      </c>
      <c r="K51" t="s">
        <v>270</v>
      </c>
      <c r="L51" t="s">
        <v>46</v>
      </c>
      <c r="M51" t="s">
        <v>1043</v>
      </c>
      <c r="N51" t="s">
        <v>1211</v>
      </c>
      <c r="O51" t="s">
        <v>51</v>
      </c>
      <c r="P51" t="s">
        <v>78</v>
      </c>
      <c r="Q51" s="119">
        <v>11</v>
      </c>
      <c r="R51" s="121">
        <v>3.6360000000000001</v>
      </c>
      <c r="S51" s="125">
        <v>144450</v>
      </c>
      <c r="U51" s="119">
        <v>57.774000000000001</v>
      </c>
      <c r="V51" s="123">
        <v>0</v>
      </c>
      <c r="W51" s="123">
        <v>1.10680617536539E-2</v>
      </c>
      <c r="X51" s="123">
        <v>3.1316749581938798E-3</v>
      </c>
    </row>
    <row r="52" spans="1:24" x14ac:dyDescent="0.35">
      <c r="A52">
        <v>158</v>
      </c>
      <c r="B52">
        <v>1522</v>
      </c>
      <c r="C52" t="s">
        <v>2782</v>
      </c>
      <c r="D52" t="s">
        <v>2783</v>
      </c>
      <c r="E52" t="s">
        <v>64</v>
      </c>
      <c r="F52" t="s">
        <v>2784</v>
      </c>
      <c r="G52" t="s">
        <v>2785</v>
      </c>
      <c r="H52" t="s">
        <v>44</v>
      </c>
      <c r="I52" t="s">
        <v>1557</v>
      </c>
      <c r="J52" t="s">
        <v>68</v>
      </c>
      <c r="K52" t="s">
        <v>963</v>
      </c>
      <c r="L52" t="s">
        <v>46</v>
      </c>
      <c r="M52" t="s">
        <v>1021</v>
      </c>
      <c r="N52" t="s">
        <v>1210</v>
      </c>
      <c r="O52" t="s">
        <v>51</v>
      </c>
      <c r="P52" t="s">
        <v>72</v>
      </c>
      <c r="Q52" s="119">
        <v>85</v>
      </c>
      <c r="R52" s="121">
        <v>3.165</v>
      </c>
      <c r="S52" s="125">
        <v>33795</v>
      </c>
      <c r="T52" s="119">
        <v>6.3E-2</v>
      </c>
      <c r="U52" s="119">
        <v>91.117000000000004</v>
      </c>
      <c r="V52" s="123">
        <v>0</v>
      </c>
      <c r="W52" s="123">
        <v>1.7455597902206601E-2</v>
      </c>
      <c r="X52" s="123">
        <v>4.9390092002870598E-3</v>
      </c>
    </row>
    <row r="53" spans="1:24" x14ac:dyDescent="0.35">
      <c r="A53">
        <v>158</v>
      </c>
      <c r="B53">
        <v>9935</v>
      </c>
      <c r="C53" t="s">
        <v>2631</v>
      </c>
      <c r="D53" t="s">
        <v>2632</v>
      </c>
      <c r="E53" t="s">
        <v>41</v>
      </c>
      <c r="F53" t="s">
        <v>2633</v>
      </c>
      <c r="G53" t="s">
        <v>2634</v>
      </c>
      <c r="H53" t="s">
        <v>44</v>
      </c>
      <c r="I53" t="s">
        <v>1557</v>
      </c>
      <c r="J53" t="s">
        <v>45</v>
      </c>
      <c r="K53" t="s">
        <v>467</v>
      </c>
      <c r="L53" t="s">
        <v>46</v>
      </c>
      <c r="M53" t="s">
        <v>1023</v>
      </c>
      <c r="N53" t="s">
        <v>1123</v>
      </c>
      <c r="O53" t="s">
        <v>51</v>
      </c>
      <c r="P53" t="s">
        <v>72</v>
      </c>
      <c r="Q53" s="119">
        <v>2955</v>
      </c>
      <c r="R53" s="121">
        <v>3.165</v>
      </c>
      <c r="S53" s="125">
        <v>43428</v>
      </c>
      <c r="U53" s="119">
        <v>4061.636</v>
      </c>
      <c r="V53" s="123">
        <v>1.05E-4</v>
      </c>
      <c r="W53" s="123">
        <v>1.5551900369824701E-2</v>
      </c>
      <c r="X53" s="123">
        <v>3.5715625959145598E-3</v>
      </c>
    </row>
    <row r="54" spans="1:24" x14ac:dyDescent="0.35">
      <c r="A54">
        <v>158</v>
      </c>
      <c r="B54">
        <v>9935</v>
      </c>
      <c r="C54" t="s">
        <v>1978</v>
      </c>
      <c r="D54" t="s">
        <v>1979</v>
      </c>
      <c r="E54" t="s">
        <v>41</v>
      </c>
      <c r="F54" t="s">
        <v>2635</v>
      </c>
      <c r="G54" t="s">
        <v>2636</v>
      </c>
      <c r="H54" t="s">
        <v>44</v>
      </c>
      <c r="I54" t="s">
        <v>1557</v>
      </c>
      <c r="J54" t="s">
        <v>45</v>
      </c>
      <c r="K54" t="s">
        <v>45</v>
      </c>
      <c r="L54" t="s">
        <v>46</v>
      </c>
      <c r="M54" t="s">
        <v>47</v>
      </c>
      <c r="N54" t="s">
        <v>233</v>
      </c>
      <c r="O54" t="s">
        <v>51</v>
      </c>
      <c r="P54" t="s">
        <v>52</v>
      </c>
      <c r="Q54" s="119">
        <v>3940</v>
      </c>
      <c r="R54" s="121">
        <v>1</v>
      </c>
      <c r="S54" s="125">
        <v>263700</v>
      </c>
      <c r="U54" s="119">
        <v>10389.780000000001</v>
      </c>
      <c r="V54" s="123">
        <v>8.5000000000000006E-5</v>
      </c>
      <c r="W54" s="123">
        <v>3.9782199252572398E-2</v>
      </c>
      <c r="X54" s="123">
        <v>9.1361577334558002E-3</v>
      </c>
    </row>
    <row r="55" spans="1:24" x14ac:dyDescent="0.35">
      <c r="A55">
        <v>158</v>
      </c>
      <c r="B55">
        <v>9935</v>
      </c>
      <c r="C55" t="s">
        <v>1991</v>
      </c>
      <c r="D55" t="s">
        <v>1992</v>
      </c>
      <c r="E55" t="s">
        <v>41</v>
      </c>
      <c r="F55" t="s">
        <v>2637</v>
      </c>
      <c r="G55" t="s">
        <v>2638</v>
      </c>
      <c r="H55" t="s">
        <v>44</v>
      </c>
      <c r="I55" t="s">
        <v>1557</v>
      </c>
      <c r="J55" t="s">
        <v>45</v>
      </c>
      <c r="K55" t="s">
        <v>45</v>
      </c>
      <c r="L55" t="s">
        <v>46</v>
      </c>
      <c r="M55" t="s">
        <v>47</v>
      </c>
      <c r="N55" t="s">
        <v>58</v>
      </c>
      <c r="O55" t="s">
        <v>51</v>
      </c>
      <c r="P55" t="s">
        <v>52</v>
      </c>
      <c r="Q55" s="119">
        <v>99843.199999999997</v>
      </c>
      <c r="R55" s="121">
        <v>1</v>
      </c>
      <c r="S55" s="125">
        <v>3375</v>
      </c>
      <c r="T55" s="119">
        <v>32.710999999999999</v>
      </c>
      <c r="U55" s="119">
        <v>3402.4189999999999</v>
      </c>
      <c r="V55" s="123">
        <v>4.4099999999999999E-4</v>
      </c>
      <c r="W55" s="123">
        <v>1.30277735094668E-2</v>
      </c>
      <c r="X55" s="123">
        <v>2.99188571608518E-3</v>
      </c>
    </row>
    <row r="56" spans="1:24" x14ac:dyDescent="0.35">
      <c r="A56">
        <v>158</v>
      </c>
      <c r="B56">
        <v>9935</v>
      </c>
      <c r="C56" t="s">
        <v>2009</v>
      </c>
      <c r="D56" t="s">
        <v>2010</v>
      </c>
      <c r="E56" t="s">
        <v>41</v>
      </c>
      <c r="F56" t="s">
        <v>2639</v>
      </c>
      <c r="G56" t="s">
        <v>2640</v>
      </c>
      <c r="H56" t="s">
        <v>44</v>
      </c>
      <c r="I56" t="s">
        <v>1557</v>
      </c>
      <c r="J56" t="s">
        <v>45</v>
      </c>
      <c r="K56" t="s">
        <v>45</v>
      </c>
      <c r="L56" t="s">
        <v>46</v>
      </c>
      <c r="M56" t="s">
        <v>47</v>
      </c>
      <c r="N56" t="s">
        <v>58</v>
      </c>
      <c r="O56" t="s">
        <v>51</v>
      </c>
      <c r="P56" t="s">
        <v>52</v>
      </c>
      <c r="Q56" s="119">
        <v>176127</v>
      </c>
      <c r="R56" s="121">
        <v>1</v>
      </c>
      <c r="S56" s="125">
        <v>1923</v>
      </c>
      <c r="U56" s="119">
        <v>3386.922</v>
      </c>
      <c r="V56" s="123">
        <v>3.57E-4</v>
      </c>
      <c r="W56" s="123">
        <v>1.2968437658081601E-2</v>
      </c>
      <c r="X56" s="123">
        <v>2.9782589757920501E-3</v>
      </c>
    </row>
    <row r="57" spans="1:24" x14ac:dyDescent="0.35">
      <c r="A57">
        <v>158</v>
      </c>
      <c r="B57">
        <v>9935</v>
      </c>
      <c r="C57" t="s">
        <v>2023</v>
      </c>
      <c r="D57" t="s">
        <v>2024</v>
      </c>
      <c r="E57" t="s">
        <v>41</v>
      </c>
      <c r="F57" t="s">
        <v>2641</v>
      </c>
      <c r="G57" t="s">
        <v>2642</v>
      </c>
      <c r="H57" t="s">
        <v>44</v>
      </c>
      <c r="I57" t="s">
        <v>1557</v>
      </c>
      <c r="J57" t="s">
        <v>45</v>
      </c>
      <c r="K57" t="s">
        <v>69</v>
      </c>
      <c r="L57" t="s">
        <v>46</v>
      </c>
      <c r="M57" t="s">
        <v>47</v>
      </c>
      <c r="N57" t="s">
        <v>49</v>
      </c>
      <c r="O57" t="s">
        <v>51</v>
      </c>
      <c r="P57" t="s">
        <v>52</v>
      </c>
      <c r="Q57" s="119">
        <v>67540.7</v>
      </c>
      <c r="R57" s="121">
        <v>1</v>
      </c>
      <c r="S57" s="125">
        <v>20930</v>
      </c>
      <c r="U57" s="119">
        <v>14136.269</v>
      </c>
      <c r="V57" s="123">
        <v>4.8700000000000002E-4</v>
      </c>
      <c r="W57" s="123">
        <v>5.4127406985776901E-2</v>
      </c>
      <c r="X57" s="123">
        <v>1.2430598036709499E-2</v>
      </c>
    </row>
    <row r="58" spans="1:24" x14ac:dyDescent="0.35">
      <c r="A58">
        <v>158</v>
      </c>
      <c r="B58">
        <v>9935</v>
      </c>
      <c r="C58" t="s">
        <v>2029</v>
      </c>
      <c r="D58" t="s">
        <v>2030</v>
      </c>
      <c r="E58" t="s">
        <v>41</v>
      </c>
      <c r="F58" t="s">
        <v>2643</v>
      </c>
      <c r="G58" t="s">
        <v>2644</v>
      </c>
      <c r="H58" t="s">
        <v>44</v>
      </c>
      <c r="I58" t="s">
        <v>1557</v>
      </c>
      <c r="J58" t="s">
        <v>45</v>
      </c>
      <c r="K58" t="s">
        <v>45</v>
      </c>
      <c r="L58" t="s">
        <v>46</v>
      </c>
      <c r="M58" t="s">
        <v>47</v>
      </c>
      <c r="N58" t="s">
        <v>49</v>
      </c>
      <c r="O58" t="s">
        <v>51</v>
      </c>
      <c r="P58" t="s">
        <v>52</v>
      </c>
      <c r="Q58" s="119">
        <v>230381</v>
      </c>
      <c r="R58" s="121">
        <v>1</v>
      </c>
      <c r="S58" s="125">
        <v>1890</v>
      </c>
      <c r="U58" s="119">
        <v>4354.201</v>
      </c>
      <c r="V58" s="123">
        <v>3.9899999999999999E-4</v>
      </c>
      <c r="W58" s="123">
        <v>1.66721227773379E-2</v>
      </c>
      <c r="X58" s="123">
        <v>3.82882661861514E-3</v>
      </c>
    </row>
    <row r="59" spans="1:24" x14ac:dyDescent="0.35">
      <c r="A59">
        <v>158</v>
      </c>
      <c r="B59">
        <v>9935</v>
      </c>
      <c r="C59" t="s">
        <v>2035</v>
      </c>
      <c r="D59" t="s">
        <v>2036</v>
      </c>
      <c r="E59" t="s">
        <v>41</v>
      </c>
      <c r="F59" t="s">
        <v>2645</v>
      </c>
      <c r="G59" t="s">
        <v>2646</v>
      </c>
      <c r="H59" t="s">
        <v>44</v>
      </c>
      <c r="I59" t="s">
        <v>1557</v>
      </c>
      <c r="J59" t="s">
        <v>45</v>
      </c>
      <c r="K59" t="s">
        <v>45</v>
      </c>
      <c r="L59" t="s">
        <v>46</v>
      </c>
      <c r="M59" t="s">
        <v>47</v>
      </c>
      <c r="N59" t="s">
        <v>1148</v>
      </c>
      <c r="O59" t="s">
        <v>51</v>
      </c>
      <c r="P59" t="s">
        <v>52</v>
      </c>
      <c r="Q59" s="119">
        <v>924119</v>
      </c>
      <c r="R59" s="121">
        <v>1</v>
      </c>
      <c r="S59" s="125">
        <v>749</v>
      </c>
      <c r="U59" s="119">
        <v>6921.6509999999998</v>
      </c>
      <c r="V59" s="123">
        <v>3.3300000000000002E-4</v>
      </c>
      <c r="W59" s="123">
        <v>2.6502824080129599E-2</v>
      </c>
      <c r="X59" s="123">
        <v>6.08649058441477E-3</v>
      </c>
    </row>
    <row r="60" spans="1:24" x14ac:dyDescent="0.35">
      <c r="A60">
        <v>158</v>
      </c>
      <c r="B60">
        <v>9935</v>
      </c>
      <c r="C60" t="s">
        <v>53</v>
      </c>
      <c r="D60" t="s">
        <v>54</v>
      </c>
      <c r="E60" t="s">
        <v>41</v>
      </c>
      <c r="F60" t="s">
        <v>2647</v>
      </c>
      <c r="G60" t="s">
        <v>57</v>
      </c>
      <c r="H60" t="s">
        <v>44</v>
      </c>
      <c r="I60" t="s">
        <v>1557</v>
      </c>
      <c r="J60" t="s">
        <v>45</v>
      </c>
      <c r="K60" t="s">
        <v>45</v>
      </c>
      <c r="L60" t="s">
        <v>46</v>
      </c>
      <c r="M60" t="s">
        <v>47</v>
      </c>
      <c r="N60" t="s">
        <v>58</v>
      </c>
      <c r="O60" t="s">
        <v>51</v>
      </c>
      <c r="P60" t="s">
        <v>52</v>
      </c>
      <c r="Q60" s="119">
        <v>3600</v>
      </c>
      <c r="R60" s="121">
        <v>1</v>
      </c>
      <c r="S60" s="125">
        <v>71680</v>
      </c>
      <c r="U60" s="119">
        <v>2580.48</v>
      </c>
      <c r="V60" s="123">
        <v>1.4300000000000001E-4</v>
      </c>
      <c r="W60" s="123">
        <v>9.8805912663480905E-3</v>
      </c>
      <c r="X60" s="123">
        <v>2.26912141624058E-3</v>
      </c>
    </row>
    <row r="61" spans="1:24" x14ac:dyDescent="0.35">
      <c r="A61">
        <v>158</v>
      </c>
      <c r="B61">
        <v>9935</v>
      </c>
      <c r="C61" t="s">
        <v>2056</v>
      </c>
      <c r="D61" t="s">
        <v>2057</v>
      </c>
      <c r="E61" t="s">
        <v>41</v>
      </c>
      <c r="F61" t="s">
        <v>2648</v>
      </c>
      <c r="G61" t="s">
        <v>2649</v>
      </c>
      <c r="H61" t="s">
        <v>44</v>
      </c>
      <c r="I61" t="s">
        <v>1557</v>
      </c>
      <c r="J61" t="s">
        <v>45</v>
      </c>
      <c r="K61" t="s">
        <v>45</v>
      </c>
      <c r="L61" t="s">
        <v>46</v>
      </c>
      <c r="M61" t="s">
        <v>47</v>
      </c>
      <c r="N61" t="s">
        <v>58</v>
      </c>
      <c r="O61" t="s">
        <v>51</v>
      </c>
      <c r="P61" t="s">
        <v>52</v>
      </c>
      <c r="Q61" s="119">
        <v>40906</v>
      </c>
      <c r="R61" s="121">
        <v>1</v>
      </c>
      <c r="S61" s="125">
        <v>3584</v>
      </c>
      <c r="U61" s="119">
        <v>1466.0709999999999</v>
      </c>
      <c r="V61" s="123">
        <v>1.85E-4</v>
      </c>
      <c r="W61" s="123">
        <v>5.6135481436282598E-3</v>
      </c>
      <c r="X61" s="123">
        <v>1.2891761201769001E-3</v>
      </c>
    </row>
    <row r="62" spans="1:24" x14ac:dyDescent="0.35">
      <c r="A62">
        <v>158</v>
      </c>
      <c r="B62">
        <v>9935</v>
      </c>
      <c r="C62" t="s">
        <v>2650</v>
      </c>
      <c r="D62" t="s">
        <v>2651</v>
      </c>
      <c r="E62" t="s">
        <v>41</v>
      </c>
      <c r="F62" t="s">
        <v>2652</v>
      </c>
      <c r="G62" t="s">
        <v>2653</v>
      </c>
      <c r="H62" t="s">
        <v>44</v>
      </c>
      <c r="I62" t="s">
        <v>1557</v>
      </c>
      <c r="J62" t="s">
        <v>45</v>
      </c>
      <c r="K62" t="s">
        <v>45</v>
      </c>
      <c r="L62" t="s">
        <v>46</v>
      </c>
      <c r="M62" t="s">
        <v>47</v>
      </c>
      <c r="N62" t="s">
        <v>1116</v>
      </c>
      <c r="O62" t="s">
        <v>51</v>
      </c>
      <c r="P62" t="s">
        <v>52</v>
      </c>
      <c r="Q62" s="119">
        <v>491304.48</v>
      </c>
      <c r="R62" s="121">
        <v>1</v>
      </c>
      <c r="S62" s="125">
        <v>3148</v>
      </c>
      <c r="T62" s="119">
        <v>171.869</v>
      </c>
      <c r="U62" s="119">
        <v>15638.134</v>
      </c>
      <c r="V62" s="123">
        <v>3.97E-4</v>
      </c>
      <c r="W62" s="123">
        <v>5.9878010198174597E-2</v>
      </c>
      <c r="X62" s="123">
        <v>1.37512494586539E-2</v>
      </c>
    </row>
    <row r="63" spans="1:24" x14ac:dyDescent="0.35">
      <c r="A63">
        <v>158</v>
      </c>
      <c r="B63">
        <v>9935</v>
      </c>
      <c r="C63" t="s">
        <v>2654</v>
      </c>
      <c r="D63" t="s">
        <v>2655</v>
      </c>
      <c r="E63" t="s">
        <v>41</v>
      </c>
      <c r="F63" t="s">
        <v>2656</v>
      </c>
      <c r="G63" t="s">
        <v>2657</v>
      </c>
      <c r="H63" t="s">
        <v>44</v>
      </c>
      <c r="I63" t="s">
        <v>1557</v>
      </c>
      <c r="J63" t="s">
        <v>45</v>
      </c>
      <c r="K63" t="s">
        <v>45</v>
      </c>
      <c r="L63" t="s">
        <v>46</v>
      </c>
      <c r="M63" t="s">
        <v>47</v>
      </c>
      <c r="N63" t="s">
        <v>1115</v>
      </c>
      <c r="O63" t="s">
        <v>51</v>
      </c>
      <c r="P63" t="s">
        <v>52</v>
      </c>
      <c r="Q63" s="119">
        <v>6500</v>
      </c>
      <c r="R63" s="121">
        <v>1</v>
      </c>
      <c r="S63" s="125">
        <v>42240</v>
      </c>
      <c r="U63" s="119">
        <v>2745.6</v>
      </c>
      <c r="V63" s="123">
        <v>2.9399999999999999E-4</v>
      </c>
      <c r="W63" s="123">
        <v>1.05128314813079E-2</v>
      </c>
      <c r="X63" s="123">
        <v>2.4143181735297799E-3</v>
      </c>
    </row>
    <row r="64" spans="1:24" x14ac:dyDescent="0.35">
      <c r="A64">
        <v>158</v>
      </c>
      <c r="B64">
        <v>9935</v>
      </c>
      <c r="C64" t="s">
        <v>2658</v>
      </c>
      <c r="D64" t="s">
        <v>2659</v>
      </c>
      <c r="E64" t="s">
        <v>41</v>
      </c>
      <c r="F64" t="s">
        <v>2660</v>
      </c>
      <c r="G64" t="s">
        <v>2661</v>
      </c>
      <c r="H64" t="s">
        <v>44</v>
      </c>
      <c r="I64" t="s">
        <v>1557</v>
      </c>
      <c r="J64" t="s">
        <v>45</v>
      </c>
      <c r="K64" t="s">
        <v>45</v>
      </c>
      <c r="L64" t="s">
        <v>46</v>
      </c>
      <c r="M64" t="s">
        <v>47</v>
      </c>
      <c r="N64" t="s">
        <v>251</v>
      </c>
      <c r="O64" t="s">
        <v>51</v>
      </c>
      <c r="P64" t="s">
        <v>52</v>
      </c>
      <c r="Q64" s="119">
        <v>15500</v>
      </c>
      <c r="R64" s="121">
        <v>1</v>
      </c>
      <c r="S64" s="125">
        <v>13860</v>
      </c>
      <c r="U64" s="119">
        <v>2148.3000000000002</v>
      </c>
      <c r="V64" s="123">
        <v>1.44E-4</v>
      </c>
      <c r="W64" s="123">
        <v>8.2257852095329598E-3</v>
      </c>
      <c r="X64" s="123">
        <v>1.88908789779794E-3</v>
      </c>
    </row>
    <row r="65" spans="1:24" x14ac:dyDescent="0.35">
      <c r="A65">
        <v>158</v>
      </c>
      <c r="B65">
        <v>9935</v>
      </c>
      <c r="C65" t="s">
        <v>2090</v>
      </c>
      <c r="D65" t="s">
        <v>2091</v>
      </c>
      <c r="E65" t="s">
        <v>41</v>
      </c>
      <c r="F65" t="s">
        <v>864</v>
      </c>
      <c r="G65" t="s">
        <v>2662</v>
      </c>
      <c r="H65" t="s">
        <v>44</v>
      </c>
      <c r="I65" t="s">
        <v>1557</v>
      </c>
      <c r="J65" t="s">
        <v>45</v>
      </c>
      <c r="K65" t="s">
        <v>45</v>
      </c>
      <c r="L65" t="s">
        <v>46</v>
      </c>
      <c r="M65" t="s">
        <v>47</v>
      </c>
      <c r="N65" t="s">
        <v>1114</v>
      </c>
      <c r="O65" t="s">
        <v>51</v>
      </c>
      <c r="P65" t="s">
        <v>52</v>
      </c>
      <c r="Q65" s="119">
        <v>34546</v>
      </c>
      <c r="R65" s="121">
        <v>1</v>
      </c>
      <c r="S65" s="125">
        <v>16600</v>
      </c>
      <c r="U65" s="119">
        <v>5734.6360000000004</v>
      </c>
      <c r="V65" s="123">
        <v>1.3100000000000001E-4</v>
      </c>
      <c r="W65" s="123">
        <v>2.1957773118677699E-2</v>
      </c>
      <c r="X65" s="123">
        <v>5.0426995605252498E-3</v>
      </c>
    </row>
    <row r="66" spans="1:24" x14ac:dyDescent="0.35">
      <c r="A66">
        <v>158</v>
      </c>
      <c r="B66">
        <v>9935</v>
      </c>
      <c r="C66" t="s">
        <v>2667</v>
      </c>
      <c r="D66" t="s">
        <v>2668</v>
      </c>
      <c r="E66" t="s">
        <v>41</v>
      </c>
      <c r="F66" t="s">
        <v>2669</v>
      </c>
      <c r="G66" t="s">
        <v>2670</v>
      </c>
      <c r="H66" t="s">
        <v>44</v>
      </c>
      <c r="I66" t="s">
        <v>1557</v>
      </c>
      <c r="J66" t="s">
        <v>45</v>
      </c>
      <c r="K66" t="s">
        <v>467</v>
      </c>
      <c r="L66" t="s">
        <v>46</v>
      </c>
      <c r="M66" t="s">
        <v>47</v>
      </c>
      <c r="N66" t="s">
        <v>1123</v>
      </c>
      <c r="O66" t="s">
        <v>51</v>
      </c>
      <c r="P66" t="s">
        <v>52</v>
      </c>
      <c r="Q66" s="119">
        <v>8300</v>
      </c>
      <c r="R66" s="121">
        <v>1</v>
      </c>
      <c r="S66" s="125">
        <v>53870</v>
      </c>
      <c r="U66" s="119">
        <v>4471.21</v>
      </c>
      <c r="V66" s="123">
        <v>7.3999999999999996E-5</v>
      </c>
      <c r="W66" s="123">
        <v>1.7120147598899502E-2</v>
      </c>
      <c r="X66" s="123">
        <v>3.9317174973295798E-3</v>
      </c>
    </row>
    <row r="67" spans="1:24" x14ac:dyDescent="0.35">
      <c r="A67">
        <v>158</v>
      </c>
      <c r="B67">
        <v>9935</v>
      </c>
      <c r="C67" t="s">
        <v>2671</v>
      </c>
      <c r="D67" t="s">
        <v>2672</v>
      </c>
      <c r="E67" t="s">
        <v>41</v>
      </c>
      <c r="F67" t="s">
        <v>2673</v>
      </c>
      <c r="G67" t="s">
        <v>2674</v>
      </c>
      <c r="H67" t="s">
        <v>44</v>
      </c>
      <c r="I67" t="s">
        <v>1557</v>
      </c>
      <c r="J67" t="s">
        <v>45</v>
      </c>
      <c r="K67" t="s">
        <v>69</v>
      </c>
      <c r="L67" t="s">
        <v>46</v>
      </c>
      <c r="M67" t="s">
        <v>47</v>
      </c>
      <c r="N67" t="s">
        <v>1131</v>
      </c>
      <c r="O67" t="s">
        <v>51</v>
      </c>
      <c r="P67" t="s">
        <v>52</v>
      </c>
      <c r="Q67" s="119">
        <v>138780</v>
      </c>
      <c r="R67" s="121">
        <v>1</v>
      </c>
      <c r="S67" s="125">
        <v>9239</v>
      </c>
      <c r="U67" s="119">
        <v>12821.884</v>
      </c>
      <c r="V67" s="123">
        <v>1.0900000000000001E-4</v>
      </c>
      <c r="W67" s="123">
        <v>4.9094663413259E-2</v>
      </c>
      <c r="X67" s="123">
        <v>1.1274806251076E-2</v>
      </c>
    </row>
    <row r="68" spans="1:24" x14ac:dyDescent="0.35">
      <c r="A68">
        <v>158</v>
      </c>
      <c r="B68">
        <v>9935</v>
      </c>
      <c r="C68" t="s">
        <v>2675</v>
      </c>
      <c r="D68" t="s">
        <v>2676</v>
      </c>
      <c r="E68" t="s">
        <v>41</v>
      </c>
      <c r="F68" t="s">
        <v>2677</v>
      </c>
      <c r="G68" t="s">
        <v>2678</v>
      </c>
      <c r="H68" t="s">
        <v>44</v>
      </c>
      <c r="I68" t="s">
        <v>1557</v>
      </c>
      <c r="J68" t="s">
        <v>45</v>
      </c>
      <c r="K68" t="s">
        <v>45</v>
      </c>
      <c r="L68" t="s">
        <v>46</v>
      </c>
      <c r="M68" t="s">
        <v>47</v>
      </c>
      <c r="N68" t="s">
        <v>1115</v>
      </c>
      <c r="O68" t="s">
        <v>51</v>
      </c>
      <c r="P68" t="s">
        <v>52</v>
      </c>
      <c r="Q68" s="119">
        <v>138766</v>
      </c>
      <c r="R68" s="121">
        <v>1</v>
      </c>
      <c r="S68" s="125">
        <v>1751</v>
      </c>
      <c r="T68" s="119">
        <v>10.17</v>
      </c>
      <c r="U68" s="119">
        <v>2439.9630000000002</v>
      </c>
      <c r="V68" s="123">
        <v>4.0700000000000003E-4</v>
      </c>
      <c r="W68" s="123">
        <v>9.3425546136788693E-3</v>
      </c>
      <c r="X68" s="123">
        <v>2.14555892302701E-3</v>
      </c>
    </row>
    <row r="69" spans="1:24" x14ac:dyDescent="0.35">
      <c r="A69">
        <v>158</v>
      </c>
      <c r="B69">
        <v>9935</v>
      </c>
      <c r="C69" t="s">
        <v>2598</v>
      </c>
      <c r="D69" t="s">
        <v>2599</v>
      </c>
      <c r="E69" t="s">
        <v>41</v>
      </c>
      <c r="F69" t="s">
        <v>2679</v>
      </c>
      <c r="G69" t="s">
        <v>2680</v>
      </c>
      <c r="H69" t="s">
        <v>44</v>
      </c>
      <c r="I69" t="s">
        <v>1557</v>
      </c>
      <c r="J69" t="s">
        <v>45</v>
      </c>
      <c r="K69" t="s">
        <v>45</v>
      </c>
      <c r="L69" t="s">
        <v>46</v>
      </c>
      <c r="M69" t="s">
        <v>47</v>
      </c>
      <c r="N69" t="s">
        <v>1114</v>
      </c>
      <c r="O69" t="s">
        <v>51</v>
      </c>
      <c r="P69" t="s">
        <v>52</v>
      </c>
      <c r="Q69" s="119">
        <v>32500</v>
      </c>
      <c r="R69" s="121">
        <v>1</v>
      </c>
      <c r="S69" s="125">
        <v>22200</v>
      </c>
      <c r="U69" s="119">
        <v>7215</v>
      </c>
      <c r="V69" s="123">
        <v>4.0200000000000001E-4</v>
      </c>
      <c r="W69" s="123">
        <v>2.76260486369596E-2</v>
      </c>
      <c r="X69" s="123">
        <v>6.3444440639631996E-3</v>
      </c>
    </row>
    <row r="70" spans="1:24" x14ac:dyDescent="0.35">
      <c r="A70">
        <v>158</v>
      </c>
      <c r="B70">
        <v>9935</v>
      </c>
      <c r="C70" t="s">
        <v>740</v>
      </c>
      <c r="D70" t="s">
        <v>2144</v>
      </c>
      <c r="E70" t="s">
        <v>41</v>
      </c>
      <c r="F70" t="s">
        <v>2681</v>
      </c>
      <c r="G70" t="s">
        <v>2682</v>
      </c>
      <c r="H70" t="s">
        <v>44</v>
      </c>
      <c r="I70" t="s">
        <v>1557</v>
      </c>
      <c r="J70" t="s">
        <v>45</v>
      </c>
      <c r="K70" t="s">
        <v>45</v>
      </c>
      <c r="L70" t="s">
        <v>46</v>
      </c>
      <c r="M70" t="s">
        <v>47</v>
      </c>
      <c r="N70" t="s">
        <v>1116</v>
      </c>
      <c r="O70" t="s">
        <v>51</v>
      </c>
      <c r="P70" t="s">
        <v>52</v>
      </c>
      <c r="Q70" s="119">
        <v>286506</v>
      </c>
      <c r="R70" s="121">
        <v>1</v>
      </c>
      <c r="S70" s="125">
        <v>6979</v>
      </c>
      <c r="U70" s="119">
        <v>19995.254000000001</v>
      </c>
      <c r="V70" s="123">
        <v>1.7699999999999999E-4</v>
      </c>
      <c r="W70" s="123">
        <v>7.6561310094190996E-2</v>
      </c>
      <c r="X70" s="123">
        <v>1.7582642951930801E-2</v>
      </c>
    </row>
    <row r="71" spans="1:24" x14ac:dyDescent="0.35">
      <c r="A71">
        <v>158</v>
      </c>
      <c r="B71">
        <v>9935</v>
      </c>
      <c r="C71" t="s">
        <v>2186</v>
      </c>
      <c r="D71" t="s">
        <v>2187</v>
      </c>
      <c r="E71" t="s">
        <v>41</v>
      </c>
      <c r="F71" t="s">
        <v>2683</v>
      </c>
      <c r="G71" t="s">
        <v>2684</v>
      </c>
      <c r="H71" t="s">
        <v>44</v>
      </c>
      <c r="I71" t="s">
        <v>1557</v>
      </c>
      <c r="J71" t="s">
        <v>45</v>
      </c>
      <c r="K71" t="s">
        <v>45</v>
      </c>
      <c r="L71" t="s">
        <v>46</v>
      </c>
      <c r="M71" t="s">
        <v>47</v>
      </c>
      <c r="N71" t="s">
        <v>58</v>
      </c>
      <c r="O71" t="s">
        <v>51</v>
      </c>
      <c r="P71" t="s">
        <v>52</v>
      </c>
      <c r="Q71" s="119">
        <v>6150</v>
      </c>
      <c r="R71" s="121">
        <v>1</v>
      </c>
      <c r="S71" s="125">
        <v>50060</v>
      </c>
      <c r="U71" s="119">
        <v>3078.69</v>
      </c>
      <c r="V71" s="123">
        <v>1.6100000000000001E-4</v>
      </c>
      <c r="W71" s="123">
        <v>1.17882244876121E-2</v>
      </c>
      <c r="X71" s="123">
        <v>2.7072178094640102E-3</v>
      </c>
    </row>
    <row r="72" spans="1:24" x14ac:dyDescent="0.35">
      <c r="A72">
        <v>158</v>
      </c>
      <c r="B72">
        <v>9935</v>
      </c>
      <c r="C72" t="s">
        <v>2786</v>
      </c>
      <c r="D72" t="s">
        <v>2787</v>
      </c>
      <c r="E72" t="s">
        <v>41</v>
      </c>
      <c r="F72" t="s">
        <v>2788</v>
      </c>
      <c r="G72" t="s">
        <v>2789</v>
      </c>
      <c r="H72" t="s">
        <v>44</v>
      </c>
      <c r="I72" t="s">
        <v>1557</v>
      </c>
      <c r="J72" t="s">
        <v>45</v>
      </c>
      <c r="K72" t="s">
        <v>45</v>
      </c>
      <c r="L72" t="s">
        <v>46</v>
      </c>
      <c r="M72" t="s">
        <v>47</v>
      </c>
      <c r="N72" t="s">
        <v>251</v>
      </c>
      <c r="O72" t="s">
        <v>51</v>
      </c>
      <c r="P72" t="s">
        <v>52</v>
      </c>
      <c r="Q72" s="119">
        <v>36600</v>
      </c>
      <c r="R72" s="121">
        <v>1</v>
      </c>
      <c r="S72" s="125">
        <v>3525</v>
      </c>
      <c r="U72" s="119">
        <v>1290.1500000000001</v>
      </c>
      <c r="V72" s="123">
        <v>4.95E-4</v>
      </c>
      <c r="W72" s="123">
        <v>4.93995102549874E-3</v>
      </c>
      <c r="X72" s="123">
        <v>1.1344815674458901E-3</v>
      </c>
    </row>
    <row r="73" spans="1:24" x14ac:dyDescent="0.35">
      <c r="A73">
        <v>158</v>
      </c>
      <c r="B73">
        <v>9935</v>
      </c>
      <c r="C73" t="s">
        <v>2344</v>
      </c>
      <c r="D73" t="s">
        <v>2345</v>
      </c>
      <c r="E73" t="s">
        <v>41</v>
      </c>
      <c r="F73" t="s">
        <v>2685</v>
      </c>
      <c r="G73" t="s">
        <v>2686</v>
      </c>
      <c r="H73" t="s">
        <v>44</v>
      </c>
      <c r="I73" t="s">
        <v>1557</v>
      </c>
      <c r="J73" t="s">
        <v>45</v>
      </c>
      <c r="K73" t="s">
        <v>45</v>
      </c>
      <c r="L73" t="s">
        <v>46</v>
      </c>
      <c r="M73" t="s">
        <v>47</v>
      </c>
      <c r="N73" t="s">
        <v>1116</v>
      </c>
      <c r="O73" t="s">
        <v>51</v>
      </c>
      <c r="P73" t="s">
        <v>52</v>
      </c>
      <c r="Q73" s="119">
        <v>30987</v>
      </c>
      <c r="R73" s="121">
        <v>1</v>
      </c>
      <c r="S73" s="125">
        <v>22780</v>
      </c>
      <c r="U73" s="119">
        <v>7058.8389999999999</v>
      </c>
      <c r="V73" s="123">
        <v>1.1900000000000001E-4</v>
      </c>
      <c r="W73" s="123">
        <v>2.7028110669999699E-2</v>
      </c>
      <c r="X73" s="123">
        <v>6.2071249694032301E-3</v>
      </c>
    </row>
    <row r="74" spans="1:24" x14ac:dyDescent="0.35">
      <c r="A74">
        <v>158</v>
      </c>
      <c r="B74">
        <v>9935</v>
      </c>
      <c r="C74" t="s">
        <v>2687</v>
      </c>
      <c r="D74" t="s">
        <v>2688</v>
      </c>
      <c r="E74" t="s">
        <v>41</v>
      </c>
      <c r="F74" t="s">
        <v>2689</v>
      </c>
      <c r="G74" t="s">
        <v>2690</v>
      </c>
      <c r="H74" t="s">
        <v>44</v>
      </c>
      <c r="I74" t="s">
        <v>1557</v>
      </c>
      <c r="J74" t="s">
        <v>45</v>
      </c>
      <c r="K74" t="s">
        <v>45</v>
      </c>
      <c r="L74" t="s">
        <v>46</v>
      </c>
      <c r="M74" t="s">
        <v>47</v>
      </c>
      <c r="N74" t="s">
        <v>2563</v>
      </c>
      <c r="O74" t="s">
        <v>51</v>
      </c>
      <c r="P74" t="s">
        <v>52</v>
      </c>
      <c r="Q74" s="119">
        <v>14500</v>
      </c>
      <c r="R74" s="121">
        <v>1</v>
      </c>
      <c r="S74" s="125">
        <v>8714</v>
      </c>
      <c r="U74" s="119">
        <v>1263.53</v>
      </c>
      <c r="V74" s="123">
        <v>1.56E-4</v>
      </c>
      <c r="W74" s="123">
        <v>4.8380237330918298E-3</v>
      </c>
      <c r="X74" s="123">
        <v>1.11107351464164E-3</v>
      </c>
    </row>
    <row r="75" spans="1:24" x14ac:dyDescent="0.35">
      <c r="A75">
        <v>158</v>
      </c>
      <c r="B75">
        <v>9935</v>
      </c>
      <c r="C75" t="s">
        <v>2228</v>
      </c>
      <c r="D75" t="s">
        <v>2229</v>
      </c>
      <c r="E75" t="s">
        <v>41</v>
      </c>
      <c r="F75" t="s">
        <v>2691</v>
      </c>
      <c r="G75" t="s">
        <v>2692</v>
      </c>
      <c r="H75" t="s">
        <v>44</v>
      </c>
      <c r="I75" t="s">
        <v>1557</v>
      </c>
      <c r="J75" t="s">
        <v>45</v>
      </c>
      <c r="K75" t="s">
        <v>45</v>
      </c>
      <c r="L75" t="s">
        <v>46</v>
      </c>
      <c r="M75" t="s">
        <v>47</v>
      </c>
      <c r="N75" t="s">
        <v>58</v>
      </c>
      <c r="O75" t="s">
        <v>51</v>
      </c>
      <c r="P75" t="s">
        <v>52</v>
      </c>
      <c r="Q75" s="119">
        <v>13458</v>
      </c>
      <c r="R75" s="121">
        <v>1</v>
      </c>
      <c r="S75" s="125">
        <v>40600</v>
      </c>
      <c r="T75" s="119">
        <v>25.396999999999998</v>
      </c>
      <c r="U75" s="119">
        <v>5489.3450000000003</v>
      </c>
      <c r="V75" s="123">
        <v>2.8200000000000002E-4</v>
      </c>
      <c r="W75" s="123">
        <v>2.1018558837099601E-2</v>
      </c>
      <c r="X75" s="123">
        <v>4.8270048532635104E-3</v>
      </c>
    </row>
    <row r="76" spans="1:24" x14ac:dyDescent="0.35">
      <c r="A76">
        <v>158</v>
      </c>
      <c r="B76">
        <v>9935</v>
      </c>
      <c r="C76" t="s">
        <v>2607</v>
      </c>
      <c r="D76" t="s">
        <v>2608</v>
      </c>
      <c r="E76" t="s">
        <v>41</v>
      </c>
      <c r="F76" t="s">
        <v>2693</v>
      </c>
      <c r="G76" t="s">
        <v>2694</v>
      </c>
      <c r="H76" t="s">
        <v>44</v>
      </c>
      <c r="I76" t="s">
        <v>1557</v>
      </c>
      <c r="J76" t="s">
        <v>45</v>
      </c>
      <c r="K76" t="s">
        <v>45</v>
      </c>
      <c r="L76" t="s">
        <v>46</v>
      </c>
      <c r="M76" t="s">
        <v>47</v>
      </c>
      <c r="N76" t="s">
        <v>1114</v>
      </c>
      <c r="O76" t="s">
        <v>51</v>
      </c>
      <c r="P76" t="s">
        <v>52</v>
      </c>
      <c r="Q76" s="119">
        <v>2300</v>
      </c>
      <c r="R76" s="121">
        <v>1</v>
      </c>
      <c r="S76" s="125">
        <v>45370</v>
      </c>
      <c r="U76" s="119">
        <v>1043.51</v>
      </c>
      <c r="V76" s="123">
        <v>3.6000000000000001E-5</v>
      </c>
      <c r="W76" s="123">
        <v>3.9955728361959399E-3</v>
      </c>
      <c r="X76" s="123">
        <v>9.1760094597175804E-4</v>
      </c>
    </row>
    <row r="77" spans="1:24" x14ac:dyDescent="0.35">
      <c r="A77">
        <v>158</v>
      </c>
      <c r="B77">
        <v>9935</v>
      </c>
      <c r="C77" t="s">
        <v>2547</v>
      </c>
      <c r="D77" t="s">
        <v>2548</v>
      </c>
      <c r="E77" t="s">
        <v>41</v>
      </c>
      <c r="F77" t="s">
        <v>2790</v>
      </c>
      <c r="G77" t="s">
        <v>2791</v>
      </c>
      <c r="H77" t="s">
        <v>44</v>
      </c>
      <c r="I77" t="s">
        <v>1557</v>
      </c>
      <c r="J77" t="s">
        <v>45</v>
      </c>
      <c r="K77" t="s">
        <v>45</v>
      </c>
      <c r="L77" t="s">
        <v>46</v>
      </c>
      <c r="M77" t="s">
        <v>47</v>
      </c>
      <c r="N77" t="s">
        <v>58</v>
      </c>
      <c r="O77" t="s">
        <v>51</v>
      </c>
      <c r="P77" t="s">
        <v>52</v>
      </c>
      <c r="Q77" s="119">
        <v>543909</v>
      </c>
      <c r="R77" s="121">
        <v>1</v>
      </c>
      <c r="S77" s="125">
        <v>210</v>
      </c>
      <c r="T77" s="119">
        <v>17.786000000000001</v>
      </c>
      <c r="U77" s="119">
        <v>1159.9949999999999</v>
      </c>
      <c r="V77" s="123">
        <v>6.4000000000000005E-4</v>
      </c>
      <c r="W77" s="123">
        <v>4.4415898202822303E-3</v>
      </c>
      <c r="X77" s="123">
        <v>1.02003071594354E-3</v>
      </c>
    </row>
    <row r="78" spans="1:24" x14ac:dyDescent="0.35">
      <c r="A78">
        <v>158</v>
      </c>
      <c r="B78">
        <v>9935</v>
      </c>
      <c r="C78" t="s">
        <v>2695</v>
      </c>
      <c r="D78" t="s">
        <v>2696</v>
      </c>
      <c r="E78" t="s">
        <v>140</v>
      </c>
      <c r="F78" t="s">
        <v>2697</v>
      </c>
      <c r="G78" t="s">
        <v>2698</v>
      </c>
      <c r="H78" t="s">
        <v>44</v>
      </c>
      <c r="I78" t="s">
        <v>1557</v>
      </c>
      <c r="J78" t="s">
        <v>45</v>
      </c>
      <c r="K78" t="s">
        <v>69</v>
      </c>
      <c r="L78" t="s">
        <v>46</v>
      </c>
      <c r="M78" t="s">
        <v>47</v>
      </c>
      <c r="N78" t="s">
        <v>171</v>
      </c>
      <c r="O78" t="s">
        <v>51</v>
      </c>
      <c r="P78" t="s">
        <v>52</v>
      </c>
      <c r="Q78" s="119">
        <v>71799</v>
      </c>
      <c r="R78" s="121">
        <v>1</v>
      </c>
      <c r="S78" s="125">
        <v>12900</v>
      </c>
      <c r="U78" s="119">
        <v>9262.0709999999999</v>
      </c>
      <c r="V78" s="123">
        <v>6.0499999999999996E-4</v>
      </c>
      <c r="W78" s="123">
        <v>3.5464230620231803E-2</v>
      </c>
      <c r="X78" s="123">
        <v>8.1445171692246295E-3</v>
      </c>
    </row>
    <row r="79" spans="1:24" x14ac:dyDescent="0.35">
      <c r="A79">
        <v>158</v>
      </c>
      <c r="B79">
        <v>9935</v>
      </c>
      <c r="C79" t="s">
        <v>2700</v>
      </c>
      <c r="D79" t="s">
        <v>2701</v>
      </c>
      <c r="E79" t="s">
        <v>140</v>
      </c>
      <c r="F79" t="s">
        <v>2702</v>
      </c>
      <c r="G79" t="s">
        <v>2703</v>
      </c>
      <c r="H79" t="s">
        <v>44</v>
      </c>
      <c r="I79" t="s">
        <v>1557</v>
      </c>
      <c r="J79" t="s">
        <v>45</v>
      </c>
      <c r="K79" t="s">
        <v>45</v>
      </c>
      <c r="L79" t="s">
        <v>46</v>
      </c>
      <c r="M79" t="s">
        <v>47</v>
      </c>
      <c r="N79" t="s">
        <v>171</v>
      </c>
      <c r="O79" t="s">
        <v>51</v>
      </c>
      <c r="P79" t="s">
        <v>52</v>
      </c>
      <c r="Q79" s="119">
        <v>254722</v>
      </c>
      <c r="R79" s="121">
        <v>1</v>
      </c>
      <c r="S79" s="125">
        <v>1799</v>
      </c>
      <c r="U79" s="119">
        <v>4582.4489999999996</v>
      </c>
      <c r="V79" s="123">
        <v>2.1699999999999999E-4</v>
      </c>
      <c r="W79" s="123">
        <v>1.7546078014228202E-2</v>
      </c>
      <c r="X79" s="123">
        <v>4.02953429808543E-3</v>
      </c>
    </row>
    <row r="80" spans="1:24" x14ac:dyDescent="0.35">
      <c r="A80">
        <v>158</v>
      </c>
      <c r="B80">
        <v>9935</v>
      </c>
      <c r="C80" t="s">
        <v>2704</v>
      </c>
      <c r="D80" t="s">
        <v>2705</v>
      </c>
      <c r="E80" t="s">
        <v>41</v>
      </c>
      <c r="F80" t="s">
        <v>2706</v>
      </c>
      <c r="G80" t="s">
        <v>2707</v>
      </c>
      <c r="H80" t="s">
        <v>44</v>
      </c>
      <c r="I80" t="s">
        <v>1557</v>
      </c>
      <c r="J80" t="s">
        <v>45</v>
      </c>
      <c r="K80" t="s">
        <v>69</v>
      </c>
      <c r="L80" t="s">
        <v>46</v>
      </c>
      <c r="M80" t="s">
        <v>47</v>
      </c>
      <c r="N80" t="s">
        <v>1144</v>
      </c>
      <c r="O80" t="s">
        <v>51</v>
      </c>
      <c r="P80" t="s">
        <v>52</v>
      </c>
      <c r="Q80" s="119">
        <v>8528.5</v>
      </c>
      <c r="R80" s="121">
        <v>1</v>
      </c>
      <c r="S80" s="125">
        <v>34690</v>
      </c>
      <c r="U80" s="119">
        <v>2958.5369999999998</v>
      </c>
      <c r="V80" s="123">
        <v>1.1400000000000001E-4</v>
      </c>
      <c r="W80" s="123">
        <v>1.1328160414016301E-2</v>
      </c>
      <c r="X80" s="123">
        <v>2.60156206335552E-3</v>
      </c>
    </row>
    <row r="81" spans="1:24" x14ac:dyDescent="0.35">
      <c r="A81">
        <v>158</v>
      </c>
      <c r="B81">
        <v>9935</v>
      </c>
      <c r="C81" t="s">
        <v>2708</v>
      </c>
      <c r="D81" t="s">
        <v>2709</v>
      </c>
      <c r="E81" t="s">
        <v>41</v>
      </c>
      <c r="F81" t="s">
        <v>2708</v>
      </c>
      <c r="G81" t="s">
        <v>2710</v>
      </c>
      <c r="H81" t="s">
        <v>44</v>
      </c>
      <c r="I81" t="s">
        <v>1557</v>
      </c>
      <c r="J81" t="s">
        <v>45</v>
      </c>
      <c r="K81" t="s">
        <v>45</v>
      </c>
      <c r="L81" t="s">
        <v>46</v>
      </c>
      <c r="M81" t="s">
        <v>47</v>
      </c>
      <c r="N81" t="s">
        <v>1109</v>
      </c>
      <c r="O81" t="s">
        <v>51</v>
      </c>
      <c r="P81" t="s">
        <v>52</v>
      </c>
      <c r="Q81" s="119">
        <v>30880</v>
      </c>
      <c r="R81" s="121">
        <v>1</v>
      </c>
      <c r="S81" s="125">
        <v>30500</v>
      </c>
      <c r="U81" s="119">
        <v>9418.4</v>
      </c>
      <c r="V81" s="123">
        <v>3.3500000000000001E-4</v>
      </c>
      <c r="W81" s="123">
        <v>3.6062810323262702E-2</v>
      </c>
      <c r="X81" s="123">
        <v>8.2819836413071408E-3</v>
      </c>
    </row>
    <row r="82" spans="1:24" x14ac:dyDescent="0.35">
      <c r="A82">
        <v>158</v>
      </c>
      <c r="B82">
        <v>9935</v>
      </c>
      <c r="C82" t="s">
        <v>2258</v>
      </c>
      <c r="D82" t="s">
        <v>2259</v>
      </c>
      <c r="E82" t="s">
        <v>41</v>
      </c>
      <c r="F82" t="s">
        <v>2711</v>
      </c>
      <c r="G82" t="s">
        <v>2712</v>
      </c>
      <c r="H82" t="s">
        <v>44</v>
      </c>
      <c r="I82" t="s">
        <v>1557</v>
      </c>
      <c r="J82" t="s">
        <v>45</v>
      </c>
      <c r="K82" t="s">
        <v>45</v>
      </c>
      <c r="L82" t="s">
        <v>46</v>
      </c>
      <c r="M82" t="s">
        <v>47</v>
      </c>
      <c r="N82" t="s">
        <v>58</v>
      </c>
      <c r="O82" t="s">
        <v>51</v>
      </c>
      <c r="P82" t="s">
        <v>52</v>
      </c>
      <c r="Q82" s="119">
        <v>8696</v>
      </c>
      <c r="R82" s="121">
        <v>1</v>
      </c>
      <c r="S82" s="125">
        <v>41870</v>
      </c>
      <c r="U82" s="119">
        <v>3641.0149999999999</v>
      </c>
      <c r="V82" s="123">
        <v>6.9999999999999994E-5</v>
      </c>
      <c r="W82" s="123">
        <v>1.39413531535841E-2</v>
      </c>
      <c r="X82" s="123">
        <v>3.2016933156534702E-3</v>
      </c>
    </row>
    <row r="83" spans="1:24" x14ac:dyDescent="0.35">
      <c r="A83">
        <v>158</v>
      </c>
      <c r="B83">
        <v>9935</v>
      </c>
      <c r="C83" t="s">
        <v>2267</v>
      </c>
      <c r="D83" t="s">
        <v>2268</v>
      </c>
      <c r="E83" t="s">
        <v>41</v>
      </c>
      <c r="F83" t="s">
        <v>2713</v>
      </c>
      <c r="G83" t="s">
        <v>2714</v>
      </c>
      <c r="H83" t="s">
        <v>44</v>
      </c>
      <c r="I83" t="s">
        <v>1557</v>
      </c>
      <c r="J83" t="s">
        <v>45</v>
      </c>
      <c r="K83" t="s">
        <v>45</v>
      </c>
      <c r="L83" t="s">
        <v>46</v>
      </c>
      <c r="M83" t="s">
        <v>47</v>
      </c>
      <c r="N83" t="s">
        <v>1116</v>
      </c>
      <c r="O83" t="s">
        <v>51</v>
      </c>
      <c r="P83" t="s">
        <v>52</v>
      </c>
      <c r="Q83" s="119">
        <v>242845</v>
      </c>
      <c r="R83" s="121">
        <v>1</v>
      </c>
      <c r="S83" s="125">
        <v>7332</v>
      </c>
      <c r="U83" s="119">
        <v>17805.395</v>
      </c>
      <c r="V83" s="123">
        <v>1.8200000000000001E-4</v>
      </c>
      <c r="W83" s="123">
        <v>6.8176399074247607E-2</v>
      </c>
      <c r="X83" s="123">
        <v>1.5657011109084899E-2</v>
      </c>
    </row>
    <row r="84" spans="1:24" x14ac:dyDescent="0.35">
      <c r="A84">
        <v>158</v>
      </c>
      <c r="B84">
        <v>9935</v>
      </c>
      <c r="C84" t="s">
        <v>2715</v>
      </c>
      <c r="D84" t="s">
        <v>2716</v>
      </c>
      <c r="E84" t="s">
        <v>41</v>
      </c>
      <c r="F84" t="s">
        <v>2717</v>
      </c>
      <c r="G84" t="s">
        <v>2718</v>
      </c>
      <c r="H84" t="s">
        <v>44</v>
      </c>
      <c r="I84" t="s">
        <v>1557</v>
      </c>
      <c r="J84" t="s">
        <v>45</v>
      </c>
      <c r="K84" t="s">
        <v>45</v>
      </c>
      <c r="L84" t="s">
        <v>46</v>
      </c>
      <c r="M84" t="s">
        <v>47</v>
      </c>
      <c r="N84" t="s">
        <v>1108</v>
      </c>
      <c r="O84" t="s">
        <v>51</v>
      </c>
      <c r="P84" t="s">
        <v>52</v>
      </c>
      <c r="Q84" s="119">
        <v>8400</v>
      </c>
      <c r="R84" s="121">
        <v>1</v>
      </c>
      <c r="S84" s="125">
        <v>26010</v>
      </c>
      <c r="U84" s="119">
        <v>2184.84</v>
      </c>
      <c r="V84" s="123">
        <v>9.1399999999999999E-4</v>
      </c>
      <c r="W84" s="123">
        <v>8.36569592570683E-3</v>
      </c>
      <c r="X84" s="123">
        <v>1.9212190116021299E-3</v>
      </c>
    </row>
    <row r="85" spans="1:24" x14ac:dyDescent="0.35">
      <c r="A85">
        <v>158</v>
      </c>
      <c r="B85">
        <v>9935</v>
      </c>
      <c r="C85" t="s">
        <v>2478</v>
      </c>
      <c r="D85" t="s">
        <v>2479</v>
      </c>
      <c r="E85" t="s">
        <v>41</v>
      </c>
      <c r="F85" t="s">
        <v>2719</v>
      </c>
      <c r="G85" t="s">
        <v>2720</v>
      </c>
      <c r="H85" t="s">
        <v>44</v>
      </c>
      <c r="I85" t="s">
        <v>1557</v>
      </c>
      <c r="J85" t="s">
        <v>45</v>
      </c>
      <c r="K85" t="s">
        <v>45</v>
      </c>
      <c r="L85" t="s">
        <v>46</v>
      </c>
      <c r="M85" t="s">
        <v>47</v>
      </c>
      <c r="N85" t="s">
        <v>1148</v>
      </c>
      <c r="O85" t="s">
        <v>51</v>
      </c>
      <c r="P85" t="s">
        <v>52</v>
      </c>
      <c r="Q85" s="119">
        <v>110000</v>
      </c>
      <c r="R85" s="121">
        <v>1</v>
      </c>
      <c r="S85" s="125">
        <v>3509</v>
      </c>
      <c r="U85" s="119">
        <v>3859.9</v>
      </c>
      <c r="V85" s="123">
        <v>5.7200000000000003E-4</v>
      </c>
      <c r="W85" s="123">
        <v>1.47794573990021E-2</v>
      </c>
      <c r="X85" s="123">
        <v>3.39416765661699E-3</v>
      </c>
    </row>
    <row r="86" spans="1:24" x14ac:dyDescent="0.35">
      <c r="A86">
        <v>158</v>
      </c>
      <c r="B86">
        <v>9935</v>
      </c>
      <c r="C86" t="s">
        <v>2721</v>
      </c>
      <c r="D86" t="s">
        <v>2722</v>
      </c>
      <c r="E86" t="s">
        <v>41</v>
      </c>
      <c r="F86" t="s">
        <v>2723</v>
      </c>
      <c r="G86" t="s">
        <v>2724</v>
      </c>
      <c r="H86" t="s">
        <v>44</v>
      </c>
      <c r="I86" t="s">
        <v>1557</v>
      </c>
      <c r="J86" t="s">
        <v>45</v>
      </c>
      <c r="K86" t="s">
        <v>45</v>
      </c>
      <c r="L86" t="s">
        <v>46</v>
      </c>
      <c r="M86" t="s">
        <v>47</v>
      </c>
      <c r="N86" t="s">
        <v>1128</v>
      </c>
      <c r="O86" t="s">
        <v>51</v>
      </c>
      <c r="P86" t="s">
        <v>52</v>
      </c>
      <c r="Q86" s="119">
        <v>262374</v>
      </c>
      <c r="R86" s="121">
        <v>1</v>
      </c>
      <c r="S86" s="125">
        <v>805.7</v>
      </c>
      <c r="T86" s="119">
        <v>45.475000000000001</v>
      </c>
      <c r="U86" s="119">
        <v>2159.4229999999998</v>
      </c>
      <c r="V86" s="123">
        <v>9.1E-4</v>
      </c>
      <c r="W86" s="123">
        <v>8.26837308195069E-3</v>
      </c>
      <c r="X86" s="123">
        <v>1.8988683907634101E-3</v>
      </c>
    </row>
    <row r="87" spans="1:24" x14ac:dyDescent="0.35">
      <c r="A87">
        <v>158</v>
      </c>
      <c r="B87">
        <v>9935</v>
      </c>
      <c r="C87" t="s">
        <v>2729</v>
      </c>
      <c r="D87" t="s">
        <v>2730</v>
      </c>
      <c r="E87" t="s">
        <v>64</v>
      </c>
      <c r="F87" t="s">
        <v>2731</v>
      </c>
      <c r="G87" t="s">
        <v>2732</v>
      </c>
      <c r="H87" t="s">
        <v>44</v>
      </c>
      <c r="I87" t="s">
        <v>1557</v>
      </c>
      <c r="J87" t="s">
        <v>68</v>
      </c>
      <c r="K87" t="s">
        <v>69</v>
      </c>
      <c r="L87" t="s">
        <v>46</v>
      </c>
      <c r="M87" t="s">
        <v>1023</v>
      </c>
      <c r="N87" t="s">
        <v>1210</v>
      </c>
      <c r="O87" t="s">
        <v>51</v>
      </c>
      <c r="P87" t="s">
        <v>72</v>
      </c>
      <c r="Q87" s="119">
        <v>2504</v>
      </c>
      <c r="R87" s="121">
        <v>3.165</v>
      </c>
      <c r="S87" s="125">
        <v>20343</v>
      </c>
      <c r="U87" s="119">
        <v>1612.2149999999999</v>
      </c>
      <c r="V87" s="123">
        <v>1.9999999999999999E-6</v>
      </c>
      <c r="W87" s="123">
        <v>6.1731307356755498E-3</v>
      </c>
      <c r="X87" s="123">
        <v>1.41768673351383E-3</v>
      </c>
    </row>
    <row r="88" spans="1:24" x14ac:dyDescent="0.35">
      <c r="A88">
        <v>158</v>
      </c>
      <c r="B88">
        <v>9935</v>
      </c>
      <c r="C88" t="s">
        <v>2733</v>
      </c>
      <c r="D88" t="s">
        <v>2734</v>
      </c>
      <c r="E88" t="s">
        <v>64</v>
      </c>
      <c r="F88" t="s">
        <v>2735</v>
      </c>
      <c r="G88" t="s">
        <v>2736</v>
      </c>
      <c r="H88" t="s">
        <v>44</v>
      </c>
      <c r="I88" t="s">
        <v>1557</v>
      </c>
      <c r="J88" t="s">
        <v>68</v>
      </c>
      <c r="K88" t="s">
        <v>69</v>
      </c>
      <c r="L88" t="s">
        <v>46</v>
      </c>
      <c r="M88" t="s">
        <v>1023</v>
      </c>
      <c r="N88" t="s">
        <v>1182</v>
      </c>
      <c r="O88" t="s">
        <v>51</v>
      </c>
      <c r="P88" t="s">
        <v>72</v>
      </c>
      <c r="Q88" s="119">
        <v>5700</v>
      </c>
      <c r="R88" s="121">
        <v>3.165</v>
      </c>
      <c r="S88" s="125">
        <v>20827</v>
      </c>
      <c r="U88" s="119">
        <v>3757.2950000000001</v>
      </c>
      <c r="V88" s="123">
        <v>9.9999999999999995E-7</v>
      </c>
      <c r="W88" s="123">
        <v>1.4386585255400101E-2</v>
      </c>
      <c r="X88" s="123">
        <v>3.30394283394591E-3</v>
      </c>
    </row>
    <row r="89" spans="1:24" x14ac:dyDescent="0.35">
      <c r="A89">
        <v>158</v>
      </c>
      <c r="B89">
        <v>9935</v>
      </c>
      <c r="C89" t="s">
        <v>2737</v>
      </c>
      <c r="D89" t="s">
        <v>2738</v>
      </c>
      <c r="E89" t="s">
        <v>64</v>
      </c>
      <c r="F89" t="s">
        <v>2739</v>
      </c>
      <c r="G89" t="s">
        <v>2740</v>
      </c>
      <c r="H89" t="s">
        <v>44</v>
      </c>
      <c r="I89" t="s">
        <v>1557</v>
      </c>
      <c r="J89" t="s">
        <v>68</v>
      </c>
      <c r="K89" t="s">
        <v>69</v>
      </c>
      <c r="L89" t="s">
        <v>46</v>
      </c>
      <c r="M89" t="s">
        <v>1023</v>
      </c>
      <c r="N89" t="s">
        <v>1210</v>
      </c>
      <c r="O89" t="s">
        <v>51</v>
      </c>
      <c r="P89" t="s">
        <v>72</v>
      </c>
      <c r="Q89" s="119">
        <v>1217</v>
      </c>
      <c r="R89" s="121">
        <v>3.165</v>
      </c>
      <c r="S89" s="125">
        <v>132083</v>
      </c>
      <c r="U89" s="119">
        <v>5087.58</v>
      </c>
      <c r="V89" s="123">
        <v>3.0000000000000001E-6</v>
      </c>
      <c r="W89" s="123">
        <v>1.94802108694241E-2</v>
      </c>
      <c r="X89" s="123">
        <v>4.4737164492616799E-3</v>
      </c>
    </row>
    <row r="90" spans="1:24" x14ac:dyDescent="0.35">
      <c r="A90">
        <v>158</v>
      </c>
      <c r="B90">
        <v>9935</v>
      </c>
      <c r="C90" t="s">
        <v>2741</v>
      </c>
      <c r="D90" t="s">
        <v>2742</v>
      </c>
      <c r="E90" t="s">
        <v>64</v>
      </c>
      <c r="F90" t="s">
        <v>2743</v>
      </c>
      <c r="G90" t="s">
        <v>2744</v>
      </c>
      <c r="H90" t="s">
        <v>44</v>
      </c>
      <c r="I90" t="s">
        <v>1557</v>
      </c>
      <c r="J90" t="s">
        <v>68</v>
      </c>
      <c r="K90" t="s">
        <v>69</v>
      </c>
      <c r="L90" t="s">
        <v>46</v>
      </c>
      <c r="M90" t="s">
        <v>1023</v>
      </c>
      <c r="N90" t="s">
        <v>1210</v>
      </c>
      <c r="O90" t="s">
        <v>51</v>
      </c>
      <c r="P90" t="s">
        <v>72</v>
      </c>
      <c r="Q90" s="119">
        <v>4000</v>
      </c>
      <c r="R90" s="121">
        <v>3.165</v>
      </c>
      <c r="S90" s="125">
        <v>30951</v>
      </c>
      <c r="U90" s="119">
        <v>3918.3969999999999</v>
      </c>
      <c r="V90" s="123">
        <v>9.0000000000000002E-6</v>
      </c>
      <c r="W90" s="123">
        <v>1.50034393694383E-2</v>
      </c>
      <c r="X90" s="123">
        <v>3.4456061052146299E-3</v>
      </c>
    </row>
    <row r="91" spans="1:24" x14ac:dyDescent="0.35">
      <c r="A91">
        <v>158</v>
      </c>
      <c r="B91">
        <v>9935</v>
      </c>
      <c r="C91" t="s">
        <v>2725</v>
      </c>
      <c r="D91" t="s">
        <v>2726</v>
      </c>
      <c r="E91" t="s">
        <v>41</v>
      </c>
      <c r="F91" t="s">
        <v>2792</v>
      </c>
      <c r="G91" t="s">
        <v>2728</v>
      </c>
      <c r="H91" t="s">
        <v>44</v>
      </c>
      <c r="I91" t="s">
        <v>1557</v>
      </c>
      <c r="J91" t="s">
        <v>68</v>
      </c>
      <c r="K91" t="s">
        <v>467</v>
      </c>
      <c r="L91" t="s">
        <v>46</v>
      </c>
      <c r="M91" t="s">
        <v>1023</v>
      </c>
      <c r="N91" t="s">
        <v>1210</v>
      </c>
      <c r="O91" t="s">
        <v>51</v>
      </c>
      <c r="P91" t="s">
        <v>72</v>
      </c>
      <c r="Q91" s="119">
        <v>4015</v>
      </c>
      <c r="R91" s="121">
        <v>3.165</v>
      </c>
      <c r="S91" s="125">
        <v>15161</v>
      </c>
      <c r="U91" s="119">
        <v>1926.58</v>
      </c>
      <c r="V91" s="123">
        <v>9.2999999999999997E-5</v>
      </c>
      <c r="W91" s="123">
        <v>7.3768261468483603E-3</v>
      </c>
      <c r="X91" s="123">
        <v>1.6941207001151301E-3</v>
      </c>
    </row>
    <row r="92" spans="1:24" x14ac:dyDescent="0.35">
      <c r="A92">
        <v>158</v>
      </c>
      <c r="B92">
        <v>9935</v>
      </c>
      <c r="C92" t="s">
        <v>2745</v>
      </c>
      <c r="D92" t="s">
        <v>2746</v>
      </c>
      <c r="E92" t="s">
        <v>64</v>
      </c>
      <c r="F92" t="s">
        <v>2747</v>
      </c>
      <c r="G92" t="s">
        <v>2748</v>
      </c>
      <c r="H92" t="s">
        <v>44</v>
      </c>
      <c r="I92" t="s">
        <v>1557</v>
      </c>
      <c r="J92" t="s">
        <v>68</v>
      </c>
      <c r="K92" t="s">
        <v>45</v>
      </c>
      <c r="L92" t="s">
        <v>46</v>
      </c>
      <c r="M92" t="s">
        <v>1023</v>
      </c>
      <c r="N92" t="s">
        <v>1207</v>
      </c>
      <c r="O92" t="s">
        <v>51</v>
      </c>
      <c r="P92" t="s">
        <v>72</v>
      </c>
      <c r="Q92" s="119">
        <v>4300</v>
      </c>
      <c r="R92" s="121">
        <v>3.165</v>
      </c>
      <c r="S92" s="125">
        <v>14285</v>
      </c>
      <c r="U92" s="119">
        <v>1944.117</v>
      </c>
      <c r="V92" s="123">
        <v>4.5000000000000003E-5</v>
      </c>
      <c r="W92" s="123">
        <v>7.4439740637413203E-3</v>
      </c>
      <c r="X92" s="123">
        <v>1.7095415157495799E-3</v>
      </c>
    </row>
    <row r="93" spans="1:24" x14ac:dyDescent="0.35">
      <c r="A93">
        <v>158</v>
      </c>
      <c r="B93">
        <v>9935</v>
      </c>
      <c r="C93" t="s">
        <v>2749</v>
      </c>
      <c r="D93" t="s">
        <v>2750</v>
      </c>
      <c r="E93" t="s">
        <v>64</v>
      </c>
      <c r="F93" t="s">
        <v>2749</v>
      </c>
      <c r="G93" t="s">
        <v>2751</v>
      </c>
      <c r="H93" t="s">
        <v>44</v>
      </c>
      <c r="I93" t="s">
        <v>1557</v>
      </c>
      <c r="J93" t="s">
        <v>68</v>
      </c>
      <c r="K93" t="s">
        <v>467</v>
      </c>
      <c r="L93" t="s">
        <v>46</v>
      </c>
      <c r="M93" t="s">
        <v>1023</v>
      </c>
      <c r="N93" t="s">
        <v>1185</v>
      </c>
      <c r="O93" t="s">
        <v>51</v>
      </c>
      <c r="P93" t="s">
        <v>72</v>
      </c>
      <c r="Q93" s="119">
        <v>555</v>
      </c>
      <c r="R93" s="121">
        <v>3.165</v>
      </c>
      <c r="S93" s="125">
        <v>99643</v>
      </c>
      <c r="U93" s="119">
        <v>1750.3040000000001</v>
      </c>
      <c r="V93" s="123">
        <v>9.9999999999999995E-7</v>
      </c>
      <c r="W93" s="123">
        <v>6.70186891008659E-3</v>
      </c>
      <c r="X93" s="123">
        <v>1.5391137901340499E-3</v>
      </c>
    </row>
    <row r="94" spans="1:24" x14ac:dyDescent="0.35">
      <c r="A94">
        <v>158</v>
      </c>
      <c r="B94">
        <v>9935</v>
      </c>
      <c r="C94" t="s">
        <v>2752</v>
      </c>
      <c r="D94" t="s">
        <v>2753</v>
      </c>
      <c r="E94" t="s">
        <v>64</v>
      </c>
      <c r="F94" t="s">
        <v>2754</v>
      </c>
      <c r="G94" t="s">
        <v>2755</v>
      </c>
      <c r="H94" t="s">
        <v>44</v>
      </c>
      <c r="I94" t="s">
        <v>1557</v>
      </c>
      <c r="J94" t="s">
        <v>68</v>
      </c>
      <c r="K94" t="s">
        <v>69</v>
      </c>
      <c r="L94" t="s">
        <v>46</v>
      </c>
      <c r="M94" t="s">
        <v>1023</v>
      </c>
      <c r="N94" t="s">
        <v>1211</v>
      </c>
      <c r="O94" t="s">
        <v>51</v>
      </c>
      <c r="P94" t="s">
        <v>72</v>
      </c>
      <c r="Q94" s="119">
        <v>9079</v>
      </c>
      <c r="R94" s="121">
        <v>3.165</v>
      </c>
      <c r="S94" s="125">
        <v>28686</v>
      </c>
      <c r="U94" s="119">
        <v>8242.9320000000007</v>
      </c>
      <c r="V94" s="123">
        <v>1.9999999999999999E-6</v>
      </c>
      <c r="W94" s="123">
        <v>3.1561974249973597E-2</v>
      </c>
      <c r="X94" s="123">
        <v>7.2483467617337396E-3</v>
      </c>
    </row>
    <row r="95" spans="1:24" x14ac:dyDescent="0.35">
      <c r="A95">
        <v>158</v>
      </c>
      <c r="B95">
        <v>9935</v>
      </c>
      <c r="C95" t="s">
        <v>2756</v>
      </c>
      <c r="D95" t="s">
        <v>2757</v>
      </c>
      <c r="E95" t="s">
        <v>64</v>
      </c>
      <c r="F95" t="s">
        <v>2758</v>
      </c>
      <c r="G95" t="s">
        <v>2759</v>
      </c>
      <c r="H95" t="s">
        <v>44</v>
      </c>
      <c r="I95" t="s">
        <v>1557</v>
      </c>
      <c r="J95" t="s">
        <v>68</v>
      </c>
      <c r="K95" t="s">
        <v>69</v>
      </c>
      <c r="L95" t="s">
        <v>46</v>
      </c>
      <c r="M95" t="s">
        <v>1021</v>
      </c>
      <c r="N95" t="s">
        <v>1202</v>
      </c>
      <c r="O95" t="s">
        <v>51</v>
      </c>
      <c r="P95" t="s">
        <v>72</v>
      </c>
      <c r="Q95" s="119">
        <v>2485</v>
      </c>
      <c r="R95" s="121">
        <v>3.165</v>
      </c>
      <c r="S95" s="125">
        <v>49966</v>
      </c>
      <c r="U95" s="119">
        <v>3929.8380000000002</v>
      </c>
      <c r="V95" s="123">
        <v>1.9999999999999999E-6</v>
      </c>
      <c r="W95" s="123">
        <v>1.5047249693550899E-2</v>
      </c>
      <c r="X95" s="123">
        <v>3.4556673396101E-3</v>
      </c>
    </row>
    <row r="96" spans="1:24" x14ac:dyDescent="0.35">
      <c r="A96">
        <v>158</v>
      </c>
      <c r="B96">
        <v>9935</v>
      </c>
      <c r="C96" t="s">
        <v>2760</v>
      </c>
      <c r="D96" t="s">
        <v>2761</v>
      </c>
      <c r="E96" t="s">
        <v>64</v>
      </c>
      <c r="F96" t="s">
        <v>2760</v>
      </c>
      <c r="G96" t="s">
        <v>2762</v>
      </c>
      <c r="H96" t="s">
        <v>44</v>
      </c>
      <c r="I96" t="s">
        <v>1557</v>
      </c>
      <c r="J96" t="s">
        <v>68</v>
      </c>
      <c r="K96" t="s">
        <v>69</v>
      </c>
      <c r="L96" t="s">
        <v>46</v>
      </c>
      <c r="M96" t="s">
        <v>1023</v>
      </c>
      <c r="N96" t="s">
        <v>1211</v>
      </c>
      <c r="O96" t="s">
        <v>51</v>
      </c>
      <c r="P96" t="s">
        <v>72</v>
      </c>
      <c r="Q96" s="119">
        <v>1300</v>
      </c>
      <c r="R96" s="121">
        <v>3.165</v>
      </c>
      <c r="S96" s="125">
        <v>57213</v>
      </c>
      <c r="U96" s="119">
        <v>2354.029</v>
      </c>
      <c r="V96" s="123">
        <v>9.9999999999999995E-7</v>
      </c>
      <c r="W96" s="123">
        <v>9.0135157962325293E-3</v>
      </c>
      <c r="X96" s="123">
        <v>2.0699937055905998E-3</v>
      </c>
    </row>
    <row r="97" spans="1:24" x14ac:dyDescent="0.35">
      <c r="A97">
        <v>158</v>
      </c>
      <c r="B97">
        <v>9935</v>
      </c>
      <c r="C97" t="s">
        <v>2763</v>
      </c>
      <c r="D97" t="s">
        <v>2764</v>
      </c>
      <c r="E97" t="s">
        <v>64</v>
      </c>
      <c r="F97" t="s">
        <v>2765</v>
      </c>
      <c r="G97" t="s">
        <v>2766</v>
      </c>
      <c r="H97" t="s">
        <v>44</v>
      </c>
      <c r="I97" t="s">
        <v>1557</v>
      </c>
      <c r="J97" t="s">
        <v>68</v>
      </c>
      <c r="K97" t="s">
        <v>69</v>
      </c>
      <c r="L97" t="s">
        <v>46</v>
      </c>
      <c r="M97" t="s">
        <v>1023</v>
      </c>
      <c r="N97" t="s">
        <v>1207</v>
      </c>
      <c r="O97" t="s">
        <v>51</v>
      </c>
      <c r="P97" t="s">
        <v>72</v>
      </c>
      <c r="Q97" s="119">
        <v>3498</v>
      </c>
      <c r="R97" s="121">
        <v>3.165</v>
      </c>
      <c r="S97" s="125">
        <v>37017</v>
      </c>
      <c r="U97" s="119">
        <v>4098.2150000000001</v>
      </c>
      <c r="V97" s="123">
        <v>0</v>
      </c>
      <c r="W97" s="123">
        <v>1.56919593741273E-2</v>
      </c>
      <c r="X97" s="123">
        <v>3.6037277647423499E-3</v>
      </c>
    </row>
    <row r="98" spans="1:24" x14ac:dyDescent="0.35">
      <c r="A98">
        <v>158</v>
      </c>
      <c r="B98">
        <v>9935</v>
      </c>
      <c r="C98" t="s">
        <v>2769</v>
      </c>
      <c r="D98" t="s">
        <v>2770</v>
      </c>
      <c r="E98" t="s">
        <v>64</v>
      </c>
      <c r="F98" t="s">
        <v>2771</v>
      </c>
      <c r="G98" t="s">
        <v>2772</v>
      </c>
      <c r="H98" t="s">
        <v>44</v>
      </c>
      <c r="I98" t="s">
        <v>1557</v>
      </c>
      <c r="J98" t="s">
        <v>68</v>
      </c>
      <c r="K98" t="s">
        <v>69</v>
      </c>
      <c r="L98" t="s">
        <v>46</v>
      </c>
      <c r="M98" t="s">
        <v>1023</v>
      </c>
      <c r="N98" t="s">
        <v>1210</v>
      </c>
      <c r="O98" t="s">
        <v>51</v>
      </c>
      <c r="P98" t="s">
        <v>72</v>
      </c>
      <c r="Q98" s="119">
        <v>9250</v>
      </c>
      <c r="R98" s="121">
        <v>3.165</v>
      </c>
      <c r="S98" s="125">
        <v>17440</v>
      </c>
      <c r="T98" s="119">
        <v>7.2999999999999995E-2</v>
      </c>
      <c r="U98" s="119">
        <v>5106.0069999999996</v>
      </c>
      <c r="V98" s="123">
        <v>0</v>
      </c>
      <c r="W98" s="123">
        <v>1.95507706860296E-2</v>
      </c>
      <c r="X98" s="123">
        <v>4.4899208227317999E-3</v>
      </c>
    </row>
    <row r="99" spans="1:24" x14ac:dyDescent="0.35">
      <c r="A99">
        <v>158</v>
      </c>
      <c r="B99">
        <v>9935</v>
      </c>
      <c r="C99" t="s">
        <v>150</v>
      </c>
      <c r="D99" t="s">
        <v>151</v>
      </c>
      <c r="E99" t="s">
        <v>64</v>
      </c>
      <c r="F99" t="s">
        <v>2773</v>
      </c>
      <c r="G99" t="s">
        <v>2774</v>
      </c>
      <c r="H99" t="s">
        <v>44</v>
      </c>
      <c r="I99" t="s">
        <v>1557</v>
      </c>
      <c r="J99" t="s">
        <v>68</v>
      </c>
      <c r="K99" t="s">
        <v>69</v>
      </c>
      <c r="L99" t="s">
        <v>46</v>
      </c>
      <c r="M99" t="s">
        <v>1021</v>
      </c>
      <c r="N99" t="s">
        <v>1218</v>
      </c>
      <c r="O99" t="s">
        <v>51</v>
      </c>
      <c r="P99" t="s">
        <v>72</v>
      </c>
      <c r="Q99" s="119">
        <v>9068</v>
      </c>
      <c r="R99" s="121">
        <v>3.165</v>
      </c>
      <c r="S99" s="125">
        <v>11192</v>
      </c>
      <c r="U99" s="119">
        <v>3212.1289999999999</v>
      </c>
      <c r="V99" s="123">
        <v>1.4899999999999999E-4</v>
      </c>
      <c r="W99" s="123">
        <v>1.2299157526069599E-2</v>
      </c>
      <c r="X99" s="123">
        <v>2.8245558379864102E-3</v>
      </c>
    </row>
    <row r="100" spans="1:24" x14ac:dyDescent="0.35">
      <c r="A100">
        <v>158</v>
      </c>
      <c r="B100">
        <v>9935</v>
      </c>
      <c r="C100" t="s">
        <v>2775</v>
      </c>
      <c r="D100" t="s">
        <v>2776</v>
      </c>
      <c r="E100" t="s">
        <v>64</v>
      </c>
      <c r="F100" t="s">
        <v>2777</v>
      </c>
      <c r="G100" t="s">
        <v>2778</v>
      </c>
      <c r="H100" t="s">
        <v>44</v>
      </c>
      <c r="I100" t="s">
        <v>1557</v>
      </c>
      <c r="J100" t="s">
        <v>68</v>
      </c>
      <c r="K100" t="s">
        <v>69</v>
      </c>
      <c r="L100" t="s">
        <v>46</v>
      </c>
      <c r="M100" t="s">
        <v>1023</v>
      </c>
      <c r="N100" t="s">
        <v>1207</v>
      </c>
      <c r="O100" t="s">
        <v>51</v>
      </c>
      <c r="P100" t="s">
        <v>72</v>
      </c>
      <c r="Q100" s="119">
        <v>3920</v>
      </c>
      <c r="R100" s="121">
        <v>3.165</v>
      </c>
      <c r="S100" s="125">
        <v>16032</v>
      </c>
      <c r="U100" s="119">
        <v>1989.058</v>
      </c>
      <c r="V100" s="123">
        <v>1.2E-5</v>
      </c>
      <c r="W100" s="123">
        <v>7.6160523786442296E-3</v>
      </c>
      <c r="X100" s="123">
        <v>1.7490600606515101E-3</v>
      </c>
    </row>
    <row r="101" spans="1:24" x14ac:dyDescent="0.35">
      <c r="A101">
        <v>158</v>
      </c>
      <c r="B101">
        <v>9935</v>
      </c>
      <c r="C101" t="s">
        <v>2779</v>
      </c>
      <c r="D101" t="s">
        <v>2780</v>
      </c>
      <c r="E101" t="s">
        <v>64</v>
      </c>
      <c r="F101" t="s">
        <v>2779</v>
      </c>
      <c r="G101" t="s">
        <v>2781</v>
      </c>
      <c r="H101" t="s">
        <v>44</v>
      </c>
      <c r="I101" t="s">
        <v>1557</v>
      </c>
      <c r="J101" t="s">
        <v>68</v>
      </c>
      <c r="K101" t="s">
        <v>270</v>
      </c>
      <c r="L101" t="s">
        <v>46</v>
      </c>
      <c r="M101" t="s">
        <v>1043</v>
      </c>
      <c r="N101" t="s">
        <v>1211</v>
      </c>
      <c r="O101" t="s">
        <v>51</v>
      </c>
      <c r="P101" t="s">
        <v>78</v>
      </c>
      <c r="Q101" s="119">
        <v>550</v>
      </c>
      <c r="R101" s="121">
        <v>3.6360000000000001</v>
      </c>
      <c r="S101" s="125">
        <v>144450</v>
      </c>
      <c r="U101" s="119">
        <v>2888.7109999999998</v>
      </c>
      <c r="V101" s="123">
        <v>1.2E-5</v>
      </c>
      <c r="W101" s="123">
        <v>1.1060800186656301E-2</v>
      </c>
      <c r="X101" s="123">
        <v>2.5401616065002901E-3</v>
      </c>
    </row>
    <row r="102" spans="1:24" x14ac:dyDescent="0.35">
      <c r="A102">
        <v>158</v>
      </c>
      <c r="B102">
        <v>9935</v>
      </c>
      <c r="C102" t="s">
        <v>2793</v>
      </c>
      <c r="D102" t="s">
        <v>2794</v>
      </c>
      <c r="E102" t="s">
        <v>64</v>
      </c>
      <c r="F102" t="s">
        <v>2795</v>
      </c>
      <c r="G102" t="s">
        <v>2796</v>
      </c>
      <c r="H102" t="s">
        <v>44</v>
      </c>
      <c r="I102" t="s">
        <v>1557</v>
      </c>
      <c r="J102" t="s">
        <v>68</v>
      </c>
      <c r="K102" t="s">
        <v>69</v>
      </c>
      <c r="L102" t="s">
        <v>46</v>
      </c>
      <c r="M102" t="s">
        <v>1023</v>
      </c>
      <c r="N102" t="s">
        <v>1180</v>
      </c>
      <c r="O102" t="s">
        <v>51</v>
      </c>
      <c r="P102" t="s">
        <v>72</v>
      </c>
      <c r="Q102" s="119">
        <v>66988</v>
      </c>
      <c r="R102" s="121">
        <v>3.165</v>
      </c>
      <c r="S102" s="125">
        <v>0.02</v>
      </c>
      <c r="U102" s="119">
        <v>4.2000000000000003E-2</v>
      </c>
      <c r="V102" s="123">
        <v>1.2300000000000001E-4</v>
      </c>
      <c r="W102" s="123">
        <v>1.62361538638482E-7</v>
      </c>
      <c r="X102" s="123">
        <v>3.7287044324273497E-8</v>
      </c>
    </row>
    <row r="103" spans="1:24" x14ac:dyDescent="0.35">
      <c r="A103">
        <v>158</v>
      </c>
      <c r="B103">
        <v>9935</v>
      </c>
      <c r="C103" t="s">
        <v>2782</v>
      </c>
      <c r="D103" t="s">
        <v>2783</v>
      </c>
      <c r="E103" t="s">
        <v>64</v>
      </c>
      <c r="F103" t="s">
        <v>2784</v>
      </c>
      <c r="G103" t="s">
        <v>2785</v>
      </c>
      <c r="H103" t="s">
        <v>44</v>
      </c>
      <c r="I103" t="s">
        <v>1557</v>
      </c>
      <c r="J103" t="s">
        <v>68</v>
      </c>
      <c r="K103" t="s">
        <v>963</v>
      </c>
      <c r="L103" t="s">
        <v>46</v>
      </c>
      <c r="M103" t="s">
        <v>1021</v>
      </c>
      <c r="N103" t="s">
        <v>1210</v>
      </c>
      <c r="O103" t="s">
        <v>51</v>
      </c>
      <c r="P103" t="s">
        <v>72</v>
      </c>
      <c r="Q103" s="119">
        <v>5250</v>
      </c>
      <c r="R103" s="121">
        <v>3.165</v>
      </c>
      <c r="S103" s="125">
        <v>33795</v>
      </c>
      <c r="T103" s="119">
        <v>3.8940000000000001</v>
      </c>
      <c r="U103" s="119">
        <v>5627.7870000000003</v>
      </c>
      <c r="V103" s="123">
        <v>9.9999999999999995E-7</v>
      </c>
      <c r="W103" s="123">
        <v>2.1548652579598499E-2</v>
      </c>
      <c r="X103" s="123">
        <v>4.9487432220811896E-3</v>
      </c>
    </row>
    <row r="104" spans="1:24" x14ac:dyDescent="0.35">
      <c r="A104">
        <v>158</v>
      </c>
      <c r="B104">
        <v>9935</v>
      </c>
      <c r="C104" t="s">
        <v>2797</v>
      </c>
      <c r="D104" t="s">
        <v>2798</v>
      </c>
      <c r="E104" t="s">
        <v>64</v>
      </c>
      <c r="F104" t="s">
        <v>2797</v>
      </c>
      <c r="G104" t="s">
        <v>2799</v>
      </c>
      <c r="H104" t="s">
        <v>44</v>
      </c>
      <c r="I104" t="s">
        <v>1557</v>
      </c>
      <c r="J104" t="s">
        <v>68</v>
      </c>
      <c r="K104" t="s">
        <v>69</v>
      </c>
      <c r="L104" t="s">
        <v>46</v>
      </c>
      <c r="M104" t="s">
        <v>1023</v>
      </c>
      <c r="N104" t="s">
        <v>1175</v>
      </c>
      <c r="O104" t="s">
        <v>51</v>
      </c>
      <c r="P104" t="s">
        <v>72</v>
      </c>
      <c r="Q104" s="119">
        <v>800</v>
      </c>
      <c r="R104" s="121">
        <v>3.165</v>
      </c>
      <c r="S104" s="125">
        <v>37175</v>
      </c>
      <c r="U104" s="119">
        <v>941.27099999999996</v>
      </c>
      <c r="V104" s="123">
        <v>0</v>
      </c>
      <c r="W104" s="123">
        <v>3.6041023460234999E-3</v>
      </c>
      <c r="X104" s="123">
        <v>8.2769801920037499E-4</v>
      </c>
    </row>
    <row r="105" spans="1:24" x14ac:dyDescent="0.35">
      <c r="A105">
        <v>158</v>
      </c>
      <c r="B105">
        <v>9935</v>
      </c>
      <c r="C105" t="s">
        <v>2800</v>
      </c>
      <c r="D105" t="s">
        <v>2801</v>
      </c>
      <c r="E105" t="s">
        <v>64</v>
      </c>
      <c r="F105" t="s">
        <v>2802</v>
      </c>
      <c r="G105" t="s">
        <v>2803</v>
      </c>
      <c r="H105" t="s">
        <v>44</v>
      </c>
      <c r="I105" t="s">
        <v>1557</v>
      </c>
      <c r="J105" t="s">
        <v>68</v>
      </c>
      <c r="K105" t="s">
        <v>69</v>
      </c>
      <c r="L105" t="s">
        <v>46</v>
      </c>
      <c r="M105" t="s">
        <v>1021</v>
      </c>
      <c r="N105" t="s">
        <v>1185</v>
      </c>
      <c r="O105" t="s">
        <v>51</v>
      </c>
      <c r="P105" t="s">
        <v>72</v>
      </c>
      <c r="Q105" s="119">
        <v>6606</v>
      </c>
      <c r="R105" s="121">
        <v>3.165</v>
      </c>
      <c r="S105" s="125">
        <v>12428</v>
      </c>
      <c r="T105" s="119">
        <v>1.226</v>
      </c>
      <c r="U105" s="119">
        <v>2602.326</v>
      </c>
      <c r="V105" s="123">
        <v>9.9999999999999995E-7</v>
      </c>
      <c r="W105" s="123">
        <v>9.9642392167947295E-3</v>
      </c>
      <c r="X105" s="123">
        <v>2.2883315374435001E-3</v>
      </c>
    </row>
    <row r="106" spans="1:24" x14ac:dyDescent="0.35">
      <c r="A106">
        <v>158</v>
      </c>
      <c r="B106">
        <v>9935</v>
      </c>
      <c r="C106" t="s">
        <v>2804</v>
      </c>
      <c r="D106" t="s">
        <v>2805</v>
      </c>
      <c r="E106" t="s">
        <v>64</v>
      </c>
      <c r="F106" t="s">
        <v>2806</v>
      </c>
      <c r="G106" t="s">
        <v>2807</v>
      </c>
      <c r="H106" t="s">
        <v>44</v>
      </c>
      <c r="I106" t="s">
        <v>1557</v>
      </c>
      <c r="J106" t="s">
        <v>68</v>
      </c>
      <c r="K106" t="s">
        <v>69</v>
      </c>
      <c r="L106" t="s">
        <v>46</v>
      </c>
      <c r="M106" t="s">
        <v>1021</v>
      </c>
      <c r="N106" t="s">
        <v>1207</v>
      </c>
      <c r="O106" t="s">
        <v>51</v>
      </c>
      <c r="P106" t="s">
        <v>72</v>
      </c>
      <c r="Q106" s="119">
        <v>72</v>
      </c>
      <c r="R106" s="121">
        <v>3.165</v>
      </c>
      <c r="S106" s="125">
        <v>1288</v>
      </c>
      <c r="U106" s="119">
        <v>2.9350000000000001</v>
      </c>
      <c r="V106" s="123">
        <v>0</v>
      </c>
      <c r="W106" s="123">
        <v>1.12384006442783E-5</v>
      </c>
      <c r="X106" s="123">
        <v>2.5809483358630099E-6</v>
      </c>
    </row>
    <row r="107" spans="1:24" x14ac:dyDescent="0.35">
      <c r="A107">
        <v>158</v>
      </c>
      <c r="B107">
        <v>9935</v>
      </c>
      <c r="C107" t="s">
        <v>2808</v>
      </c>
      <c r="D107" t="s">
        <v>2809</v>
      </c>
      <c r="E107" t="s">
        <v>64</v>
      </c>
      <c r="F107" t="s">
        <v>2810</v>
      </c>
      <c r="G107" t="s">
        <v>2811</v>
      </c>
      <c r="H107" t="s">
        <v>44</v>
      </c>
      <c r="I107" t="s">
        <v>1557</v>
      </c>
      <c r="J107" t="s">
        <v>68</v>
      </c>
      <c r="K107" t="s">
        <v>69</v>
      </c>
      <c r="L107" t="s">
        <v>46</v>
      </c>
      <c r="M107" t="s">
        <v>1023</v>
      </c>
      <c r="N107" t="s">
        <v>1207</v>
      </c>
      <c r="O107" t="s">
        <v>51</v>
      </c>
      <c r="P107" t="s">
        <v>72</v>
      </c>
      <c r="Q107" s="119">
        <v>16</v>
      </c>
      <c r="R107" s="121">
        <v>3.165</v>
      </c>
      <c r="S107" s="125">
        <v>6911</v>
      </c>
      <c r="U107" s="119">
        <v>3.5</v>
      </c>
      <c r="V107" s="123">
        <v>0</v>
      </c>
      <c r="W107" s="123">
        <v>1.34003773037624E-5</v>
      </c>
      <c r="X107" s="123">
        <v>3.0774558228345898E-6</v>
      </c>
    </row>
    <row r="108" spans="1:24" x14ac:dyDescent="0.35">
      <c r="A108">
        <v>158</v>
      </c>
      <c r="B108">
        <v>9935</v>
      </c>
      <c r="C108" t="s">
        <v>2812</v>
      </c>
      <c r="D108" t="s">
        <v>2813</v>
      </c>
      <c r="E108" t="s">
        <v>41</v>
      </c>
      <c r="F108" t="s">
        <v>2812</v>
      </c>
      <c r="G108" t="s">
        <v>2814</v>
      </c>
      <c r="H108" t="s">
        <v>44</v>
      </c>
      <c r="I108" t="s">
        <v>1557</v>
      </c>
      <c r="J108" t="s">
        <v>68</v>
      </c>
      <c r="K108" t="s">
        <v>45</v>
      </c>
      <c r="L108" t="s">
        <v>46</v>
      </c>
      <c r="M108" t="s">
        <v>1023</v>
      </c>
      <c r="N108" t="s">
        <v>1207</v>
      </c>
      <c r="O108" t="s">
        <v>51</v>
      </c>
      <c r="P108" t="s">
        <v>72</v>
      </c>
      <c r="Q108" s="119">
        <v>38</v>
      </c>
      <c r="R108" s="121">
        <v>3.165</v>
      </c>
      <c r="S108" s="125">
        <v>4693</v>
      </c>
      <c r="U108" s="119">
        <v>5.6440000000000001</v>
      </c>
      <c r="V108" s="123">
        <v>0</v>
      </c>
      <c r="W108" s="123">
        <v>2.1611768250697901E-5</v>
      </c>
      <c r="X108" s="123">
        <v>4.9632380146630703E-6</v>
      </c>
    </row>
    <row r="109" spans="1:24" x14ac:dyDescent="0.35">
      <c r="A109">
        <v>158</v>
      </c>
      <c r="B109">
        <v>9935</v>
      </c>
      <c r="C109" t="s">
        <v>2815</v>
      </c>
      <c r="D109" t="s">
        <v>2816</v>
      </c>
      <c r="E109" t="s">
        <v>64</v>
      </c>
      <c r="F109" t="s">
        <v>2815</v>
      </c>
      <c r="G109" t="s">
        <v>2817</v>
      </c>
      <c r="H109" t="s">
        <v>44</v>
      </c>
      <c r="I109" t="s">
        <v>1557</v>
      </c>
      <c r="J109" t="s">
        <v>68</v>
      </c>
      <c r="K109" t="s">
        <v>69</v>
      </c>
      <c r="L109" t="s">
        <v>46</v>
      </c>
      <c r="M109" t="s">
        <v>1023</v>
      </c>
      <c r="N109" t="s">
        <v>1163</v>
      </c>
      <c r="O109" t="s">
        <v>51</v>
      </c>
      <c r="P109" t="s">
        <v>72</v>
      </c>
      <c r="Q109" s="119">
        <v>10</v>
      </c>
      <c r="R109" s="121">
        <v>3.165</v>
      </c>
      <c r="S109" s="125">
        <v>462</v>
      </c>
      <c r="U109" s="119">
        <v>0.14599999999999999</v>
      </c>
      <c r="V109" s="123">
        <v>0</v>
      </c>
      <c r="W109" s="123">
        <v>5.5988409006821095E-7</v>
      </c>
      <c r="X109" s="123">
        <v>1.28579853688828E-7</v>
      </c>
    </row>
    <row r="110" spans="1:24" x14ac:dyDescent="0.35">
      <c r="A110">
        <v>158</v>
      </c>
      <c r="B110">
        <v>9936</v>
      </c>
      <c r="C110" t="s">
        <v>2631</v>
      </c>
      <c r="D110" t="s">
        <v>2632</v>
      </c>
      <c r="E110" t="s">
        <v>41</v>
      </c>
      <c r="F110" t="s">
        <v>2633</v>
      </c>
      <c r="G110" t="s">
        <v>2634</v>
      </c>
      <c r="H110" t="s">
        <v>44</v>
      </c>
      <c r="I110" t="s">
        <v>1557</v>
      </c>
      <c r="J110" t="s">
        <v>45</v>
      </c>
      <c r="K110" t="s">
        <v>467</v>
      </c>
      <c r="L110" t="s">
        <v>46</v>
      </c>
      <c r="M110" t="s">
        <v>1023</v>
      </c>
      <c r="N110" t="s">
        <v>1123</v>
      </c>
      <c r="O110" t="s">
        <v>51</v>
      </c>
      <c r="P110" t="s">
        <v>72</v>
      </c>
      <c r="Q110" s="119">
        <v>45</v>
      </c>
      <c r="R110" s="121">
        <v>3.165</v>
      </c>
      <c r="S110" s="125">
        <v>43428</v>
      </c>
      <c r="U110" s="119">
        <v>61.851999999999997</v>
      </c>
      <c r="V110" s="123">
        <v>1.9999999999999999E-6</v>
      </c>
      <c r="W110" s="123">
        <v>1.5876771774930701E-2</v>
      </c>
      <c r="X110" s="123">
        <v>2.55472408965788E-3</v>
      </c>
    </row>
    <row r="111" spans="1:24" x14ac:dyDescent="0.35">
      <c r="A111">
        <v>158</v>
      </c>
      <c r="B111">
        <v>9936</v>
      </c>
      <c r="C111" t="s">
        <v>1978</v>
      </c>
      <c r="D111" t="s">
        <v>1979</v>
      </c>
      <c r="E111" t="s">
        <v>41</v>
      </c>
      <c r="F111" t="s">
        <v>2635</v>
      </c>
      <c r="G111" t="s">
        <v>2636</v>
      </c>
      <c r="H111" t="s">
        <v>44</v>
      </c>
      <c r="I111" t="s">
        <v>1557</v>
      </c>
      <c r="J111" t="s">
        <v>45</v>
      </c>
      <c r="K111" t="s">
        <v>45</v>
      </c>
      <c r="L111" t="s">
        <v>46</v>
      </c>
      <c r="M111" t="s">
        <v>47</v>
      </c>
      <c r="N111" t="s">
        <v>233</v>
      </c>
      <c r="O111" t="s">
        <v>51</v>
      </c>
      <c r="P111" t="s">
        <v>52</v>
      </c>
      <c r="Q111" s="119">
        <v>81</v>
      </c>
      <c r="R111" s="121">
        <v>1</v>
      </c>
      <c r="S111" s="125">
        <v>263700</v>
      </c>
      <c r="U111" s="119">
        <v>213.59700000000001</v>
      </c>
      <c r="V111" s="123">
        <v>1.9999999999999999E-6</v>
      </c>
      <c r="W111" s="123">
        <v>5.4827859769191002E-2</v>
      </c>
      <c r="X111" s="123">
        <v>8.8223258558081993E-3</v>
      </c>
    </row>
    <row r="112" spans="1:24" x14ac:dyDescent="0.35">
      <c r="A112">
        <v>158</v>
      </c>
      <c r="B112">
        <v>9936</v>
      </c>
      <c r="C112" t="s">
        <v>1991</v>
      </c>
      <c r="D112" t="s">
        <v>1992</v>
      </c>
      <c r="E112" t="s">
        <v>41</v>
      </c>
      <c r="F112" t="s">
        <v>2637</v>
      </c>
      <c r="G112" t="s">
        <v>2638</v>
      </c>
      <c r="H112" t="s">
        <v>44</v>
      </c>
      <c r="I112" t="s">
        <v>1557</v>
      </c>
      <c r="J112" t="s">
        <v>45</v>
      </c>
      <c r="K112" t="s">
        <v>45</v>
      </c>
      <c r="L112" t="s">
        <v>46</v>
      </c>
      <c r="M112" t="s">
        <v>47</v>
      </c>
      <c r="N112" t="s">
        <v>58</v>
      </c>
      <c r="O112" t="s">
        <v>51</v>
      </c>
      <c r="P112" t="s">
        <v>52</v>
      </c>
      <c r="Q112" s="119">
        <v>843</v>
      </c>
      <c r="R112" s="121">
        <v>1</v>
      </c>
      <c r="S112" s="125">
        <v>3375</v>
      </c>
      <c r="T112" s="119">
        <v>0.38600000000000001</v>
      </c>
      <c r="U112" s="119">
        <v>28.837</v>
      </c>
      <c r="V112" s="123">
        <v>3.9999999999999998E-6</v>
      </c>
      <c r="W112" s="123">
        <v>7.4021217159611803E-3</v>
      </c>
      <c r="X112" s="123">
        <v>1.1910720220974101E-3</v>
      </c>
    </row>
    <row r="113" spans="1:24" x14ac:dyDescent="0.35">
      <c r="A113">
        <v>158</v>
      </c>
      <c r="B113">
        <v>9936</v>
      </c>
      <c r="C113" t="s">
        <v>2009</v>
      </c>
      <c r="D113" t="s">
        <v>2010</v>
      </c>
      <c r="E113" t="s">
        <v>41</v>
      </c>
      <c r="F113" t="s">
        <v>2639</v>
      </c>
      <c r="G113" t="s">
        <v>2640</v>
      </c>
      <c r="H113" t="s">
        <v>44</v>
      </c>
      <c r="I113" t="s">
        <v>1557</v>
      </c>
      <c r="J113" t="s">
        <v>45</v>
      </c>
      <c r="K113" t="s">
        <v>45</v>
      </c>
      <c r="L113" t="s">
        <v>46</v>
      </c>
      <c r="M113" t="s">
        <v>47</v>
      </c>
      <c r="N113" t="s">
        <v>58</v>
      </c>
      <c r="O113" t="s">
        <v>51</v>
      </c>
      <c r="P113" t="s">
        <v>52</v>
      </c>
      <c r="Q113" s="119">
        <v>2388</v>
      </c>
      <c r="R113" s="121">
        <v>1</v>
      </c>
      <c r="S113" s="125">
        <v>1923</v>
      </c>
      <c r="U113" s="119">
        <v>45.920999999999999</v>
      </c>
      <c r="V113" s="123">
        <v>5.0000000000000004E-6</v>
      </c>
      <c r="W113" s="123">
        <v>1.1787446954532901E-2</v>
      </c>
      <c r="X113" s="123">
        <v>1.8967127018767801E-3</v>
      </c>
    </row>
    <row r="114" spans="1:24" x14ac:dyDescent="0.35">
      <c r="A114">
        <v>158</v>
      </c>
      <c r="B114">
        <v>9936</v>
      </c>
      <c r="C114" t="s">
        <v>2023</v>
      </c>
      <c r="D114" t="s">
        <v>2024</v>
      </c>
      <c r="E114" t="s">
        <v>41</v>
      </c>
      <c r="F114" t="s">
        <v>2641</v>
      </c>
      <c r="G114" t="s">
        <v>2642</v>
      </c>
      <c r="H114" t="s">
        <v>44</v>
      </c>
      <c r="I114" t="s">
        <v>1557</v>
      </c>
      <c r="J114" t="s">
        <v>45</v>
      </c>
      <c r="K114" t="s">
        <v>69</v>
      </c>
      <c r="L114" t="s">
        <v>46</v>
      </c>
      <c r="M114" t="s">
        <v>47</v>
      </c>
      <c r="N114" t="s">
        <v>49</v>
      </c>
      <c r="O114" t="s">
        <v>51</v>
      </c>
      <c r="P114" t="s">
        <v>52</v>
      </c>
      <c r="Q114" s="119">
        <v>774.1</v>
      </c>
      <c r="R114" s="121">
        <v>1</v>
      </c>
      <c r="S114" s="125">
        <v>20930</v>
      </c>
      <c r="U114" s="119">
        <v>162.01900000000001</v>
      </c>
      <c r="V114" s="123">
        <v>6.0000000000000002E-6</v>
      </c>
      <c r="W114" s="123">
        <v>4.1588421839100401E-2</v>
      </c>
      <c r="X114" s="123">
        <v>6.69197394970224E-3</v>
      </c>
    </row>
    <row r="115" spans="1:24" x14ac:dyDescent="0.35">
      <c r="A115">
        <v>158</v>
      </c>
      <c r="B115">
        <v>9936</v>
      </c>
      <c r="C115" t="s">
        <v>2029</v>
      </c>
      <c r="D115" t="s">
        <v>2030</v>
      </c>
      <c r="E115" t="s">
        <v>41</v>
      </c>
      <c r="F115" t="s">
        <v>2643</v>
      </c>
      <c r="G115" t="s">
        <v>2644</v>
      </c>
      <c r="H115" t="s">
        <v>44</v>
      </c>
      <c r="I115" t="s">
        <v>1557</v>
      </c>
      <c r="J115" t="s">
        <v>45</v>
      </c>
      <c r="K115" t="s">
        <v>45</v>
      </c>
      <c r="L115" t="s">
        <v>46</v>
      </c>
      <c r="M115" t="s">
        <v>47</v>
      </c>
      <c r="N115" t="s">
        <v>49</v>
      </c>
      <c r="O115" t="s">
        <v>51</v>
      </c>
      <c r="P115" t="s">
        <v>52</v>
      </c>
      <c r="Q115" s="119">
        <v>3317</v>
      </c>
      <c r="R115" s="121">
        <v>1</v>
      </c>
      <c r="S115" s="125">
        <v>1890</v>
      </c>
      <c r="U115" s="119">
        <v>62.691000000000003</v>
      </c>
      <c r="V115" s="123">
        <v>6.0000000000000002E-6</v>
      </c>
      <c r="W115" s="123">
        <v>1.6092125849839999E-2</v>
      </c>
      <c r="X115" s="123">
        <v>2.5893766154217002E-3</v>
      </c>
    </row>
    <row r="116" spans="1:24" x14ac:dyDescent="0.35">
      <c r="A116">
        <v>158</v>
      </c>
      <c r="B116">
        <v>9936</v>
      </c>
      <c r="C116" t="s">
        <v>2035</v>
      </c>
      <c r="D116" t="s">
        <v>2036</v>
      </c>
      <c r="E116" t="s">
        <v>41</v>
      </c>
      <c r="F116" t="s">
        <v>2645</v>
      </c>
      <c r="G116" t="s">
        <v>2646</v>
      </c>
      <c r="H116" t="s">
        <v>44</v>
      </c>
      <c r="I116" t="s">
        <v>1557</v>
      </c>
      <c r="J116" t="s">
        <v>45</v>
      </c>
      <c r="K116" t="s">
        <v>45</v>
      </c>
      <c r="L116" t="s">
        <v>46</v>
      </c>
      <c r="M116" t="s">
        <v>47</v>
      </c>
      <c r="N116" t="s">
        <v>1148</v>
      </c>
      <c r="O116" t="s">
        <v>51</v>
      </c>
      <c r="P116" t="s">
        <v>52</v>
      </c>
      <c r="Q116" s="119">
        <v>11603</v>
      </c>
      <c r="R116" s="121">
        <v>1</v>
      </c>
      <c r="S116" s="125">
        <v>749</v>
      </c>
      <c r="U116" s="119">
        <v>86.906000000000006</v>
      </c>
      <c r="V116" s="123">
        <v>3.9999999999999998E-6</v>
      </c>
      <c r="W116" s="123">
        <v>2.23078776864628E-2</v>
      </c>
      <c r="X116" s="123">
        <v>3.5895504024776501E-3</v>
      </c>
    </row>
    <row r="117" spans="1:24" x14ac:dyDescent="0.35">
      <c r="A117">
        <v>158</v>
      </c>
      <c r="B117">
        <v>9936</v>
      </c>
      <c r="C117" t="s">
        <v>53</v>
      </c>
      <c r="D117" t="s">
        <v>54</v>
      </c>
      <c r="E117" t="s">
        <v>41</v>
      </c>
      <c r="F117" t="s">
        <v>2647</v>
      </c>
      <c r="G117" t="s">
        <v>57</v>
      </c>
      <c r="H117" t="s">
        <v>44</v>
      </c>
      <c r="I117" t="s">
        <v>1557</v>
      </c>
      <c r="J117" t="s">
        <v>45</v>
      </c>
      <c r="K117" t="s">
        <v>45</v>
      </c>
      <c r="L117" t="s">
        <v>46</v>
      </c>
      <c r="M117" t="s">
        <v>47</v>
      </c>
      <c r="N117" t="s">
        <v>58</v>
      </c>
      <c r="O117" t="s">
        <v>51</v>
      </c>
      <c r="P117" t="s">
        <v>52</v>
      </c>
      <c r="Q117" s="119">
        <v>110</v>
      </c>
      <c r="R117" s="121">
        <v>1</v>
      </c>
      <c r="S117" s="125">
        <v>71680</v>
      </c>
      <c r="U117" s="119">
        <v>78.847999999999999</v>
      </c>
      <c r="V117" s="123">
        <v>3.9999999999999998E-6</v>
      </c>
      <c r="W117" s="123">
        <v>2.0239362383746799E-2</v>
      </c>
      <c r="X117" s="123">
        <v>3.2567065505543801E-3</v>
      </c>
    </row>
    <row r="118" spans="1:24" x14ac:dyDescent="0.35">
      <c r="A118">
        <v>158</v>
      </c>
      <c r="B118">
        <v>9936</v>
      </c>
      <c r="C118" t="s">
        <v>2056</v>
      </c>
      <c r="D118" t="s">
        <v>2057</v>
      </c>
      <c r="E118" t="s">
        <v>41</v>
      </c>
      <c r="F118" t="s">
        <v>2648</v>
      </c>
      <c r="G118" t="s">
        <v>2649</v>
      </c>
      <c r="H118" t="s">
        <v>44</v>
      </c>
      <c r="I118" t="s">
        <v>1557</v>
      </c>
      <c r="J118" t="s">
        <v>45</v>
      </c>
      <c r="K118" t="s">
        <v>45</v>
      </c>
      <c r="L118" t="s">
        <v>46</v>
      </c>
      <c r="M118" t="s">
        <v>47</v>
      </c>
      <c r="N118" t="s">
        <v>58</v>
      </c>
      <c r="O118" t="s">
        <v>51</v>
      </c>
      <c r="P118" t="s">
        <v>52</v>
      </c>
      <c r="Q118" s="119">
        <v>650</v>
      </c>
      <c r="R118" s="121">
        <v>1</v>
      </c>
      <c r="S118" s="125">
        <v>3584</v>
      </c>
      <c r="U118" s="119">
        <v>23.295999999999999</v>
      </c>
      <c r="V118" s="123">
        <v>3.0000000000000001E-6</v>
      </c>
      <c r="W118" s="123">
        <v>5.97981161337974E-3</v>
      </c>
      <c r="X118" s="123">
        <v>9.6220875357288604E-4</v>
      </c>
    </row>
    <row r="119" spans="1:24" x14ac:dyDescent="0.35">
      <c r="A119">
        <v>158</v>
      </c>
      <c r="B119">
        <v>9936</v>
      </c>
      <c r="C119" t="s">
        <v>2650</v>
      </c>
      <c r="D119" t="s">
        <v>2651</v>
      </c>
      <c r="E119" t="s">
        <v>41</v>
      </c>
      <c r="F119" t="s">
        <v>2652</v>
      </c>
      <c r="G119" t="s">
        <v>2653</v>
      </c>
      <c r="H119" t="s">
        <v>44</v>
      </c>
      <c r="I119" t="s">
        <v>1557</v>
      </c>
      <c r="J119" t="s">
        <v>45</v>
      </c>
      <c r="K119" t="s">
        <v>45</v>
      </c>
      <c r="L119" t="s">
        <v>46</v>
      </c>
      <c r="M119" t="s">
        <v>47</v>
      </c>
      <c r="N119" t="s">
        <v>1116</v>
      </c>
      <c r="O119" t="s">
        <v>51</v>
      </c>
      <c r="P119" t="s">
        <v>52</v>
      </c>
      <c r="Q119" s="119">
        <v>5720</v>
      </c>
      <c r="R119" s="121">
        <v>1</v>
      </c>
      <c r="S119" s="125">
        <v>3148</v>
      </c>
      <c r="T119" s="119">
        <v>2.0009999999999999</v>
      </c>
      <c r="U119" s="119">
        <v>182.06700000000001</v>
      </c>
      <c r="V119" s="123">
        <v>5.0000000000000004E-6</v>
      </c>
      <c r="W119" s="123">
        <v>4.6734368539334298E-2</v>
      </c>
      <c r="X119" s="123">
        <v>7.5200058812276002E-3</v>
      </c>
    </row>
    <row r="120" spans="1:24" x14ac:dyDescent="0.35">
      <c r="A120">
        <v>158</v>
      </c>
      <c r="B120">
        <v>9936</v>
      </c>
      <c r="C120" t="s">
        <v>2654</v>
      </c>
      <c r="D120" t="s">
        <v>2655</v>
      </c>
      <c r="E120" t="s">
        <v>41</v>
      </c>
      <c r="F120" t="s">
        <v>2656</v>
      </c>
      <c r="G120" t="s">
        <v>2657</v>
      </c>
      <c r="H120" t="s">
        <v>44</v>
      </c>
      <c r="I120" t="s">
        <v>1557</v>
      </c>
      <c r="J120" t="s">
        <v>45</v>
      </c>
      <c r="K120" t="s">
        <v>45</v>
      </c>
      <c r="L120" t="s">
        <v>46</v>
      </c>
      <c r="M120" t="s">
        <v>47</v>
      </c>
      <c r="N120" t="s">
        <v>1115</v>
      </c>
      <c r="O120" t="s">
        <v>51</v>
      </c>
      <c r="P120" t="s">
        <v>52</v>
      </c>
      <c r="Q120" s="119">
        <v>95</v>
      </c>
      <c r="R120" s="121">
        <v>1</v>
      </c>
      <c r="S120" s="125">
        <v>42240</v>
      </c>
      <c r="U120" s="119">
        <v>40.128</v>
      </c>
      <c r="V120" s="123">
        <v>3.9999999999999998E-6</v>
      </c>
      <c r="W120" s="123">
        <v>1.03003897845854E-2</v>
      </c>
      <c r="X120" s="123">
        <v>1.6574310123357099E-3</v>
      </c>
    </row>
    <row r="121" spans="1:24" x14ac:dyDescent="0.35">
      <c r="A121">
        <v>158</v>
      </c>
      <c r="B121">
        <v>9936</v>
      </c>
      <c r="C121" t="s">
        <v>2658</v>
      </c>
      <c r="D121" t="s">
        <v>2659</v>
      </c>
      <c r="E121" t="s">
        <v>41</v>
      </c>
      <c r="F121" t="s">
        <v>2660</v>
      </c>
      <c r="G121" t="s">
        <v>2661</v>
      </c>
      <c r="H121" t="s">
        <v>44</v>
      </c>
      <c r="I121" t="s">
        <v>1557</v>
      </c>
      <c r="J121" t="s">
        <v>45</v>
      </c>
      <c r="K121" t="s">
        <v>45</v>
      </c>
      <c r="L121" t="s">
        <v>46</v>
      </c>
      <c r="M121" t="s">
        <v>47</v>
      </c>
      <c r="N121" t="s">
        <v>251</v>
      </c>
      <c r="O121" t="s">
        <v>51</v>
      </c>
      <c r="P121" t="s">
        <v>52</v>
      </c>
      <c r="Q121" s="119">
        <v>200</v>
      </c>
      <c r="R121" s="121">
        <v>1</v>
      </c>
      <c r="S121" s="125">
        <v>13860</v>
      </c>
      <c r="U121" s="119">
        <v>27.72</v>
      </c>
      <c r="V121" s="123">
        <v>1.9999999999999999E-6</v>
      </c>
      <c r="W121" s="123">
        <v>7.1154008380359896E-3</v>
      </c>
      <c r="X121" s="123">
        <v>1.14493589667928E-3</v>
      </c>
    </row>
    <row r="122" spans="1:24" x14ac:dyDescent="0.35">
      <c r="A122">
        <v>158</v>
      </c>
      <c r="B122">
        <v>9936</v>
      </c>
      <c r="C122" t="s">
        <v>2090</v>
      </c>
      <c r="D122" t="s">
        <v>2091</v>
      </c>
      <c r="E122" t="s">
        <v>41</v>
      </c>
      <c r="F122" t="s">
        <v>864</v>
      </c>
      <c r="G122" t="s">
        <v>2662</v>
      </c>
      <c r="H122" t="s">
        <v>44</v>
      </c>
      <c r="I122" t="s">
        <v>1557</v>
      </c>
      <c r="J122" t="s">
        <v>45</v>
      </c>
      <c r="K122" t="s">
        <v>45</v>
      </c>
      <c r="L122" t="s">
        <v>46</v>
      </c>
      <c r="M122" t="s">
        <v>47</v>
      </c>
      <c r="N122" t="s">
        <v>1114</v>
      </c>
      <c r="O122" t="s">
        <v>51</v>
      </c>
      <c r="P122" t="s">
        <v>52</v>
      </c>
      <c r="Q122" s="119">
        <v>1054</v>
      </c>
      <c r="R122" s="121">
        <v>1</v>
      </c>
      <c r="S122" s="125">
        <v>16600</v>
      </c>
      <c r="U122" s="119">
        <v>174.964</v>
      </c>
      <c r="V122" s="123">
        <v>3.9999999999999998E-6</v>
      </c>
      <c r="W122" s="123">
        <v>4.4911219055776698E-2</v>
      </c>
      <c r="X122" s="123">
        <v>7.2266437311180598E-3</v>
      </c>
    </row>
    <row r="123" spans="1:24" x14ac:dyDescent="0.35">
      <c r="A123">
        <v>158</v>
      </c>
      <c r="B123">
        <v>9936</v>
      </c>
      <c r="C123" t="s">
        <v>2667</v>
      </c>
      <c r="D123" t="s">
        <v>2668</v>
      </c>
      <c r="E123" t="s">
        <v>41</v>
      </c>
      <c r="F123" t="s">
        <v>2669</v>
      </c>
      <c r="G123" t="s">
        <v>2670</v>
      </c>
      <c r="H123" t="s">
        <v>44</v>
      </c>
      <c r="I123" t="s">
        <v>1557</v>
      </c>
      <c r="J123" t="s">
        <v>45</v>
      </c>
      <c r="K123" t="s">
        <v>467</v>
      </c>
      <c r="L123" t="s">
        <v>46</v>
      </c>
      <c r="M123" t="s">
        <v>47</v>
      </c>
      <c r="N123" t="s">
        <v>1123</v>
      </c>
      <c r="O123" t="s">
        <v>51</v>
      </c>
      <c r="P123" t="s">
        <v>52</v>
      </c>
      <c r="Q123" s="119">
        <v>150</v>
      </c>
      <c r="R123" s="121">
        <v>1</v>
      </c>
      <c r="S123" s="125">
        <v>53870</v>
      </c>
      <c r="U123" s="119">
        <v>80.805000000000007</v>
      </c>
      <c r="V123" s="123">
        <v>9.9999999999999995E-7</v>
      </c>
      <c r="W123" s="123">
        <v>2.0741701468885199E-2</v>
      </c>
      <c r="X123" s="123">
        <v>3.33753770314462E-3</v>
      </c>
    </row>
    <row r="124" spans="1:24" x14ac:dyDescent="0.35">
      <c r="A124">
        <v>158</v>
      </c>
      <c r="B124">
        <v>9936</v>
      </c>
      <c r="C124" t="s">
        <v>2671</v>
      </c>
      <c r="D124" t="s">
        <v>2672</v>
      </c>
      <c r="E124" t="s">
        <v>41</v>
      </c>
      <c r="F124" t="s">
        <v>2673</v>
      </c>
      <c r="G124" t="s">
        <v>2674</v>
      </c>
      <c r="H124" t="s">
        <v>44</v>
      </c>
      <c r="I124" t="s">
        <v>1557</v>
      </c>
      <c r="J124" t="s">
        <v>45</v>
      </c>
      <c r="K124" t="s">
        <v>69</v>
      </c>
      <c r="L124" t="s">
        <v>46</v>
      </c>
      <c r="M124" t="s">
        <v>47</v>
      </c>
      <c r="N124" t="s">
        <v>1131</v>
      </c>
      <c r="O124" t="s">
        <v>51</v>
      </c>
      <c r="P124" t="s">
        <v>52</v>
      </c>
      <c r="Q124" s="119">
        <v>2270</v>
      </c>
      <c r="R124" s="121">
        <v>1</v>
      </c>
      <c r="S124" s="125">
        <v>9239</v>
      </c>
      <c r="U124" s="119">
        <v>209.72499999999999</v>
      </c>
      <c r="V124" s="123">
        <v>1.9999999999999999E-6</v>
      </c>
      <c r="W124" s="123">
        <v>5.38340395157774E-2</v>
      </c>
      <c r="X124" s="123">
        <v>8.6624106930674599E-3</v>
      </c>
    </row>
    <row r="125" spans="1:24" x14ac:dyDescent="0.35">
      <c r="A125">
        <v>158</v>
      </c>
      <c r="B125">
        <v>9936</v>
      </c>
      <c r="C125" t="s">
        <v>2675</v>
      </c>
      <c r="D125" t="s">
        <v>2676</v>
      </c>
      <c r="E125" t="s">
        <v>41</v>
      </c>
      <c r="F125" t="s">
        <v>2677</v>
      </c>
      <c r="G125" t="s">
        <v>2678</v>
      </c>
      <c r="H125" t="s">
        <v>44</v>
      </c>
      <c r="I125" t="s">
        <v>1557</v>
      </c>
      <c r="J125" t="s">
        <v>45</v>
      </c>
      <c r="K125" t="s">
        <v>45</v>
      </c>
      <c r="L125" t="s">
        <v>46</v>
      </c>
      <c r="M125" t="s">
        <v>47</v>
      </c>
      <c r="N125" t="s">
        <v>1115</v>
      </c>
      <c r="O125" t="s">
        <v>51</v>
      </c>
      <c r="P125" t="s">
        <v>52</v>
      </c>
      <c r="Q125" s="119">
        <v>1399</v>
      </c>
      <c r="R125" s="121">
        <v>1</v>
      </c>
      <c r="S125" s="125">
        <v>1751</v>
      </c>
      <c r="T125" s="119">
        <v>0.10299999999999999</v>
      </c>
      <c r="U125" s="119">
        <v>24.599</v>
      </c>
      <c r="V125" s="123">
        <v>3.9999999999999998E-6</v>
      </c>
      <c r="W125" s="123">
        <v>6.3142816566689802E-3</v>
      </c>
      <c r="X125" s="123">
        <v>1.0160281753654899E-3</v>
      </c>
    </row>
    <row r="126" spans="1:24" x14ac:dyDescent="0.35">
      <c r="A126">
        <v>158</v>
      </c>
      <c r="B126">
        <v>9936</v>
      </c>
      <c r="C126" t="s">
        <v>2598</v>
      </c>
      <c r="D126" t="s">
        <v>2599</v>
      </c>
      <c r="E126" t="s">
        <v>41</v>
      </c>
      <c r="F126" t="s">
        <v>2679</v>
      </c>
      <c r="G126" t="s">
        <v>2680</v>
      </c>
      <c r="H126" t="s">
        <v>44</v>
      </c>
      <c r="I126" t="s">
        <v>1557</v>
      </c>
      <c r="J126" t="s">
        <v>45</v>
      </c>
      <c r="K126" t="s">
        <v>45</v>
      </c>
      <c r="L126" t="s">
        <v>46</v>
      </c>
      <c r="M126" t="s">
        <v>47</v>
      </c>
      <c r="N126" t="s">
        <v>1114</v>
      </c>
      <c r="O126" t="s">
        <v>51</v>
      </c>
      <c r="P126" t="s">
        <v>52</v>
      </c>
      <c r="Q126" s="119">
        <v>460</v>
      </c>
      <c r="R126" s="121">
        <v>1</v>
      </c>
      <c r="S126" s="125">
        <v>22200</v>
      </c>
      <c r="U126" s="119">
        <v>102.12</v>
      </c>
      <c r="V126" s="123">
        <v>6.0000000000000002E-6</v>
      </c>
      <c r="W126" s="123">
        <v>2.62130134769205E-2</v>
      </c>
      <c r="X126" s="123">
        <v>4.21792401763664E-3</v>
      </c>
    </row>
    <row r="127" spans="1:24" x14ac:dyDescent="0.35">
      <c r="A127">
        <v>158</v>
      </c>
      <c r="B127">
        <v>9936</v>
      </c>
      <c r="C127" t="s">
        <v>740</v>
      </c>
      <c r="D127" t="s">
        <v>2144</v>
      </c>
      <c r="E127" t="s">
        <v>41</v>
      </c>
      <c r="F127" t="s">
        <v>2681</v>
      </c>
      <c r="G127" t="s">
        <v>2682</v>
      </c>
      <c r="H127" t="s">
        <v>44</v>
      </c>
      <c r="I127" t="s">
        <v>1557</v>
      </c>
      <c r="J127" t="s">
        <v>45</v>
      </c>
      <c r="K127" t="s">
        <v>45</v>
      </c>
      <c r="L127" t="s">
        <v>46</v>
      </c>
      <c r="M127" t="s">
        <v>47</v>
      </c>
      <c r="N127" t="s">
        <v>1116</v>
      </c>
      <c r="O127" t="s">
        <v>51</v>
      </c>
      <c r="P127" t="s">
        <v>52</v>
      </c>
      <c r="Q127" s="119">
        <v>4347</v>
      </c>
      <c r="R127" s="121">
        <v>1</v>
      </c>
      <c r="S127" s="125">
        <v>6979</v>
      </c>
      <c r="U127" s="119">
        <v>303.37700000000001</v>
      </c>
      <c r="V127" s="123">
        <v>3.0000000000000001E-6</v>
      </c>
      <c r="W127" s="123">
        <v>7.7873372476297095E-2</v>
      </c>
      <c r="X127" s="123">
        <v>1.25305687723137E-2</v>
      </c>
    </row>
    <row r="128" spans="1:24" x14ac:dyDescent="0.35">
      <c r="A128">
        <v>158</v>
      </c>
      <c r="B128">
        <v>9936</v>
      </c>
      <c r="C128" t="s">
        <v>2186</v>
      </c>
      <c r="D128" t="s">
        <v>2187</v>
      </c>
      <c r="E128" t="s">
        <v>41</v>
      </c>
      <c r="F128" t="s">
        <v>2683</v>
      </c>
      <c r="G128" t="s">
        <v>2684</v>
      </c>
      <c r="H128" t="s">
        <v>44</v>
      </c>
      <c r="I128" t="s">
        <v>1557</v>
      </c>
      <c r="J128" t="s">
        <v>45</v>
      </c>
      <c r="K128" t="s">
        <v>45</v>
      </c>
      <c r="L128" t="s">
        <v>46</v>
      </c>
      <c r="M128" t="s">
        <v>47</v>
      </c>
      <c r="N128" t="s">
        <v>58</v>
      </c>
      <c r="O128" t="s">
        <v>51</v>
      </c>
      <c r="P128" t="s">
        <v>52</v>
      </c>
      <c r="Q128" s="119">
        <v>100</v>
      </c>
      <c r="R128" s="121">
        <v>1</v>
      </c>
      <c r="S128" s="125">
        <v>50060</v>
      </c>
      <c r="U128" s="119">
        <v>50.06</v>
      </c>
      <c r="V128" s="123">
        <v>3.0000000000000001E-6</v>
      </c>
      <c r="W128" s="123">
        <v>1.28498183965398E-2</v>
      </c>
      <c r="X128" s="123">
        <v>2.0676584050420099E-3</v>
      </c>
    </row>
    <row r="129" spans="1:24" x14ac:dyDescent="0.35">
      <c r="A129">
        <v>158</v>
      </c>
      <c r="B129">
        <v>9936</v>
      </c>
      <c r="C129" t="s">
        <v>2344</v>
      </c>
      <c r="D129" t="s">
        <v>2345</v>
      </c>
      <c r="E129" t="s">
        <v>41</v>
      </c>
      <c r="F129" t="s">
        <v>2685</v>
      </c>
      <c r="G129" t="s">
        <v>2686</v>
      </c>
      <c r="H129" t="s">
        <v>44</v>
      </c>
      <c r="I129" t="s">
        <v>1557</v>
      </c>
      <c r="J129" t="s">
        <v>45</v>
      </c>
      <c r="K129" t="s">
        <v>45</v>
      </c>
      <c r="L129" t="s">
        <v>46</v>
      </c>
      <c r="M129" t="s">
        <v>47</v>
      </c>
      <c r="N129" t="s">
        <v>1116</v>
      </c>
      <c r="O129" t="s">
        <v>51</v>
      </c>
      <c r="P129" t="s">
        <v>52</v>
      </c>
      <c r="Q129" s="119">
        <v>414</v>
      </c>
      <c r="R129" s="121">
        <v>1</v>
      </c>
      <c r="S129" s="125">
        <v>22780</v>
      </c>
      <c r="U129" s="119">
        <v>94.308999999999997</v>
      </c>
      <c r="V129" s="123">
        <v>1.9999999999999999E-6</v>
      </c>
      <c r="W129" s="123">
        <v>2.4208072175847899E-2</v>
      </c>
      <c r="X129" s="123">
        <v>3.8953098292606502E-3</v>
      </c>
    </row>
    <row r="130" spans="1:24" x14ac:dyDescent="0.35">
      <c r="A130">
        <v>158</v>
      </c>
      <c r="B130">
        <v>9936</v>
      </c>
      <c r="C130" t="s">
        <v>2687</v>
      </c>
      <c r="D130" t="s">
        <v>2688</v>
      </c>
      <c r="E130" t="s">
        <v>41</v>
      </c>
      <c r="F130" t="s">
        <v>2689</v>
      </c>
      <c r="G130" t="s">
        <v>2690</v>
      </c>
      <c r="H130" t="s">
        <v>44</v>
      </c>
      <c r="I130" t="s">
        <v>1557</v>
      </c>
      <c r="J130" t="s">
        <v>45</v>
      </c>
      <c r="K130" t="s">
        <v>45</v>
      </c>
      <c r="L130" t="s">
        <v>46</v>
      </c>
      <c r="M130" t="s">
        <v>47</v>
      </c>
      <c r="N130" t="s">
        <v>2563</v>
      </c>
      <c r="O130" t="s">
        <v>51</v>
      </c>
      <c r="P130" t="s">
        <v>52</v>
      </c>
      <c r="Q130" s="119">
        <v>240</v>
      </c>
      <c r="R130" s="121">
        <v>1</v>
      </c>
      <c r="S130" s="125">
        <v>8714</v>
      </c>
      <c r="U130" s="119">
        <v>20.914000000000001</v>
      </c>
      <c r="V130" s="123">
        <v>3.0000000000000001E-6</v>
      </c>
      <c r="W130" s="123">
        <v>5.36827730758837E-3</v>
      </c>
      <c r="X130" s="123">
        <v>8.6380704793620803E-4</v>
      </c>
    </row>
    <row r="131" spans="1:24" x14ac:dyDescent="0.35">
      <c r="A131">
        <v>158</v>
      </c>
      <c r="B131">
        <v>9936</v>
      </c>
      <c r="C131" t="s">
        <v>2228</v>
      </c>
      <c r="D131" t="s">
        <v>2229</v>
      </c>
      <c r="E131" t="s">
        <v>41</v>
      </c>
      <c r="F131" t="s">
        <v>2691</v>
      </c>
      <c r="G131" t="s">
        <v>2692</v>
      </c>
      <c r="H131" t="s">
        <v>44</v>
      </c>
      <c r="I131" t="s">
        <v>1557</v>
      </c>
      <c r="J131" t="s">
        <v>45</v>
      </c>
      <c r="K131" t="s">
        <v>45</v>
      </c>
      <c r="L131" t="s">
        <v>46</v>
      </c>
      <c r="M131" t="s">
        <v>47</v>
      </c>
      <c r="N131" t="s">
        <v>58</v>
      </c>
      <c r="O131" t="s">
        <v>51</v>
      </c>
      <c r="P131" t="s">
        <v>52</v>
      </c>
      <c r="Q131" s="119">
        <v>154</v>
      </c>
      <c r="R131" s="121">
        <v>1</v>
      </c>
      <c r="S131" s="125">
        <v>40600</v>
      </c>
      <c r="T131" s="119">
        <v>0.29099999999999998</v>
      </c>
      <c r="U131" s="119">
        <v>62.814999999999998</v>
      </c>
      <c r="V131" s="123">
        <v>3.0000000000000001E-6</v>
      </c>
      <c r="W131" s="123">
        <v>1.6123778089282299E-2</v>
      </c>
      <c r="X131" s="123">
        <v>2.5944697628033499E-3</v>
      </c>
    </row>
    <row r="132" spans="1:24" x14ac:dyDescent="0.35">
      <c r="A132">
        <v>158</v>
      </c>
      <c r="B132">
        <v>9936</v>
      </c>
      <c r="C132" t="s">
        <v>2607</v>
      </c>
      <c r="D132" t="s">
        <v>2608</v>
      </c>
      <c r="E132" t="s">
        <v>41</v>
      </c>
      <c r="F132" t="s">
        <v>2693</v>
      </c>
      <c r="G132" t="s">
        <v>2694</v>
      </c>
      <c r="H132" t="s">
        <v>44</v>
      </c>
      <c r="I132" t="s">
        <v>1557</v>
      </c>
      <c r="J132" t="s">
        <v>45</v>
      </c>
      <c r="K132" t="s">
        <v>45</v>
      </c>
      <c r="L132" t="s">
        <v>46</v>
      </c>
      <c r="M132" t="s">
        <v>47</v>
      </c>
      <c r="N132" t="s">
        <v>1114</v>
      </c>
      <c r="O132" t="s">
        <v>51</v>
      </c>
      <c r="P132" t="s">
        <v>52</v>
      </c>
      <c r="Q132" s="119">
        <v>70</v>
      </c>
      <c r="R132" s="121">
        <v>1</v>
      </c>
      <c r="S132" s="125">
        <v>45370</v>
      </c>
      <c r="U132" s="119">
        <v>31.759</v>
      </c>
      <c r="V132" s="123">
        <v>9.9999999999999995E-7</v>
      </c>
      <c r="W132" s="123">
        <v>8.1521650510528593E-3</v>
      </c>
      <c r="X132" s="123">
        <v>1.31176115233179E-3</v>
      </c>
    </row>
    <row r="133" spans="1:24" x14ac:dyDescent="0.35">
      <c r="A133">
        <v>158</v>
      </c>
      <c r="B133">
        <v>9936</v>
      </c>
      <c r="C133" t="s">
        <v>2695</v>
      </c>
      <c r="D133" t="s">
        <v>2696</v>
      </c>
      <c r="E133" t="s">
        <v>140</v>
      </c>
      <c r="F133" t="s">
        <v>2697</v>
      </c>
      <c r="G133" t="s">
        <v>2698</v>
      </c>
      <c r="H133" t="s">
        <v>44</v>
      </c>
      <c r="I133" t="s">
        <v>1557</v>
      </c>
      <c r="J133" t="s">
        <v>45</v>
      </c>
      <c r="K133" t="s">
        <v>69</v>
      </c>
      <c r="L133" t="s">
        <v>46</v>
      </c>
      <c r="M133" t="s">
        <v>47</v>
      </c>
      <c r="N133" t="s">
        <v>171</v>
      </c>
      <c r="O133" t="s">
        <v>51</v>
      </c>
      <c r="P133" t="s">
        <v>52</v>
      </c>
      <c r="Q133" s="119">
        <v>1176</v>
      </c>
      <c r="R133" s="121">
        <v>1</v>
      </c>
      <c r="S133" s="125">
        <v>12900</v>
      </c>
      <c r="U133" s="119">
        <v>151.70400000000001</v>
      </c>
      <c r="V133" s="123">
        <v>1.0000000000000001E-5</v>
      </c>
      <c r="W133" s="123">
        <v>3.8940648222706098E-2</v>
      </c>
      <c r="X133" s="123">
        <v>6.2659219072811303E-3</v>
      </c>
    </row>
    <row r="134" spans="1:24" x14ac:dyDescent="0.35">
      <c r="A134">
        <v>158</v>
      </c>
      <c r="B134">
        <v>9936</v>
      </c>
      <c r="C134" t="s">
        <v>2631</v>
      </c>
      <c r="D134" t="s">
        <v>2632</v>
      </c>
      <c r="E134" t="s">
        <v>41</v>
      </c>
      <c r="F134" t="s">
        <v>2699</v>
      </c>
      <c r="G134" t="s">
        <v>2634</v>
      </c>
      <c r="H134" t="s">
        <v>44</v>
      </c>
      <c r="I134" t="s">
        <v>1557</v>
      </c>
      <c r="J134" t="s">
        <v>45</v>
      </c>
      <c r="K134" t="s">
        <v>467</v>
      </c>
      <c r="L134" t="s">
        <v>46</v>
      </c>
      <c r="M134" t="s">
        <v>47</v>
      </c>
      <c r="N134" t="s">
        <v>1123</v>
      </c>
      <c r="O134" t="s">
        <v>51</v>
      </c>
      <c r="P134" t="s">
        <v>52</v>
      </c>
      <c r="Q134" s="119">
        <v>22</v>
      </c>
      <c r="R134" s="121">
        <v>1</v>
      </c>
      <c r="S134" s="125">
        <v>135650</v>
      </c>
      <c r="U134" s="119">
        <v>29.843</v>
      </c>
      <c r="V134" s="123">
        <v>9.9999999999999995E-7</v>
      </c>
      <c r="W134" s="123">
        <v>7.6603501879332001E-3</v>
      </c>
      <c r="X134" s="123">
        <v>1.23262344749638E-3</v>
      </c>
    </row>
    <row r="135" spans="1:24" x14ac:dyDescent="0.35">
      <c r="A135">
        <v>158</v>
      </c>
      <c r="B135">
        <v>9936</v>
      </c>
      <c r="C135" t="s">
        <v>2700</v>
      </c>
      <c r="D135" t="s">
        <v>2701</v>
      </c>
      <c r="E135" t="s">
        <v>140</v>
      </c>
      <c r="F135" t="s">
        <v>2702</v>
      </c>
      <c r="G135" t="s">
        <v>2703</v>
      </c>
      <c r="H135" t="s">
        <v>44</v>
      </c>
      <c r="I135" t="s">
        <v>1557</v>
      </c>
      <c r="J135" t="s">
        <v>45</v>
      </c>
      <c r="K135" t="s">
        <v>45</v>
      </c>
      <c r="L135" t="s">
        <v>46</v>
      </c>
      <c r="M135" t="s">
        <v>47</v>
      </c>
      <c r="N135" t="s">
        <v>171</v>
      </c>
      <c r="O135" t="s">
        <v>51</v>
      </c>
      <c r="P135" t="s">
        <v>52</v>
      </c>
      <c r="Q135" s="119">
        <v>2886</v>
      </c>
      <c r="R135" s="121">
        <v>1</v>
      </c>
      <c r="S135" s="125">
        <v>1799</v>
      </c>
      <c r="U135" s="119">
        <v>51.918999999999997</v>
      </c>
      <c r="V135" s="123">
        <v>1.9999999999999999E-6</v>
      </c>
      <c r="W135" s="123">
        <v>1.33270379605378E-2</v>
      </c>
      <c r="X135" s="123">
        <v>2.1444475869666999E-3</v>
      </c>
    </row>
    <row r="136" spans="1:24" x14ac:dyDescent="0.35">
      <c r="A136">
        <v>158</v>
      </c>
      <c r="B136">
        <v>9936</v>
      </c>
      <c r="C136" t="s">
        <v>2704</v>
      </c>
      <c r="D136" t="s">
        <v>2705</v>
      </c>
      <c r="E136" t="s">
        <v>41</v>
      </c>
      <c r="F136" t="s">
        <v>2706</v>
      </c>
      <c r="G136" t="s">
        <v>2707</v>
      </c>
      <c r="H136" t="s">
        <v>44</v>
      </c>
      <c r="I136" t="s">
        <v>1557</v>
      </c>
      <c r="J136" t="s">
        <v>45</v>
      </c>
      <c r="K136" t="s">
        <v>69</v>
      </c>
      <c r="L136" t="s">
        <v>46</v>
      </c>
      <c r="M136" t="s">
        <v>47</v>
      </c>
      <c r="N136" t="s">
        <v>1144</v>
      </c>
      <c r="O136" t="s">
        <v>51</v>
      </c>
      <c r="P136" t="s">
        <v>52</v>
      </c>
      <c r="Q136" s="119">
        <v>180</v>
      </c>
      <c r="R136" s="121">
        <v>1</v>
      </c>
      <c r="S136" s="125">
        <v>34690</v>
      </c>
      <c r="U136" s="119">
        <v>62.442</v>
      </c>
      <c r="V136" s="123">
        <v>1.9999999999999999E-6</v>
      </c>
      <c r="W136" s="123">
        <v>1.60281334461993E-2</v>
      </c>
      <c r="X136" s="123">
        <v>2.5790796270002601E-3</v>
      </c>
    </row>
    <row r="137" spans="1:24" x14ac:dyDescent="0.35">
      <c r="A137">
        <v>158</v>
      </c>
      <c r="B137">
        <v>9936</v>
      </c>
      <c r="C137" t="s">
        <v>2708</v>
      </c>
      <c r="D137" t="s">
        <v>2709</v>
      </c>
      <c r="E137" t="s">
        <v>41</v>
      </c>
      <c r="F137" t="s">
        <v>2708</v>
      </c>
      <c r="G137" t="s">
        <v>2710</v>
      </c>
      <c r="H137" t="s">
        <v>44</v>
      </c>
      <c r="I137" t="s">
        <v>1557</v>
      </c>
      <c r="J137" t="s">
        <v>45</v>
      </c>
      <c r="K137" t="s">
        <v>45</v>
      </c>
      <c r="L137" t="s">
        <v>46</v>
      </c>
      <c r="M137" t="s">
        <v>47</v>
      </c>
      <c r="N137" t="s">
        <v>1109</v>
      </c>
      <c r="O137" t="s">
        <v>51</v>
      </c>
      <c r="P137" t="s">
        <v>52</v>
      </c>
      <c r="Q137" s="119">
        <v>500</v>
      </c>
      <c r="R137" s="121">
        <v>1</v>
      </c>
      <c r="S137" s="125">
        <v>30500</v>
      </c>
      <c r="U137" s="119">
        <v>152.5</v>
      </c>
      <c r="V137" s="123">
        <v>5.0000000000000004E-6</v>
      </c>
      <c r="W137" s="123">
        <v>3.9144972142874802E-2</v>
      </c>
      <c r="X137" s="123">
        <v>6.2987995758870697E-3</v>
      </c>
    </row>
    <row r="138" spans="1:24" x14ac:dyDescent="0.35">
      <c r="A138">
        <v>158</v>
      </c>
      <c r="B138">
        <v>9936</v>
      </c>
      <c r="C138" t="s">
        <v>2258</v>
      </c>
      <c r="D138" t="s">
        <v>2259</v>
      </c>
      <c r="E138" t="s">
        <v>41</v>
      </c>
      <c r="F138" t="s">
        <v>2711</v>
      </c>
      <c r="G138" t="s">
        <v>2712</v>
      </c>
      <c r="H138" t="s">
        <v>44</v>
      </c>
      <c r="I138" t="s">
        <v>1557</v>
      </c>
      <c r="J138" t="s">
        <v>45</v>
      </c>
      <c r="K138" t="s">
        <v>45</v>
      </c>
      <c r="L138" t="s">
        <v>46</v>
      </c>
      <c r="M138" t="s">
        <v>47</v>
      </c>
      <c r="N138" t="s">
        <v>58</v>
      </c>
      <c r="O138" t="s">
        <v>51</v>
      </c>
      <c r="P138" t="s">
        <v>52</v>
      </c>
      <c r="Q138" s="119">
        <v>173</v>
      </c>
      <c r="R138" s="121">
        <v>1</v>
      </c>
      <c r="S138" s="125">
        <v>41870</v>
      </c>
      <c r="U138" s="119">
        <v>72.435000000000002</v>
      </c>
      <c r="V138" s="123">
        <v>9.9999999999999995E-7</v>
      </c>
      <c r="W138" s="123">
        <v>1.8593245715844899E-2</v>
      </c>
      <c r="X138" s="123">
        <v>2.99183066989729E-3</v>
      </c>
    </row>
    <row r="139" spans="1:24" x14ac:dyDescent="0.35">
      <c r="A139">
        <v>158</v>
      </c>
      <c r="B139">
        <v>9936</v>
      </c>
      <c r="C139" t="s">
        <v>2267</v>
      </c>
      <c r="D139" t="s">
        <v>2268</v>
      </c>
      <c r="E139" t="s">
        <v>41</v>
      </c>
      <c r="F139" t="s">
        <v>2713</v>
      </c>
      <c r="G139" t="s">
        <v>2714</v>
      </c>
      <c r="H139" t="s">
        <v>44</v>
      </c>
      <c r="I139" t="s">
        <v>1557</v>
      </c>
      <c r="J139" t="s">
        <v>45</v>
      </c>
      <c r="K139" t="s">
        <v>45</v>
      </c>
      <c r="L139" t="s">
        <v>46</v>
      </c>
      <c r="M139" t="s">
        <v>47</v>
      </c>
      <c r="N139" t="s">
        <v>1116</v>
      </c>
      <c r="O139" t="s">
        <v>51</v>
      </c>
      <c r="P139" t="s">
        <v>52</v>
      </c>
      <c r="Q139" s="119">
        <v>3792</v>
      </c>
      <c r="R139" s="121">
        <v>1</v>
      </c>
      <c r="S139" s="125">
        <v>7332</v>
      </c>
      <c r="U139" s="119">
        <v>278.029</v>
      </c>
      <c r="V139" s="123">
        <v>3.0000000000000001E-6</v>
      </c>
      <c r="W139" s="123">
        <v>7.1366915958682497E-2</v>
      </c>
      <c r="X139" s="123">
        <v>1.1483617827909E-2</v>
      </c>
    </row>
    <row r="140" spans="1:24" x14ac:dyDescent="0.35">
      <c r="A140">
        <v>158</v>
      </c>
      <c r="B140">
        <v>9936</v>
      </c>
      <c r="C140" t="s">
        <v>2715</v>
      </c>
      <c r="D140" t="s">
        <v>2716</v>
      </c>
      <c r="E140" t="s">
        <v>41</v>
      </c>
      <c r="F140" t="s">
        <v>2717</v>
      </c>
      <c r="G140" t="s">
        <v>2718</v>
      </c>
      <c r="H140" t="s">
        <v>44</v>
      </c>
      <c r="I140" t="s">
        <v>1557</v>
      </c>
      <c r="J140" t="s">
        <v>45</v>
      </c>
      <c r="K140" t="s">
        <v>45</v>
      </c>
      <c r="L140" t="s">
        <v>46</v>
      </c>
      <c r="M140" t="s">
        <v>47</v>
      </c>
      <c r="N140" t="s">
        <v>1108</v>
      </c>
      <c r="O140" t="s">
        <v>51</v>
      </c>
      <c r="P140" t="s">
        <v>52</v>
      </c>
      <c r="Q140" s="119">
        <v>140</v>
      </c>
      <c r="R140" s="121">
        <v>1</v>
      </c>
      <c r="S140" s="125">
        <v>26010</v>
      </c>
      <c r="U140" s="119">
        <v>36.414000000000001</v>
      </c>
      <c r="V140" s="123">
        <v>1.5E-5</v>
      </c>
      <c r="W140" s="123">
        <v>9.3470492826927404E-3</v>
      </c>
      <c r="X140" s="123">
        <v>1.5040294279105E-3</v>
      </c>
    </row>
    <row r="141" spans="1:24" x14ac:dyDescent="0.35">
      <c r="A141">
        <v>158</v>
      </c>
      <c r="B141">
        <v>9936</v>
      </c>
      <c r="C141" t="s">
        <v>2478</v>
      </c>
      <c r="D141" t="s">
        <v>2479</v>
      </c>
      <c r="E141" t="s">
        <v>41</v>
      </c>
      <c r="F141" t="s">
        <v>2719</v>
      </c>
      <c r="G141" t="s">
        <v>2720</v>
      </c>
      <c r="H141" t="s">
        <v>44</v>
      </c>
      <c r="I141" t="s">
        <v>1557</v>
      </c>
      <c r="J141" t="s">
        <v>45</v>
      </c>
      <c r="K141" t="s">
        <v>45</v>
      </c>
      <c r="L141" t="s">
        <v>46</v>
      </c>
      <c r="M141" t="s">
        <v>47</v>
      </c>
      <c r="N141" t="s">
        <v>1148</v>
      </c>
      <c r="O141" t="s">
        <v>51</v>
      </c>
      <c r="P141" t="s">
        <v>52</v>
      </c>
      <c r="Q141" s="119">
        <v>1800</v>
      </c>
      <c r="R141" s="121">
        <v>1</v>
      </c>
      <c r="S141" s="125">
        <v>3509</v>
      </c>
      <c r="U141" s="119">
        <v>63.161999999999999</v>
      </c>
      <c r="V141" s="123">
        <v>9.0000000000000002E-6</v>
      </c>
      <c r="W141" s="123">
        <v>1.6212949052381999E-2</v>
      </c>
      <c r="X141" s="123">
        <v>2.60881822171921E-3</v>
      </c>
    </row>
    <row r="142" spans="1:24" x14ac:dyDescent="0.35">
      <c r="A142">
        <v>158</v>
      </c>
      <c r="B142">
        <v>9936</v>
      </c>
      <c r="C142" t="s">
        <v>2721</v>
      </c>
      <c r="D142" t="s">
        <v>2722</v>
      </c>
      <c r="E142" t="s">
        <v>41</v>
      </c>
      <c r="F142" t="s">
        <v>2723</v>
      </c>
      <c r="G142" t="s">
        <v>2724</v>
      </c>
      <c r="H142" t="s">
        <v>44</v>
      </c>
      <c r="I142" t="s">
        <v>1557</v>
      </c>
      <c r="J142" t="s">
        <v>45</v>
      </c>
      <c r="K142" t="s">
        <v>45</v>
      </c>
      <c r="L142" t="s">
        <v>46</v>
      </c>
      <c r="M142" t="s">
        <v>47</v>
      </c>
      <c r="N142" t="s">
        <v>1128</v>
      </c>
      <c r="O142" t="s">
        <v>51</v>
      </c>
      <c r="P142" t="s">
        <v>52</v>
      </c>
      <c r="Q142" s="119">
        <v>3498</v>
      </c>
      <c r="R142" s="121">
        <v>1</v>
      </c>
      <c r="S142" s="125">
        <v>805.7</v>
      </c>
      <c r="T142" s="119">
        <v>0.60599999999999998</v>
      </c>
      <c r="U142" s="119">
        <v>28.79</v>
      </c>
      <c r="V142" s="123">
        <v>1.2E-5</v>
      </c>
      <c r="W142" s="123">
        <v>7.3899716299847202E-3</v>
      </c>
      <c r="X142" s="123">
        <v>1.1891169573162599E-3</v>
      </c>
    </row>
    <row r="143" spans="1:24" x14ac:dyDescent="0.35">
      <c r="A143">
        <v>158</v>
      </c>
      <c r="B143">
        <v>9936</v>
      </c>
      <c r="C143" t="s">
        <v>2725</v>
      </c>
      <c r="D143" t="s">
        <v>2726</v>
      </c>
      <c r="E143" t="s">
        <v>41</v>
      </c>
      <c r="F143" t="s">
        <v>2727</v>
      </c>
      <c r="G143" t="s">
        <v>2728</v>
      </c>
      <c r="H143" t="s">
        <v>44</v>
      </c>
      <c r="I143" t="s">
        <v>1557</v>
      </c>
      <c r="J143" t="s">
        <v>45</v>
      </c>
      <c r="K143" t="s">
        <v>467</v>
      </c>
      <c r="L143" t="s">
        <v>46</v>
      </c>
      <c r="M143" t="s">
        <v>47</v>
      </c>
      <c r="N143" t="s">
        <v>1123</v>
      </c>
      <c r="O143" t="s">
        <v>51</v>
      </c>
      <c r="P143" t="s">
        <v>52</v>
      </c>
      <c r="Q143" s="119">
        <v>150</v>
      </c>
      <c r="R143" s="121">
        <v>1</v>
      </c>
      <c r="S143" s="125">
        <v>46340</v>
      </c>
      <c r="U143" s="119">
        <v>69.510000000000005</v>
      </c>
      <c r="V143" s="123">
        <v>3.0000000000000001E-6</v>
      </c>
      <c r="W143" s="123">
        <v>1.7842406646893301E-2</v>
      </c>
      <c r="X143" s="123">
        <v>2.8710134984912101E-3</v>
      </c>
    </row>
    <row r="144" spans="1:24" x14ac:dyDescent="0.35">
      <c r="A144">
        <v>158</v>
      </c>
      <c r="B144">
        <v>9936</v>
      </c>
      <c r="C144" t="s">
        <v>2729</v>
      </c>
      <c r="D144" t="s">
        <v>2730</v>
      </c>
      <c r="E144" t="s">
        <v>64</v>
      </c>
      <c r="F144" t="s">
        <v>2731</v>
      </c>
      <c r="G144" t="s">
        <v>2732</v>
      </c>
      <c r="H144" t="s">
        <v>44</v>
      </c>
      <c r="I144" t="s">
        <v>1557</v>
      </c>
      <c r="J144" t="s">
        <v>68</v>
      </c>
      <c r="K144" t="s">
        <v>69</v>
      </c>
      <c r="L144" t="s">
        <v>46</v>
      </c>
      <c r="M144" t="s">
        <v>1023</v>
      </c>
      <c r="N144" t="s">
        <v>1210</v>
      </c>
      <c r="O144" t="s">
        <v>51</v>
      </c>
      <c r="P144" t="s">
        <v>72</v>
      </c>
      <c r="Q144" s="119">
        <v>50</v>
      </c>
      <c r="R144" s="121">
        <v>3.165</v>
      </c>
      <c r="S144" s="125">
        <v>20343</v>
      </c>
      <c r="U144" s="119">
        <v>32.192999999999998</v>
      </c>
      <c r="V144" s="123">
        <v>0</v>
      </c>
      <c r="W144" s="123">
        <v>8.2635158120571098E-3</v>
      </c>
      <c r="X144" s="123">
        <v>1.32967855239094E-3</v>
      </c>
    </row>
    <row r="145" spans="1:24" x14ac:dyDescent="0.35">
      <c r="A145">
        <v>158</v>
      </c>
      <c r="B145">
        <v>9936</v>
      </c>
      <c r="C145" t="s">
        <v>2733</v>
      </c>
      <c r="D145" t="s">
        <v>2734</v>
      </c>
      <c r="E145" t="s">
        <v>64</v>
      </c>
      <c r="F145" t="s">
        <v>2735</v>
      </c>
      <c r="G145" t="s">
        <v>2736</v>
      </c>
      <c r="H145" t="s">
        <v>44</v>
      </c>
      <c r="I145" t="s">
        <v>1557</v>
      </c>
      <c r="J145" t="s">
        <v>68</v>
      </c>
      <c r="K145" t="s">
        <v>69</v>
      </c>
      <c r="L145" t="s">
        <v>46</v>
      </c>
      <c r="M145" t="s">
        <v>1023</v>
      </c>
      <c r="N145" t="s">
        <v>1182</v>
      </c>
      <c r="O145" t="s">
        <v>51</v>
      </c>
      <c r="P145" t="s">
        <v>72</v>
      </c>
      <c r="Q145" s="119">
        <v>80</v>
      </c>
      <c r="R145" s="121">
        <v>3.165</v>
      </c>
      <c r="S145" s="125">
        <v>20827</v>
      </c>
      <c r="U145" s="119">
        <v>52.734000000000002</v>
      </c>
      <c r="V145" s="123">
        <v>0</v>
      </c>
      <c r="W145" s="123">
        <v>1.35361937820548E-2</v>
      </c>
      <c r="X145" s="123">
        <v>2.17810275461012E-3</v>
      </c>
    </row>
    <row r="146" spans="1:24" x14ac:dyDescent="0.35">
      <c r="A146">
        <v>158</v>
      </c>
      <c r="B146">
        <v>9936</v>
      </c>
      <c r="C146" t="s">
        <v>2737</v>
      </c>
      <c r="D146" t="s">
        <v>2738</v>
      </c>
      <c r="E146" t="s">
        <v>64</v>
      </c>
      <c r="F146" t="s">
        <v>2739</v>
      </c>
      <c r="G146" t="s">
        <v>2740</v>
      </c>
      <c r="H146" t="s">
        <v>44</v>
      </c>
      <c r="I146" t="s">
        <v>1557</v>
      </c>
      <c r="J146" t="s">
        <v>68</v>
      </c>
      <c r="K146" t="s">
        <v>69</v>
      </c>
      <c r="L146" t="s">
        <v>46</v>
      </c>
      <c r="M146" t="s">
        <v>1023</v>
      </c>
      <c r="N146" t="s">
        <v>1210</v>
      </c>
      <c r="O146" t="s">
        <v>51</v>
      </c>
      <c r="P146" t="s">
        <v>72</v>
      </c>
      <c r="Q146" s="119">
        <v>25</v>
      </c>
      <c r="R146" s="121">
        <v>3.165</v>
      </c>
      <c r="S146" s="125">
        <v>132083</v>
      </c>
      <c r="U146" s="119">
        <v>104.511</v>
      </c>
      <c r="V146" s="123">
        <v>0</v>
      </c>
      <c r="W146" s="123">
        <v>2.68266715578808E-2</v>
      </c>
      <c r="X146" s="123">
        <v>4.3166674589650601E-3</v>
      </c>
    </row>
    <row r="147" spans="1:24" x14ac:dyDescent="0.35">
      <c r="A147">
        <v>158</v>
      </c>
      <c r="B147">
        <v>9936</v>
      </c>
      <c r="C147" t="s">
        <v>2741</v>
      </c>
      <c r="D147" t="s">
        <v>2742</v>
      </c>
      <c r="E147" t="s">
        <v>64</v>
      </c>
      <c r="F147" t="s">
        <v>2743</v>
      </c>
      <c r="G147" t="s">
        <v>2744</v>
      </c>
      <c r="H147" t="s">
        <v>44</v>
      </c>
      <c r="I147" t="s">
        <v>1557</v>
      </c>
      <c r="J147" t="s">
        <v>68</v>
      </c>
      <c r="K147" t="s">
        <v>69</v>
      </c>
      <c r="L147" t="s">
        <v>46</v>
      </c>
      <c r="M147" t="s">
        <v>1023</v>
      </c>
      <c r="N147" t="s">
        <v>1210</v>
      </c>
      <c r="O147" t="s">
        <v>51</v>
      </c>
      <c r="P147" t="s">
        <v>72</v>
      </c>
      <c r="Q147" s="119">
        <v>50</v>
      </c>
      <c r="R147" s="121">
        <v>3.165</v>
      </c>
      <c r="S147" s="125">
        <v>30951</v>
      </c>
      <c r="U147" s="119">
        <v>48.98</v>
      </c>
      <c r="V147" s="123">
        <v>0</v>
      </c>
      <c r="W147" s="123">
        <v>1.2572584078011101E-2</v>
      </c>
      <c r="X147" s="123">
        <v>2.0230487575604401E-3</v>
      </c>
    </row>
    <row r="148" spans="1:24" x14ac:dyDescent="0.35">
      <c r="A148">
        <v>158</v>
      </c>
      <c r="B148">
        <v>9936</v>
      </c>
      <c r="C148" t="s">
        <v>2745</v>
      </c>
      <c r="D148" t="s">
        <v>2746</v>
      </c>
      <c r="E148" t="s">
        <v>64</v>
      </c>
      <c r="F148" t="s">
        <v>2747</v>
      </c>
      <c r="G148" t="s">
        <v>2748</v>
      </c>
      <c r="H148" t="s">
        <v>44</v>
      </c>
      <c r="I148" t="s">
        <v>1557</v>
      </c>
      <c r="J148" t="s">
        <v>68</v>
      </c>
      <c r="K148" t="s">
        <v>45</v>
      </c>
      <c r="L148" t="s">
        <v>46</v>
      </c>
      <c r="M148" t="s">
        <v>1023</v>
      </c>
      <c r="N148" t="s">
        <v>1207</v>
      </c>
      <c r="O148" t="s">
        <v>51</v>
      </c>
      <c r="P148" t="s">
        <v>72</v>
      </c>
      <c r="Q148" s="119">
        <v>70</v>
      </c>
      <c r="R148" s="121">
        <v>3.165</v>
      </c>
      <c r="S148" s="125">
        <v>14285</v>
      </c>
      <c r="U148" s="119">
        <v>31.648</v>
      </c>
      <c r="V148" s="123">
        <v>9.9999999999999995E-7</v>
      </c>
      <c r="W148" s="123">
        <v>8.1237798124824297E-3</v>
      </c>
      <c r="X148" s="123">
        <v>1.3071936965671899E-3</v>
      </c>
    </row>
    <row r="149" spans="1:24" x14ac:dyDescent="0.35">
      <c r="A149">
        <v>158</v>
      </c>
      <c r="B149">
        <v>9936</v>
      </c>
      <c r="C149" t="s">
        <v>2749</v>
      </c>
      <c r="D149" t="s">
        <v>2750</v>
      </c>
      <c r="E149" t="s">
        <v>64</v>
      </c>
      <c r="F149" t="s">
        <v>2749</v>
      </c>
      <c r="G149" t="s">
        <v>2751</v>
      </c>
      <c r="H149" t="s">
        <v>44</v>
      </c>
      <c r="I149" t="s">
        <v>1557</v>
      </c>
      <c r="J149" t="s">
        <v>68</v>
      </c>
      <c r="K149" t="s">
        <v>467</v>
      </c>
      <c r="L149" t="s">
        <v>46</v>
      </c>
      <c r="M149" t="s">
        <v>1023</v>
      </c>
      <c r="N149" t="s">
        <v>1185</v>
      </c>
      <c r="O149" t="s">
        <v>51</v>
      </c>
      <c r="P149" t="s">
        <v>72</v>
      </c>
      <c r="Q149" s="119">
        <v>10</v>
      </c>
      <c r="R149" s="121">
        <v>3.165</v>
      </c>
      <c r="S149" s="125">
        <v>99643</v>
      </c>
      <c r="U149" s="119">
        <v>31.536999999999999</v>
      </c>
      <c r="V149" s="123">
        <v>0</v>
      </c>
      <c r="W149" s="123">
        <v>8.0951826776857593E-3</v>
      </c>
      <c r="X149" s="123">
        <v>1.30259214467768E-3</v>
      </c>
    </row>
    <row r="150" spans="1:24" x14ac:dyDescent="0.35">
      <c r="A150">
        <v>158</v>
      </c>
      <c r="B150">
        <v>9936</v>
      </c>
      <c r="C150" t="s">
        <v>2752</v>
      </c>
      <c r="D150" t="s">
        <v>2753</v>
      </c>
      <c r="E150" t="s">
        <v>64</v>
      </c>
      <c r="F150" t="s">
        <v>2754</v>
      </c>
      <c r="G150" t="s">
        <v>2755</v>
      </c>
      <c r="H150" t="s">
        <v>44</v>
      </c>
      <c r="I150" t="s">
        <v>1557</v>
      </c>
      <c r="J150" t="s">
        <v>68</v>
      </c>
      <c r="K150" t="s">
        <v>69</v>
      </c>
      <c r="L150" t="s">
        <v>46</v>
      </c>
      <c r="M150" t="s">
        <v>1023</v>
      </c>
      <c r="N150" t="s">
        <v>1211</v>
      </c>
      <c r="O150" t="s">
        <v>51</v>
      </c>
      <c r="P150" t="s">
        <v>72</v>
      </c>
      <c r="Q150" s="119">
        <v>106</v>
      </c>
      <c r="R150" s="121">
        <v>3.165</v>
      </c>
      <c r="S150" s="125">
        <v>28686</v>
      </c>
      <c r="U150" s="119">
        <v>96.239000000000004</v>
      </c>
      <c r="V150" s="123">
        <v>0</v>
      </c>
      <c r="W150" s="123">
        <v>2.4703342423413498E-2</v>
      </c>
      <c r="X150" s="123">
        <v>3.9750035384279302E-3</v>
      </c>
    </row>
    <row r="151" spans="1:24" x14ac:dyDescent="0.35">
      <c r="A151">
        <v>158</v>
      </c>
      <c r="B151">
        <v>9936</v>
      </c>
      <c r="C151" t="s">
        <v>2756</v>
      </c>
      <c r="D151" t="s">
        <v>2757</v>
      </c>
      <c r="E151" t="s">
        <v>64</v>
      </c>
      <c r="F151" t="s">
        <v>2758</v>
      </c>
      <c r="G151" t="s">
        <v>2759</v>
      </c>
      <c r="H151" t="s">
        <v>44</v>
      </c>
      <c r="I151" t="s">
        <v>1557</v>
      </c>
      <c r="J151" t="s">
        <v>68</v>
      </c>
      <c r="K151" t="s">
        <v>69</v>
      </c>
      <c r="L151" t="s">
        <v>46</v>
      </c>
      <c r="M151" t="s">
        <v>1021</v>
      </c>
      <c r="N151" t="s">
        <v>1202</v>
      </c>
      <c r="O151" t="s">
        <v>51</v>
      </c>
      <c r="P151" t="s">
        <v>72</v>
      </c>
      <c r="Q151" s="119">
        <v>25</v>
      </c>
      <c r="R151" s="121">
        <v>3.165</v>
      </c>
      <c r="S151" s="125">
        <v>49966</v>
      </c>
      <c r="U151" s="119">
        <v>39.536000000000001</v>
      </c>
      <c r="V151" s="123">
        <v>0</v>
      </c>
      <c r="W151" s="123">
        <v>1.01483269691109E-2</v>
      </c>
      <c r="X151" s="123">
        <v>1.63296265419962E-3</v>
      </c>
    </row>
    <row r="152" spans="1:24" x14ac:dyDescent="0.35">
      <c r="A152">
        <v>158</v>
      </c>
      <c r="B152">
        <v>9936</v>
      </c>
      <c r="C152" t="s">
        <v>2760</v>
      </c>
      <c r="D152" t="s">
        <v>2761</v>
      </c>
      <c r="E152" t="s">
        <v>64</v>
      </c>
      <c r="F152" t="s">
        <v>2760</v>
      </c>
      <c r="G152" t="s">
        <v>2762</v>
      </c>
      <c r="H152" t="s">
        <v>44</v>
      </c>
      <c r="I152" t="s">
        <v>1557</v>
      </c>
      <c r="J152" t="s">
        <v>68</v>
      </c>
      <c r="K152" t="s">
        <v>69</v>
      </c>
      <c r="L152" t="s">
        <v>46</v>
      </c>
      <c r="M152" t="s">
        <v>1023</v>
      </c>
      <c r="N152" t="s">
        <v>1211</v>
      </c>
      <c r="O152" t="s">
        <v>51</v>
      </c>
      <c r="P152" t="s">
        <v>72</v>
      </c>
      <c r="Q152" s="119">
        <v>20</v>
      </c>
      <c r="R152" s="121">
        <v>3.165</v>
      </c>
      <c r="S152" s="125">
        <v>57213</v>
      </c>
      <c r="U152" s="119">
        <v>36.216000000000001</v>
      </c>
      <c r="V152" s="123">
        <v>0</v>
      </c>
      <c r="W152" s="123">
        <v>9.2961810972860097E-3</v>
      </c>
      <c r="X152" s="123">
        <v>1.4958442514465501E-3</v>
      </c>
    </row>
    <row r="153" spans="1:24" x14ac:dyDescent="0.35">
      <c r="A153">
        <v>158</v>
      </c>
      <c r="B153">
        <v>9936</v>
      </c>
      <c r="C153" t="s">
        <v>2763</v>
      </c>
      <c r="D153" t="s">
        <v>2764</v>
      </c>
      <c r="E153" t="s">
        <v>64</v>
      </c>
      <c r="F153" t="s">
        <v>2765</v>
      </c>
      <c r="G153" t="s">
        <v>2766</v>
      </c>
      <c r="H153" t="s">
        <v>44</v>
      </c>
      <c r="I153" t="s">
        <v>1557</v>
      </c>
      <c r="J153" t="s">
        <v>68</v>
      </c>
      <c r="K153" t="s">
        <v>69</v>
      </c>
      <c r="L153" t="s">
        <v>46</v>
      </c>
      <c r="M153" t="s">
        <v>1023</v>
      </c>
      <c r="N153" t="s">
        <v>1207</v>
      </c>
      <c r="O153" t="s">
        <v>51</v>
      </c>
      <c r="P153" t="s">
        <v>72</v>
      </c>
      <c r="Q153" s="119">
        <v>77</v>
      </c>
      <c r="R153" s="121">
        <v>3.165</v>
      </c>
      <c r="S153" s="125">
        <v>37017</v>
      </c>
      <c r="U153" s="119">
        <v>90.212000000000003</v>
      </c>
      <c r="V153" s="123">
        <v>0</v>
      </c>
      <c r="W153" s="123">
        <v>2.3156440535563799E-2</v>
      </c>
      <c r="X153" s="123">
        <v>3.72609226268187E-3</v>
      </c>
    </row>
    <row r="154" spans="1:24" x14ac:dyDescent="0.35">
      <c r="A154">
        <v>158</v>
      </c>
      <c r="B154">
        <v>9936</v>
      </c>
      <c r="C154" t="s">
        <v>2704</v>
      </c>
      <c r="D154" t="s">
        <v>2705</v>
      </c>
      <c r="E154" t="s">
        <v>41</v>
      </c>
      <c r="F154" t="s">
        <v>2767</v>
      </c>
      <c r="G154" t="s">
        <v>2768</v>
      </c>
      <c r="H154" t="s">
        <v>44</v>
      </c>
      <c r="I154" t="s">
        <v>1557</v>
      </c>
      <c r="J154" t="s">
        <v>68</v>
      </c>
      <c r="K154" t="s">
        <v>45</v>
      </c>
      <c r="L154" t="s">
        <v>46</v>
      </c>
      <c r="M154" t="s">
        <v>1023</v>
      </c>
      <c r="N154" t="s">
        <v>1207</v>
      </c>
      <c r="O154" t="s">
        <v>51</v>
      </c>
      <c r="P154" t="s">
        <v>72</v>
      </c>
      <c r="Q154" s="119">
        <v>30</v>
      </c>
      <c r="R154" s="121">
        <v>3.165</v>
      </c>
      <c r="S154" s="125">
        <v>11026</v>
      </c>
      <c r="U154" s="119">
        <v>10.468999999999999</v>
      </c>
      <c r="V154" s="123">
        <v>9.9999999999999995E-7</v>
      </c>
      <c r="W154" s="123">
        <v>2.6873182522855498E-3</v>
      </c>
      <c r="X154" s="123">
        <v>4.3241515170808101E-4</v>
      </c>
    </row>
    <row r="155" spans="1:24" x14ac:dyDescent="0.35">
      <c r="A155">
        <v>158</v>
      </c>
      <c r="B155">
        <v>9936</v>
      </c>
      <c r="C155" t="s">
        <v>150</v>
      </c>
      <c r="D155" t="s">
        <v>151</v>
      </c>
      <c r="E155" t="s">
        <v>64</v>
      </c>
      <c r="F155" t="s">
        <v>2773</v>
      </c>
      <c r="G155" t="s">
        <v>2774</v>
      </c>
      <c r="H155" t="s">
        <v>44</v>
      </c>
      <c r="I155" t="s">
        <v>1557</v>
      </c>
      <c r="J155" t="s">
        <v>68</v>
      </c>
      <c r="K155" t="s">
        <v>69</v>
      </c>
      <c r="L155" t="s">
        <v>46</v>
      </c>
      <c r="M155" t="s">
        <v>1021</v>
      </c>
      <c r="N155" t="s">
        <v>1218</v>
      </c>
      <c r="O155" t="s">
        <v>51</v>
      </c>
      <c r="P155" t="s">
        <v>72</v>
      </c>
      <c r="Q155" s="119">
        <v>38</v>
      </c>
      <c r="R155" s="121">
        <v>3.165</v>
      </c>
      <c r="S155" s="125">
        <v>11192</v>
      </c>
      <c r="U155" s="119">
        <v>13.461</v>
      </c>
      <c r="V155" s="123">
        <v>9.9999999999999995E-7</v>
      </c>
      <c r="W155" s="123">
        <v>3.4551838183204402E-3</v>
      </c>
      <c r="X155" s="123">
        <v>5.5597204897769002E-4</v>
      </c>
    </row>
    <row r="156" spans="1:24" x14ac:dyDescent="0.35">
      <c r="A156">
        <v>158</v>
      </c>
      <c r="B156">
        <v>9936</v>
      </c>
      <c r="C156" t="s">
        <v>2775</v>
      </c>
      <c r="D156" t="s">
        <v>2776</v>
      </c>
      <c r="E156" t="s">
        <v>64</v>
      </c>
      <c r="F156" t="s">
        <v>2777</v>
      </c>
      <c r="G156" t="s">
        <v>2778</v>
      </c>
      <c r="H156" t="s">
        <v>44</v>
      </c>
      <c r="I156" t="s">
        <v>1557</v>
      </c>
      <c r="J156" t="s">
        <v>68</v>
      </c>
      <c r="K156" t="s">
        <v>69</v>
      </c>
      <c r="L156" t="s">
        <v>46</v>
      </c>
      <c r="M156" t="s">
        <v>1023</v>
      </c>
      <c r="N156" t="s">
        <v>1207</v>
      </c>
      <c r="O156" t="s">
        <v>51</v>
      </c>
      <c r="P156" t="s">
        <v>72</v>
      </c>
      <c r="Q156" s="119">
        <v>70</v>
      </c>
      <c r="R156" s="121">
        <v>3.165</v>
      </c>
      <c r="S156" s="125">
        <v>16032</v>
      </c>
      <c r="U156" s="119">
        <v>35.518999999999998</v>
      </c>
      <c r="V156" s="123">
        <v>0</v>
      </c>
      <c r="W156" s="123">
        <v>9.1172865210863395E-3</v>
      </c>
      <c r="X156" s="123">
        <v>1.46705840695591E-3</v>
      </c>
    </row>
    <row r="157" spans="1:24" x14ac:dyDescent="0.35">
      <c r="A157">
        <v>158</v>
      </c>
      <c r="B157">
        <v>9936</v>
      </c>
      <c r="C157" t="s">
        <v>2779</v>
      </c>
      <c r="D157" t="s">
        <v>2780</v>
      </c>
      <c r="E157" t="s">
        <v>64</v>
      </c>
      <c r="F157" t="s">
        <v>2779</v>
      </c>
      <c r="G157" t="s">
        <v>2781</v>
      </c>
      <c r="H157" t="s">
        <v>44</v>
      </c>
      <c r="I157" t="s">
        <v>1557</v>
      </c>
      <c r="J157" t="s">
        <v>68</v>
      </c>
      <c r="K157" t="s">
        <v>270</v>
      </c>
      <c r="L157" t="s">
        <v>46</v>
      </c>
      <c r="M157" t="s">
        <v>1043</v>
      </c>
      <c r="N157" t="s">
        <v>1211</v>
      </c>
      <c r="O157" t="s">
        <v>51</v>
      </c>
      <c r="P157" t="s">
        <v>78</v>
      </c>
      <c r="Q157" s="119">
        <v>7</v>
      </c>
      <c r="R157" s="121">
        <v>3.6360000000000001</v>
      </c>
      <c r="S157" s="125">
        <v>144450</v>
      </c>
      <c r="U157" s="119">
        <v>36.765000000000001</v>
      </c>
      <c r="V157" s="123">
        <v>0</v>
      </c>
      <c r="W157" s="123">
        <v>9.4372531596803901E-3</v>
      </c>
      <c r="X157" s="123">
        <v>1.5185440925279501E-3</v>
      </c>
    </row>
    <row r="158" spans="1:24" x14ac:dyDescent="0.35">
      <c r="A158">
        <v>158</v>
      </c>
      <c r="B158">
        <v>9936</v>
      </c>
      <c r="C158" t="s">
        <v>2782</v>
      </c>
      <c r="D158" t="s">
        <v>2783</v>
      </c>
      <c r="E158" t="s">
        <v>64</v>
      </c>
      <c r="F158" t="s">
        <v>2784</v>
      </c>
      <c r="G158" t="s">
        <v>2785</v>
      </c>
      <c r="H158" t="s">
        <v>44</v>
      </c>
      <c r="I158" t="s">
        <v>1557</v>
      </c>
      <c r="J158" t="s">
        <v>68</v>
      </c>
      <c r="K158" t="s">
        <v>963</v>
      </c>
      <c r="L158" t="s">
        <v>46</v>
      </c>
      <c r="M158" t="s">
        <v>1021</v>
      </c>
      <c r="N158" t="s">
        <v>1210</v>
      </c>
      <c r="O158" t="s">
        <v>51</v>
      </c>
      <c r="P158" t="s">
        <v>72</v>
      </c>
      <c r="Q158" s="119">
        <v>65</v>
      </c>
      <c r="R158" s="121">
        <v>3.165</v>
      </c>
      <c r="S158" s="125">
        <v>33795</v>
      </c>
      <c r="T158" s="119">
        <v>4.8000000000000001E-2</v>
      </c>
      <c r="U158" s="119">
        <v>69.677000000000007</v>
      </c>
      <c r="V158" s="123">
        <v>0</v>
      </c>
      <c r="W158" s="123">
        <v>1.7885361836611501E-2</v>
      </c>
      <c r="X158" s="123">
        <v>2.8779253984356598E-3</v>
      </c>
    </row>
    <row r="159" spans="1:24" x14ac:dyDescent="0.35">
      <c r="A159">
        <v>158</v>
      </c>
      <c r="B159">
        <v>9937</v>
      </c>
      <c r="C159" t="s">
        <v>2631</v>
      </c>
      <c r="D159" t="s">
        <v>2632</v>
      </c>
      <c r="E159" t="s">
        <v>41</v>
      </c>
      <c r="F159" t="s">
        <v>2633</v>
      </c>
      <c r="G159" t="s">
        <v>2634</v>
      </c>
      <c r="H159" t="s">
        <v>44</v>
      </c>
      <c r="I159" t="s">
        <v>1557</v>
      </c>
      <c r="J159" t="s">
        <v>45</v>
      </c>
      <c r="K159" t="s">
        <v>467</v>
      </c>
      <c r="L159" t="s">
        <v>46</v>
      </c>
      <c r="M159" t="s">
        <v>1023</v>
      </c>
      <c r="N159" t="s">
        <v>1123</v>
      </c>
      <c r="O159" t="s">
        <v>51</v>
      </c>
      <c r="P159" t="s">
        <v>72</v>
      </c>
      <c r="Q159" s="119">
        <v>65</v>
      </c>
      <c r="R159" s="121">
        <v>3.165</v>
      </c>
      <c r="S159" s="125">
        <v>43428</v>
      </c>
      <c r="U159" s="119">
        <v>89.341999999999999</v>
      </c>
      <c r="V159" s="123">
        <v>1.9999999999999999E-6</v>
      </c>
      <c r="W159" s="123">
        <v>2.05662134532953E-2</v>
      </c>
      <c r="X159" s="123">
        <v>2.3742857043229201E-3</v>
      </c>
    </row>
    <row r="160" spans="1:24" x14ac:dyDescent="0.35">
      <c r="A160">
        <v>158</v>
      </c>
      <c r="B160">
        <v>9937</v>
      </c>
      <c r="C160" t="s">
        <v>150</v>
      </c>
      <c r="D160" t="s">
        <v>151</v>
      </c>
      <c r="E160" t="s">
        <v>64</v>
      </c>
      <c r="F160" t="s">
        <v>2818</v>
      </c>
      <c r="G160" t="s">
        <v>2774</v>
      </c>
      <c r="H160" t="s">
        <v>44</v>
      </c>
      <c r="I160" t="s">
        <v>1557</v>
      </c>
      <c r="J160" t="s">
        <v>45</v>
      </c>
      <c r="K160" t="s">
        <v>69</v>
      </c>
      <c r="L160" t="s">
        <v>46</v>
      </c>
      <c r="M160" t="s">
        <v>47</v>
      </c>
      <c r="N160" t="s">
        <v>49</v>
      </c>
      <c r="O160" t="s">
        <v>51</v>
      </c>
      <c r="P160" t="s">
        <v>52</v>
      </c>
      <c r="Q160" s="119">
        <v>166</v>
      </c>
      <c r="R160" s="121">
        <v>1</v>
      </c>
      <c r="S160" s="125">
        <v>35120</v>
      </c>
      <c r="U160" s="119">
        <v>58.298999999999999</v>
      </c>
      <c r="V160" s="123">
        <v>3.0000000000000001E-6</v>
      </c>
      <c r="W160" s="123">
        <v>1.34202323211656E-2</v>
      </c>
      <c r="X160" s="123">
        <v>1.5493112439582499E-3</v>
      </c>
    </row>
    <row r="161" spans="1:24" x14ac:dyDescent="0.35">
      <c r="A161">
        <v>158</v>
      </c>
      <c r="B161">
        <v>9937</v>
      </c>
      <c r="C161" t="s">
        <v>1978</v>
      </c>
      <c r="D161" t="s">
        <v>1979</v>
      </c>
      <c r="E161" t="s">
        <v>41</v>
      </c>
      <c r="F161" t="s">
        <v>2635</v>
      </c>
      <c r="G161" t="s">
        <v>2636</v>
      </c>
      <c r="H161" t="s">
        <v>44</v>
      </c>
      <c r="I161" t="s">
        <v>1557</v>
      </c>
      <c r="J161" t="s">
        <v>45</v>
      </c>
      <c r="K161" t="s">
        <v>45</v>
      </c>
      <c r="L161" t="s">
        <v>46</v>
      </c>
      <c r="M161" t="s">
        <v>47</v>
      </c>
      <c r="N161" t="s">
        <v>233</v>
      </c>
      <c r="O161" t="s">
        <v>51</v>
      </c>
      <c r="P161" t="s">
        <v>52</v>
      </c>
      <c r="Q161" s="119">
        <v>71</v>
      </c>
      <c r="R161" s="121">
        <v>1</v>
      </c>
      <c r="S161" s="125">
        <v>263700</v>
      </c>
      <c r="U161" s="119">
        <v>187.227</v>
      </c>
      <c r="V161" s="123">
        <v>1.9999999999999999E-6</v>
      </c>
      <c r="W161" s="123">
        <v>4.3098873342942497E-2</v>
      </c>
      <c r="X161" s="123">
        <v>4.9755896525607796E-3</v>
      </c>
    </row>
    <row r="162" spans="1:24" x14ac:dyDescent="0.35">
      <c r="A162">
        <v>158</v>
      </c>
      <c r="B162">
        <v>9937</v>
      </c>
      <c r="C162" t="s">
        <v>1991</v>
      </c>
      <c r="D162" t="s">
        <v>1992</v>
      </c>
      <c r="E162" t="s">
        <v>41</v>
      </c>
      <c r="F162" t="s">
        <v>2637</v>
      </c>
      <c r="G162" t="s">
        <v>2638</v>
      </c>
      <c r="H162" t="s">
        <v>44</v>
      </c>
      <c r="I162" t="s">
        <v>1557</v>
      </c>
      <c r="J162" t="s">
        <v>45</v>
      </c>
      <c r="K162" t="s">
        <v>45</v>
      </c>
      <c r="L162" t="s">
        <v>46</v>
      </c>
      <c r="M162" t="s">
        <v>47</v>
      </c>
      <c r="N162" t="s">
        <v>58</v>
      </c>
      <c r="O162" t="s">
        <v>51</v>
      </c>
      <c r="P162" t="s">
        <v>52</v>
      </c>
      <c r="Q162" s="119">
        <v>1036</v>
      </c>
      <c r="R162" s="121">
        <v>1</v>
      </c>
      <c r="S162" s="125">
        <v>3375</v>
      </c>
      <c r="T162" s="119">
        <v>0.53400000000000003</v>
      </c>
      <c r="U162" s="119">
        <v>35.499000000000002</v>
      </c>
      <c r="V162" s="123">
        <v>5.0000000000000004E-6</v>
      </c>
      <c r="W162" s="123">
        <v>8.1717215188039892E-3</v>
      </c>
      <c r="X162" s="123">
        <v>9.4339201651607403E-4</v>
      </c>
    </row>
    <row r="163" spans="1:24" x14ac:dyDescent="0.35">
      <c r="A163">
        <v>158</v>
      </c>
      <c r="B163">
        <v>9937</v>
      </c>
      <c r="C163" t="s">
        <v>2009</v>
      </c>
      <c r="D163" t="s">
        <v>2010</v>
      </c>
      <c r="E163" t="s">
        <v>41</v>
      </c>
      <c r="F163" t="s">
        <v>2639</v>
      </c>
      <c r="G163" t="s">
        <v>2640</v>
      </c>
      <c r="H163" t="s">
        <v>44</v>
      </c>
      <c r="I163" t="s">
        <v>1557</v>
      </c>
      <c r="J163" t="s">
        <v>45</v>
      </c>
      <c r="K163" t="s">
        <v>45</v>
      </c>
      <c r="L163" t="s">
        <v>46</v>
      </c>
      <c r="M163" t="s">
        <v>47</v>
      </c>
      <c r="N163" t="s">
        <v>58</v>
      </c>
      <c r="O163" t="s">
        <v>51</v>
      </c>
      <c r="P163" t="s">
        <v>52</v>
      </c>
      <c r="Q163" s="119">
        <v>2839</v>
      </c>
      <c r="R163" s="121">
        <v>1</v>
      </c>
      <c r="S163" s="125">
        <v>1923</v>
      </c>
      <c r="U163" s="119">
        <v>54.594000000000001</v>
      </c>
      <c r="V163" s="123">
        <v>6.0000000000000002E-6</v>
      </c>
      <c r="W163" s="123">
        <v>1.25673038521068E-2</v>
      </c>
      <c r="X163" s="123">
        <v>1.45084412090251E-3</v>
      </c>
    </row>
    <row r="164" spans="1:24" x14ac:dyDescent="0.35">
      <c r="A164">
        <v>158</v>
      </c>
      <c r="B164">
        <v>9937</v>
      </c>
      <c r="C164" t="s">
        <v>2023</v>
      </c>
      <c r="D164" t="s">
        <v>2024</v>
      </c>
      <c r="E164" t="s">
        <v>41</v>
      </c>
      <c r="F164" t="s">
        <v>2641</v>
      </c>
      <c r="G164" t="s">
        <v>2642</v>
      </c>
      <c r="H164" t="s">
        <v>44</v>
      </c>
      <c r="I164" t="s">
        <v>1557</v>
      </c>
      <c r="J164" t="s">
        <v>45</v>
      </c>
      <c r="K164" t="s">
        <v>69</v>
      </c>
      <c r="L164" t="s">
        <v>46</v>
      </c>
      <c r="M164" t="s">
        <v>47</v>
      </c>
      <c r="N164" t="s">
        <v>49</v>
      </c>
      <c r="O164" t="s">
        <v>51</v>
      </c>
      <c r="P164" t="s">
        <v>52</v>
      </c>
      <c r="Q164" s="119">
        <v>511</v>
      </c>
      <c r="R164" s="121">
        <v>1</v>
      </c>
      <c r="S164" s="125">
        <v>20930</v>
      </c>
      <c r="U164" s="119">
        <v>106.952</v>
      </c>
      <c r="V164" s="123">
        <v>3.9999999999999998E-6</v>
      </c>
      <c r="W164" s="123">
        <v>2.46199727145998E-2</v>
      </c>
      <c r="X164" s="123">
        <v>2.8422757251762602E-3</v>
      </c>
    </row>
    <row r="165" spans="1:24" x14ac:dyDescent="0.35">
      <c r="A165">
        <v>158</v>
      </c>
      <c r="B165">
        <v>9937</v>
      </c>
      <c r="C165" t="s">
        <v>2029</v>
      </c>
      <c r="D165" t="s">
        <v>2030</v>
      </c>
      <c r="E165" t="s">
        <v>41</v>
      </c>
      <c r="F165" t="s">
        <v>2643</v>
      </c>
      <c r="G165" t="s">
        <v>2644</v>
      </c>
      <c r="H165" t="s">
        <v>44</v>
      </c>
      <c r="I165" t="s">
        <v>1557</v>
      </c>
      <c r="J165" t="s">
        <v>45</v>
      </c>
      <c r="K165" t="s">
        <v>45</v>
      </c>
      <c r="L165" t="s">
        <v>46</v>
      </c>
      <c r="M165" t="s">
        <v>47</v>
      </c>
      <c r="N165" t="s">
        <v>49</v>
      </c>
      <c r="O165" t="s">
        <v>51</v>
      </c>
      <c r="P165" t="s">
        <v>52</v>
      </c>
      <c r="Q165" s="119">
        <v>3441</v>
      </c>
      <c r="R165" s="121">
        <v>1</v>
      </c>
      <c r="S165" s="125">
        <v>1890</v>
      </c>
      <c r="U165" s="119">
        <v>65.034999999999997</v>
      </c>
      <c r="V165" s="123">
        <v>6.0000000000000002E-6</v>
      </c>
      <c r="W165" s="123">
        <v>1.49707623257913E-2</v>
      </c>
      <c r="X165" s="123">
        <v>1.7283136272830599E-3</v>
      </c>
    </row>
    <row r="166" spans="1:24" x14ac:dyDescent="0.35">
      <c r="A166">
        <v>158</v>
      </c>
      <c r="B166">
        <v>9937</v>
      </c>
      <c r="C166" t="s">
        <v>2035</v>
      </c>
      <c r="D166" t="s">
        <v>2036</v>
      </c>
      <c r="E166" t="s">
        <v>41</v>
      </c>
      <c r="F166" t="s">
        <v>2645</v>
      </c>
      <c r="G166" t="s">
        <v>2646</v>
      </c>
      <c r="H166" t="s">
        <v>44</v>
      </c>
      <c r="I166" t="s">
        <v>1557</v>
      </c>
      <c r="J166" t="s">
        <v>45</v>
      </c>
      <c r="K166" t="s">
        <v>45</v>
      </c>
      <c r="L166" t="s">
        <v>46</v>
      </c>
      <c r="M166" t="s">
        <v>47</v>
      </c>
      <c r="N166" t="s">
        <v>1148</v>
      </c>
      <c r="O166" t="s">
        <v>51</v>
      </c>
      <c r="P166" t="s">
        <v>52</v>
      </c>
      <c r="Q166" s="119">
        <v>12353</v>
      </c>
      <c r="R166" s="121">
        <v>1</v>
      </c>
      <c r="S166" s="125">
        <v>749</v>
      </c>
      <c r="U166" s="119">
        <v>92.524000000000001</v>
      </c>
      <c r="V166" s="123">
        <v>3.9999999999999998E-6</v>
      </c>
      <c r="W166" s="123">
        <v>2.12986314164955E-2</v>
      </c>
      <c r="X166" s="123">
        <v>2.45884037957049E-3</v>
      </c>
    </row>
    <row r="167" spans="1:24" x14ac:dyDescent="0.35">
      <c r="A167">
        <v>158</v>
      </c>
      <c r="B167">
        <v>9937</v>
      </c>
      <c r="C167" t="s">
        <v>53</v>
      </c>
      <c r="D167" t="s">
        <v>54</v>
      </c>
      <c r="E167" t="s">
        <v>41</v>
      </c>
      <c r="F167" t="s">
        <v>2647</v>
      </c>
      <c r="G167" t="s">
        <v>57</v>
      </c>
      <c r="H167" t="s">
        <v>44</v>
      </c>
      <c r="I167" t="s">
        <v>1557</v>
      </c>
      <c r="J167" t="s">
        <v>45</v>
      </c>
      <c r="K167" t="s">
        <v>45</v>
      </c>
      <c r="L167" t="s">
        <v>46</v>
      </c>
      <c r="M167" t="s">
        <v>47</v>
      </c>
      <c r="N167" t="s">
        <v>58</v>
      </c>
      <c r="O167" t="s">
        <v>51</v>
      </c>
      <c r="P167" t="s">
        <v>52</v>
      </c>
      <c r="Q167" s="119">
        <v>50</v>
      </c>
      <c r="R167" s="121">
        <v>1</v>
      </c>
      <c r="S167" s="125">
        <v>71680</v>
      </c>
      <c r="U167" s="119">
        <v>35.840000000000003</v>
      </c>
      <c r="V167" s="123">
        <v>1.9999999999999999E-6</v>
      </c>
      <c r="W167" s="123">
        <v>8.2502182944290004E-3</v>
      </c>
      <c r="X167" s="123">
        <v>9.5245415003059497E-4</v>
      </c>
    </row>
    <row r="168" spans="1:24" x14ac:dyDescent="0.35">
      <c r="A168">
        <v>158</v>
      </c>
      <c r="B168">
        <v>9937</v>
      </c>
      <c r="C168" t="s">
        <v>2056</v>
      </c>
      <c r="D168" t="s">
        <v>2057</v>
      </c>
      <c r="E168" t="s">
        <v>41</v>
      </c>
      <c r="F168" t="s">
        <v>2648</v>
      </c>
      <c r="G168" t="s">
        <v>2649</v>
      </c>
      <c r="H168" t="s">
        <v>44</v>
      </c>
      <c r="I168" t="s">
        <v>1557</v>
      </c>
      <c r="J168" t="s">
        <v>45</v>
      </c>
      <c r="K168" t="s">
        <v>45</v>
      </c>
      <c r="L168" t="s">
        <v>46</v>
      </c>
      <c r="M168" t="s">
        <v>47</v>
      </c>
      <c r="N168" t="s">
        <v>58</v>
      </c>
      <c r="O168" t="s">
        <v>51</v>
      </c>
      <c r="P168" t="s">
        <v>52</v>
      </c>
      <c r="Q168" s="119">
        <v>600</v>
      </c>
      <c r="R168" s="121">
        <v>1</v>
      </c>
      <c r="S168" s="125">
        <v>3584</v>
      </c>
      <c r="U168" s="119">
        <v>21.504000000000001</v>
      </c>
      <c r="V168" s="123">
        <v>3.0000000000000001E-6</v>
      </c>
      <c r="W168" s="123">
        <v>4.9501309766574004E-3</v>
      </c>
      <c r="X168" s="123">
        <v>5.7147249001835701E-4</v>
      </c>
    </row>
    <row r="169" spans="1:24" x14ac:dyDescent="0.35">
      <c r="A169">
        <v>158</v>
      </c>
      <c r="B169">
        <v>9937</v>
      </c>
      <c r="C169" t="s">
        <v>2650</v>
      </c>
      <c r="D169" t="s">
        <v>2651</v>
      </c>
      <c r="E169" t="s">
        <v>41</v>
      </c>
      <c r="F169" t="s">
        <v>2652</v>
      </c>
      <c r="G169" t="s">
        <v>2653</v>
      </c>
      <c r="H169" t="s">
        <v>44</v>
      </c>
      <c r="I169" t="s">
        <v>1557</v>
      </c>
      <c r="J169" t="s">
        <v>45</v>
      </c>
      <c r="K169" t="s">
        <v>45</v>
      </c>
      <c r="L169" t="s">
        <v>46</v>
      </c>
      <c r="M169" t="s">
        <v>47</v>
      </c>
      <c r="N169" t="s">
        <v>1116</v>
      </c>
      <c r="O169" t="s">
        <v>51</v>
      </c>
      <c r="P169" t="s">
        <v>52</v>
      </c>
      <c r="Q169" s="119">
        <v>8531</v>
      </c>
      <c r="R169" s="121">
        <v>1</v>
      </c>
      <c r="S169" s="125">
        <v>3148</v>
      </c>
      <c r="T169" s="119">
        <v>2.984</v>
      </c>
      <c r="U169" s="119">
        <v>271.54000000000002</v>
      </c>
      <c r="V169" s="123">
        <v>6.9999999999999999E-6</v>
      </c>
      <c r="W169" s="123">
        <v>6.2507419802257505E-2</v>
      </c>
      <c r="X169" s="123">
        <v>7.2162274104391197E-3</v>
      </c>
    </row>
    <row r="170" spans="1:24" x14ac:dyDescent="0.35">
      <c r="A170">
        <v>158</v>
      </c>
      <c r="B170">
        <v>9937</v>
      </c>
      <c r="C170" t="s">
        <v>2654</v>
      </c>
      <c r="D170" t="s">
        <v>2655</v>
      </c>
      <c r="E170" t="s">
        <v>41</v>
      </c>
      <c r="F170" t="s">
        <v>2656</v>
      </c>
      <c r="G170" t="s">
        <v>2657</v>
      </c>
      <c r="H170" t="s">
        <v>44</v>
      </c>
      <c r="I170" t="s">
        <v>1557</v>
      </c>
      <c r="J170" t="s">
        <v>45</v>
      </c>
      <c r="K170" t="s">
        <v>45</v>
      </c>
      <c r="L170" t="s">
        <v>46</v>
      </c>
      <c r="M170" t="s">
        <v>47</v>
      </c>
      <c r="N170" t="s">
        <v>1115</v>
      </c>
      <c r="O170" t="s">
        <v>51</v>
      </c>
      <c r="P170" t="s">
        <v>52</v>
      </c>
      <c r="Q170" s="119">
        <v>105</v>
      </c>
      <c r="R170" s="121">
        <v>1</v>
      </c>
      <c r="S170" s="125">
        <v>42240</v>
      </c>
      <c r="U170" s="119">
        <v>44.351999999999997</v>
      </c>
      <c r="V170" s="123">
        <v>5.0000000000000004E-6</v>
      </c>
      <c r="W170" s="123">
        <v>1.02096451393559E-2</v>
      </c>
      <c r="X170" s="123">
        <v>1.1786620106628599E-3</v>
      </c>
    </row>
    <row r="171" spans="1:24" x14ac:dyDescent="0.35">
      <c r="A171">
        <v>158</v>
      </c>
      <c r="B171">
        <v>9937</v>
      </c>
      <c r="C171" t="s">
        <v>2658</v>
      </c>
      <c r="D171" t="s">
        <v>2659</v>
      </c>
      <c r="E171" t="s">
        <v>41</v>
      </c>
      <c r="F171" t="s">
        <v>2660</v>
      </c>
      <c r="G171" t="s">
        <v>2661</v>
      </c>
      <c r="H171" t="s">
        <v>44</v>
      </c>
      <c r="I171" t="s">
        <v>1557</v>
      </c>
      <c r="J171" t="s">
        <v>45</v>
      </c>
      <c r="K171" t="s">
        <v>45</v>
      </c>
      <c r="L171" t="s">
        <v>46</v>
      </c>
      <c r="M171" t="s">
        <v>47</v>
      </c>
      <c r="N171" t="s">
        <v>251</v>
      </c>
      <c r="O171" t="s">
        <v>51</v>
      </c>
      <c r="P171" t="s">
        <v>52</v>
      </c>
      <c r="Q171" s="119">
        <v>250</v>
      </c>
      <c r="R171" s="121">
        <v>1</v>
      </c>
      <c r="S171" s="125">
        <v>13860</v>
      </c>
      <c r="U171" s="119">
        <v>34.65</v>
      </c>
      <c r="V171" s="123">
        <v>1.9999999999999999E-6</v>
      </c>
      <c r="W171" s="123">
        <v>7.9762852651217801E-3</v>
      </c>
      <c r="X171" s="123">
        <v>9.2082969583035998E-4</v>
      </c>
    </row>
    <row r="172" spans="1:24" x14ac:dyDescent="0.35">
      <c r="A172">
        <v>158</v>
      </c>
      <c r="B172">
        <v>9937</v>
      </c>
      <c r="C172" t="s">
        <v>2090</v>
      </c>
      <c r="D172" t="s">
        <v>2091</v>
      </c>
      <c r="E172" t="s">
        <v>41</v>
      </c>
      <c r="F172" t="s">
        <v>864</v>
      </c>
      <c r="G172" t="s">
        <v>2662</v>
      </c>
      <c r="H172" t="s">
        <v>44</v>
      </c>
      <c r="I172" t="s">
        <v>1557</v>
      </c>
      <c r="J172" t="s">
        <v>45</v>
      </c>
      <c r="K172" t="s">
        <v>45</v>
      </c>
      <c r="L172" t="s">
        <v>46</v>
      </c>
      <c r="M172" t="s">
        <v>47</v>
      </c>
      <c r="N172" t="s">
        <v>1114</v>
      </c>
      <c r="O172" t="s">
        <v>51</v>
      </c>
      <c r="P172" t="s">
        <v>52</v>
      </c>
      <c r="Q172" s="119">
        <v>1095</v>
      </c>
      <c r="R172" s="121">
        <v>1</v>
      </c>
      <c r="S172" s="125">
        <v>16600</v>
      </c>
      <c r="U172" s="119">
        <v>181.77</v>
      </c>
      <c r="V172" s="123">
        <v>3.9999999999999998E-6</v>
      </c>
      <c r="W172" s="123">
        <v>4.18426947371194E-2</v>
      </c>
      <c r="X172" s="123">
        <v>4.8305689411568403E-3</v>
      </c>
    </row>
    <row r="173" spans="1:24" x14ac:dyDescent="0.35">
      <c r="A173">
        <v>158</v>
      </c>
      <c r="B173">
        <v>9937</v>
      </c>
      <c r="C173" t="s">
        <v>2667</v>
      </c>
      <c r="D173" t="s">
        <v>2668</v>
      </c>
      <c r="E173" t="s">
        <v>41</v>
      </c>
      <c r="F173" t="s">
        <v>2669</v>
      </c>
      <c r="G173" t="s">
        <v>2670</v>
      </c>
      <c r="H173" t="s">
        <v>44</v>
      </c>
      <c r="I173" t="s">
        <v>1557</v>
      </c>
      <c r="J173" t="s">
        <v>45</v>
      </c>
      <c r="K173" t="s">
        <v>467</v>
      </c>
      <c r="L173" t="s">
        <v>46</v>
      </c>
      <c r="M173" t="s">
        <v>47</v>
      </c>
      <c r="N173" t="s">
        <v>1123</v>
      </c>
      <c r="O173" t="s">
        <v>51</v>
      </c>
      <c r="P173" t="s">
        <v>52</v>
      </c>
      <c r="Q173" s="119">
        <v>140</v>
      </c>
      <c r="R173" s="121">
        <v>1</v>
      </c>
      <c r="S173" s="125">
        <v>53870</v>
      </c>
      <c r="U173" s="119">
        <v>75.418000000000006</v>
      </c>
      <c r="V173" s="123">
        <v>9.9999999999999995E-7</v>
      </c>
      <c r="W173" s="123">
        <v>1.7360908575034799E-2</v>
      </c>
      <c r="X173" s="123">
        <v>2.00424629149016E-3</v>
      </c>
    </row>
    <row r="174" spans="1:24" x14ac:dyDescent="0.35">
      <c r="A174">
        <v>158</v>
      </c>
      <c r="B174">
        <v>9937</v>
      </c>
      <c r="C174" t="s">
        <v>2671</v>
      </c>
      <c r="D174" t="s">
        <v>2672</v>
      </c>
      <c r="E174" t="s">
        <v>41</v>
      </c>
      <c r="F174" t="s">
        <v>2673</v>
      </c>
      <c r="G174" t="s">
        <v>2674</v>
      </c>
      <c r="H174" t="s">
        <v>44</v>
      </c>
      <c r="I174" t="s">
        <v>1557</v>
      </c>
      <c r="J174" t="s">
        <v>45</v>
      </c>
      <c r="K174" t="s">
        <v>69</v>
      </c>
      <c r="L174" t="s">
        <v>46</v>
      </c>
      <c r="M174" t="s">
        <v>47</v>
      </c>
      <c r="N174" t="s">
        <v>1131</v>
      </c>
      <c r="O174" t="s">
        <v>51</v>
      </c>
      <c r="P174" t="s">
        <v>52</v>
      </c>
      <c r="Q174" s="119">
        <v>2550</v>
      </c>
      <c r="R174" s="121">
        <v>1</v>
      </c>
      <c r="S174" s="125">
        <v>9239</v>
      </c>
      <c r="U174" s="119">
        <v>235.595</v>
      </c>
      <c r="V174" s="123">
        <v>1.9999999999999999E-6</v>
      </c>
      <c r="W174" s="123">
        <v>5.4232869809342998E-2</v>
      </c>
      <c r="X174" s="123">
        <v>6.2609642647707296E-3</v>
      </c>
    </row>
    <row r="175" spans="1:24" x14ac:dyDescent="0.35">
      <c r="A175">
        <v>158</v>
      </c>
      <c r="B175">
        <v>9937</v>
      </c>
      <c r="C175" t="s">
        <v>2675</v>
      </c>
      <c r="D175" t="s">
        <v>2676</v>
      </c>
      <c r="E175" t="s">
        <v>41</v>
      </c>
      <c r="F175" t="s">
        <v>2677</v>
      </c>
      <c r="G175" t="s">
        <v>2678</v>
      </c>
      <c r="H175" t="s">
        <v>44</v>
      </c>
      <c r="I175" t="s">
        <v>1557</v>
      </c>
      <c r="J175" t="s">
        <v>45</v>
      </c>
      <c r="K175" t="s">
        <v>45</v>
      </c>
      <c r="L175" t="s">
        <v>46</v>
      </c>
      <c r="M175" t="s">
        <v>47</v>
      </c>
      <c r="N175" t="s">
        <v>1115</v>
      </c>
      <c r="O175" t="s">
        <v>51</v>
      </c>
      <c r="P175" t="s">
        <v>52</v>
      </c>
      <c r="Q175" s="119">
        <v>1810</v>
      </c>
      <c r="R175" s="121">
        <v>1</v>
      </c>
      <c r="S175" s="125">
        <v>1751</v>
      </c>
      <c r="T175" s="119">
        <v>0.13300000000000001</v>
      </c>
      <c r="U175" s="119">
        <v>31.826000000000001</v>
      </c>
      <c r="V175" s="123">
        <v>5.0000000000000004E-6</v>
      </c>
      <c r="W175" s="123">
        <v>7.3261547121630504E-3</v>
      </c>
      <c r="X175" s="123">
        <v>8.4577476744799695E-4</v>
      </c>
    </row>
    <row r="176" spans="1:24" x14ac:dyDescent="0.35">
      <c r="A176">
        <v>158</v>
      </c>
      <c r="B176">
        <v>9937</v>
      </c>
      <c r="C176" t="s">
        <v>2598</v>
      </c>
      <c r="D176" t="s">
        <v>2599</v>
      </c>
      <c r="E176" t="s">
        <v>41</v>
      </c>
      <c r="F176" t="s">
        <v>2679</v>
      </c>
      <c r="G176" t="s">
        <v>2680</v>
      </c>
      <c r="H176" t="s">
        <v>44</v>
      </c>
      <c r="I176" t="s">
        <v>1557</v>
      </c>
      <c r="J176" t="s">
        <v>45</v>
      </c>
      <c r="K176" t="s">
        <v>45</v>
      </c>
      <c r="L176" t="s">
        <v>46</v>
      </c>
      <c r="M176" t="s">
        <v>47</v>
      </c>
      <c r="N176" t="s">
        <v>1114</v>
      </c>
      <c r="O176" t="s">
        <v>51</v>
      </c>
      <c r="P176" t="s">
        <v>52</v>
      </c>
      <c r="Q176" s="119">
        <v>430</v>
      </c>
      <c r="R176" s="121">
        <v>1</v>
      </c>
      <c r="S176" s="125">
        <v>22200</v>
      </c>
      <c r="U176" s="119">
        <v>95.46</v>
      </c>
      <c r="V176" s="123">
        <v>5.0000000000000004E-6</v>
      </c>
      <c r="W176" s="123">
        <v>2.1974493258543299E-2</v>
      </c>
      <c r="X176" s="123">
        <v>2.53686588063395E-3</v>
      </c>
    </row>
    <row r="177" spans="1:24" x14ac:dyDescent="0.35">
      <c r="A177">
        <v>158</v>
      </c>
      <c r="B177">
        <v>9937</v>
      </c>
      <c r="C177" t="s">
        <v>740</v>
      </c>
      <c r="D177" t="s">
        <v>2144</v>
      </c>
      <c r="E177" t="s">
        <v>41</v>
      </c>
      <c r="F177" t="s">
        <v>2681</v>
      </c>
      <c r="G177" t="s">
        <v>2682</v>
      </c>
      <c r="H177" t="s">
        <v>44</v>
      </c>
      <c r="I177" t="s">
        <v>1557</v>
      </c>
      <c r="J177" t="s">
        <v>45</v>
      </c>
      <c r="K177" t="s">
        <v>45</v>
      </c>
      <c r="L177" t="s">
        <v>46</v>
      </c>
      <c r="M177" t="s">
        <v>47</v>
      </c>
      <c r="N177" t="s">
        <v>1116</v>
      </c>
      <c r="O177" t="s">
        <v>51</v>
      </c>
      <c r="P177" t="s">
        <v>52</v>
      </c>
      <c r="Q177" s="119">
        <v>3674</v>
      </c>
      <c r="R177" s="121">
        <v>1</v>
      </c>
      <c r="S177" s="125">
        <v>6979</v>
      </c>
      <c r="U177" s="119">
        <v>256.40800000000002</v>
      </c>
      <c r="V177" s="123">
        <v>1.9999999999999999E-6</v>
      </c>
      <c r="W177" s="123">
        <v>5.9024156460333897E-2</v>
      </c>
      <c r="X177" s="123">
        <v>6.8140988233804101E-3</v>
      </c>
    </row>
    <row r="178" spans="1:24" x14ac:dyDescent="0.35">
      <c r="A178">
        <v>158</v>
      </c>
      <c r="B178">
        <v>9937</v>
      </c>
      <c r="C178" t="s">
        <v>2186</v>
      </c>
      <c r="D178" t="s">
        <v>2187</v>
      </c>
      <c r="E178" t="s">
        <v>41</v>
      </c>
      <c r="F178" t="s">
        <v>2683</v>
      </c>
      <c r="G178" t="s">
        <v>2684</v>
      </c>
      <c r="H178" t="s">
        <v>44</v>
      </c>
      <c r="I178" t="s">
        <v>1557</v>
      </c>
      <c r="J178" t="s">
        <v>45</v>
      </c>
      <c r="K178" t="s">
        <v>45</v>
      </c>
      <c r="L178" t="s">
        <v>46</v>
      </c>
      <c r="M178" t="s">
        <v>47</v>
      </c>
      <c r="N178" t="s">
        <v>58</v>
      </c>
      <c r="O178" t="s">
        <v>51</v>
      </c>
      <c r="P178" t="s">
        <v>52</v>
      </c>
      <c r="Q178" s="119">
        <v>100</v>
      </c>
      <c r="R178" s="121">
        <v>1</v>
      </c>
      <c r="S178" s="125">
        <v>50060</v>
      </c>
      <c r="U178" s="119">
        <v>50.06</v>
      </c>
      <c r="V178" s="123">
        <v>3.0000000000000001E-6</v>
      </c>
      <c r="W178" s="123">
        <v>1.15236028967387E-2</v>
      </c>
      <c r="X178" s="123">
        <v>1.3303530901375999E-3</v>
      </c>
    </row>
    <row r="179" spans="1:24" x14ac:dyDescent="0.35">
      <c r="A179">
        <v>158</v>
      </c>
      <c r="B179">
        <v>9937</v>
      </c>
      <c r="C179" t="s">
        <v>2344</v>
      </c>
      <c r="D179" t="s">
        <v>2345</v>
      </c>
      <c r="E179" t="s">
        <v>41</v>
      </c>
      <c r="F179" t="s">
        <v>2685</v>
      </c>
      <c r="G179" t="s">
        <v>2686</v>
      </c>
      <c r="H179" t="s">
        <v>44</v>
      </c>
      <c r="I179" t="s">
        <v>1557</v>
      </c>
      <c r="J179" t="s">
        <v>45</v>
      </c>
      <c r="K179" t="s">
        <v>45</v>
      </c>
      <c r="L179" t="s">
        <v>46</v>
      </c>
      <c r="M179" t="s">
        <v>47</v>
      </c>
      <c r="N179" t="s">
        <v>1116</v>
      </c>
      <c r="O179" t="s">
        <v>51</v>
      </c>
      <c r="P179" t="s">
        <v>52</v>
      </c>
      <c r="Q179" s="119">
        <v>355</v>
      </c>
      <c r="R179" s="121">
        <v>1</v>
      </c>
      <c r="S179" s="125">
        <v>22780</v>
      </c>
      <c r="U179" s="119">
        <v>80.869</v>
      </c>
      <c r="V179" s="123">
        <v>9.9999999999999995E-7</v>
      </c>
      <c r="W179" s="123">
        <v>1.8615706005920201E-2</v>
      </c>
      <c r="X179" s="123">
        <v>2.1491075518645102E-3</v>
      </c>
    </row>
    <row r="180" spans="1:24" x14ac:dyDescent="0.35">
      <c r="A180">
        <v>158</v>
      </c>
      <c r="B180">
        <v>9937</v>
      </c>
      <c r="C180" t="s">
        <v>2687</v>
      </c>
      <c r="D180" t="s">
        <v>2688</v>
      </c>
      <c r="E180" t="s">
        <v>41</v>
      </c>
      <c r="F180" t="s">
        <v>2689</v>
      </c>
      <c r="G180" t="s">
        <v>2690</v>
      </c>
      <c r="H180" t="s">
        <v>44</v>
      </c>
      <c r="I180" t="s">
        <v>1557</v>
      </c>
      <c r="J180" t="s">
        <v>45</v>
      </c>
      <c r="K180" t="s">
        <v>45</v>
      </c>
      <c r="L180" t="s">
        <v>46</v>
      </c>
      <c r="M180" t="s">
        <v>47</v>
      </c>
      <c r="N180" t="s">
        <v>2563</v>
      </c>
      <c r="O180" t="s">
        <v>51</v>
      </c>
      <c r="P180" t="s">
        <v>52</v>
      </c>
      <c r="Q180" s="119">
        <v>260</v>
      </c>
      <c r="R180" s="121">
        <v>1</v>
      </c>
      <c r="S180" s="125">
        <v>8714</v>
      </c>
      <c r="U180" s="119">
        <v>22.655999999999999</v>
      </c>
      <c r="V180" s="123">
        <v>3.0000000000000001E-6</v>
      </c>
      <c r="W180" s="123">
        <v>5.2154086430218002E-3</v>
      </c>
      <c r="X180" s="123">
        <v>6.0209771776655095E-4</v>
      </c>
    </row>
    <row r="181" spans="1:24" x14ac:dyDescent="0.35">
      <c r="A181">
        <v>158</v>
      </c>
      <c r="B181">
        <v>9937</v>
      </c>
      <c r="C181" t="s">
        <v>2228</v>
      </c>
      <c r="D181" t="s">
        <v>2229</v>
      </c>
      <c r="E181" t="s">
        <v>41</v>
      </c>
      <c r="F181" t="s">
        <v>2691</v>
      </c>
      <c r="G181" t="s">
        <v>2692</v>
      </c>
      <c r="H181" t="s">
        <v>44</v>
      </c>
      <c r="I181" t="s">
        <v>1557</v>
      </c>
      <c r="J181" t="s">
        <v>45</v>
      </c>
      <c r="K181" t="s">
        <v>45</v>
      </c>
      <c r="L181" t="s">
        <v>46</v>
      </c>
      <c r="M181" t="s">
        <v>47</v>
      </c>
      <c r="N181" t="s">
        <v>58</v>
      </c>
      <c r="O181" t="s">
        <v>51</v>
      </c>
      <c r="P181" t="s">
        <v>52</v>
      </c>
      <c r="Q181" s="119">
        <v>177</v>
      </c>
      <c r="R181" s="121">
        <v>1</v>
      </c>
      <c r="S181" s="125">
        <v>40600</v>
      </c>
      <c r="T181" s="119">
        <v>0.33400000000000002</v>
      </c>
      <c r="U181" s="119">
        <v>72.195999999999998</v>
      </c>
      <c r="V181" s="123">
        <v>3.9999999999999998E-6</v>
      </c>
      <c r="W181" s="123">
        <v>1.6619222237415202E-2</v>
      </c>
      <c r="X181" s="123">
        <v>1.91862162010859E-3</v>
      </c>
    </row>
    <row r="182" spans="1:24" x14ac:dyDescent="0.35">
      <c r="A182">
        <v>158</v>
      </c>
      <c r="B182">
        <v>9937</v>
      </c>
      <c r="C182" t="s">
        <v>2695</v>
      </c>
      <c r="D182" t="s">
        <v>2696</v>
      </c>
      <c r="E182" t="s">
        <v>140</v>
      </c>
      <c r="F182" t="s">
        <v>2697</v>
      </c>
      <c r="G182" t="s">
        <v>2698</v>
      </c>
      <c r="H182" t="s">
        <v>44</v>
      </c>
      <c r="I182" t="s">
        <v>1557</v>
      </c>
      <c r="J182" t="s">
        <v>45</v>
      </c>
      <c r="K182" t="s">
        <v>69</v>
      </c>
      <c r="L182" t="s">
        <v>46</v>
      </c>
      <c r="M182" t="s">
        <v>47</v>
      </c>
      <c r="N182" t="s">
        <v>171</v>
      </c>
      <c r="O182" t="s">
        <v>51</v>
      </c>
      <c r="P182" t="s">
        <v>52</v>
      </c>
      <c r="Q182" s="119">
        <v>1301</v>
      </c>
      <c r="R182" s="121">
        <v>1</v>
      </c>
      <c r="S182" s="125">
        <v>12900</v>
      </c>
      <c r="U182" s="119">
        <v>167.82900000000001</v>
      </c>
      <c r="V182" s="123">
        <v>1.1E-5</v>
      </c>
      <c r="W182" s="123">
        <v>3.8633534769411997E-2</v>
      </c>
      <c r="X182" s="123">
        <v>4.4600844739253603E-3</v>
      </c>
    </row>
    <row r="183" spans="1:24" x14ac:dyDescent="0.35">
      <c r="A183">
        <v>158</v>
      </c>
      <c r="B183">
        <v>9937</v>
      </c>
      <c r="C183" t="s">
        <v>2700</v>
      </c>
      <c r="D183" t="s">
        <v>2701</v>
      </c>
      <c r="E183" t="s">
        <v>140</v>
      </c>
      <c r="F183" t="s">
        <v>2702</v>
      </c>
      <c r="G183" t="s">
        <v>2703</v>
      </c>
      <c r="H183" t="s">
        <v>44</v>
      </c>
      <c r="I183" t="s">
        <v>1557</v>
      </c>
      <c r="J183" t="s">
        <v>45</v>
      </c>
      <c r="K183" t="s">
        <v>45</v>
      </c>
      <c r="L183" t="s">
        <v>46</v>
      </c>
      <c r="M183" t="s">
        <v>47</v>
      </c>
      <c r="N183" t="s">
        <v>171</v>
      </c>
      <c r="O183" t="s">
        <v>51</v>
      </c>
      <c r="P183" t="s">
        <v>52</v>
      </c>
      <c r="Q183" s="119">
        <v>2000</v>
      </c>
      <c r="R183" s="121">
        <v>1</v>
      </c>
      <c r="S183" s="125">
        <v>1799</v>
      </c>
      <c r="U183" s="119">
        <v>35.979999999999997</v>
      </c>
      <c r="V183" s="123">
        <v>1.9999999999999999E-6</v>
      </c>
      <c r="W183" s="123">
        <v>8.2824457096416105E-3</v>
      </c>
      <c r="X183" s="123">
        <v>9.5617467405415197E-4</v>
      </c>
    </row>
    <row r="184" spans="1:24" x14ac:dyDescent="0.35">
      <c r="A184">
        <v>158</v>
      </c>
      <c r="B184">
        <v>9937</v>
      </c>
      <c r="C184" t="s">
        <v>2704</v>
      </c>
      <c r="D184" t="s">
        <v>2705</v>
      </c>
      <c r="E184" t="s">
        <v>41</v>
      </c>
      <c r="F184" t="s">
        <v>2706</v>
      </c>
      <c r="G184" t="s">
        <v>2707</v>
      </c>
      <c r="H184" t="s">
        <v>44</v>
      </c>
      <c r="I184" t="s">
        <v>1557</v>
      </c>
      <c r="J184" t="s">
        <v>45</v>
      </c>
      <c r="K184" t="s">
        <v>69</v>
      </c>
      <c r="L184" t="s">
        <v>46</v>
      </c>
      <c r="M184" t="s">
        <v>47</v>
      </c>
      <c r="N184" t="s">
        <v>1144</v>
      </c>
      <c r="O184" t="s">
        <v>51</v>
      </c>
      <c r="P184" t="s">
        <v>52</v>
      </c>
      <c r="Q184" s="119">
        <v>118</v>
      </c>
      <c r="R184" s="121">
        <v>1</v>
      </c>
      <c r="S184" s="125">
        <v>34690</v>
      </c>
      <c r="U184" s="119">
        <v>40.933999999999997</v>
      </c>
      <c r="V184" s="123">
        <v>1.9999999999999999E-6</v>
      </c>
      <c r="W184" s="123">
        <v>9.4228818556868106E-3</v>
      </c>
      <c r="X184" s="123">
        <v>1.0878333891792E-3</v>
      </c>
    </row>
    <row r="185" spans="1:24" x14ac:dyDescent="0.35">
      <c r="A185">
        <v>158</v>
      </c>
      <c r="B185">
        <v>9937</v>
      </c>
      <c r="C185" t="s">
        <v>2708</v>
      </c>
      <c r="D185" t="s">
        <v>2709</v>
      </c>
      <c r="E185" t="s">
        <v>41</v>
      </c>
      <c r="F185" t="s">
        <v>2708</v>
      </c>
      <c r="G185" t="s">
        <v>2710</v>
      </c>
      <c r="H185" t="s">
        <v>44</v>
      </c>
      <c r="I185" t="s">
        <v>1557</v>
      </c>
      <c r="J185" t="s">
        <v>45</v>
      </c>
      <c r="K185" t="s">
        <v>45</v>
      </c>
      <c r="L185" t="s">
        <v>46</v>
      </c>
      <c r="M185" t="s">
        <v>47</v>
      </c>
      <c r="N185" t="s">
        <v>1109</v>
      </c>
      <c r="O185" t="s">
        <v>51</v>
      </c>
      <c r="P185" t="s">
        <v>52</v>
      </c>
      <c r="Q185" s="119">
        <v>480</v>
      </c>
      <c r="R185" s="121">
        <v>1</v>
      </c>
      <c r="S185" s="125">
        <v>30500</v>
      </c>
      <c r="U185" s="119">
        <v>146.4</v>
      </c>
      <c r="V185" s="123">
        <v>5.0000000000000004E-6</v>
      </c>
      <c r="W185" s="123">
        <v>3.3700668479475601E-2</v>
      </c>
      <c r="X185" s="123">
        <v>3.8906051217767598E-3</v>
      </c>
    </row>
    <row r="186" spans="1:24" x14ac:dyDescent="0.35">
      <c r="A186">
        <v>158</v>
      </c>
      <c r="B186">
        <v>9937</v>
      </c>
      <c r="C186" t="s">
        <v>2258</v>
      </c>
      <c r="D186" t="s">
        <v>2259</v>
      </c>
      <c r="E186" t="s">
        <v>41</v>
      </c>
      <c r="F186" t="s">
        <v>2711</v>
      </c>
      <c r="G186" t="s">
        <v>2712</v>
      </c>
      <c r="H186" t="s">
        <v>44</v>
      </c>
      <c r="I186" t="s">
        <v>1557</v>
      </c>
      <c r="J186" t="s">
        <v>45</v>
      </c>
      <c r="K186" t="s">
        <v>45</v>
      </c>
      <c r="L186" t="s">
        <v>46</v>
      </c>
      <c r="M186" t="s">
        <v>47</v>
      </c>
      <c r="N186" t="s">
        <v>58</v>
      </c>
      <c r="O186" t="s">
        <v>51</v>
      </c>
      <c r="P186" t="s">
        <v>52</v>
      </c>
      <c r="Q186" s="119">
        <v>173</v>
      </c>
      <c r="R186" s="121">
        <v>1</v>
      </c>
      <c r="S186" s="125">
        <v>41870</v>
      </c>
      <c r="U186" s="119">
        <v>72.435000000000002</v>
      </c>
      <c r="V186" s="123">
        <v>9.9999999999999995E-7</v>
      </c>
      <c r="W186" s="123">
        <v>1.6674257454765501E-2</v>
      </c>
      <c r="X186" s="123">
        <v>1.9249752121339599E-3</v>
      </c>
    </row>
    <row r="187" spans="1:24" x14ac:dyDescent="0.35">
      <c r="A187">
        <v>158</v>
      </c>
      <c r="B187">
        <v>9937</v>
      </c>
      <c r="C187" t="s">
        <v>2267</v>
      </c>
      <c r="D187" t="s">
        <v>2268</v>
      </c>
      <c r="E187" t="s">
        <v>41</v>
      </c>
      <c r="F187" t="s">
        <v>2713</v>
      </c>
      <c r="G187" t="s">
        <v>2714</v>
      </c>
      <c r="H187" t="s">
        <v>44</v>
      </c>
      <c r="I187" t="s">
        <v>1557</v>
      </c>
      <c r="J187" t="s">
        <v>45</v>
      </c>
      <c r="K187" t="s">
        <v>45</v>
      </c>
      <c r="L187" t="s">
        <v>46</v>
      </c>
      <c r="M187" t="s">
        <v>47</v>
      </c>
      <c r="N187" t="s">
        <v>1116</v>
      </c>
      <c r="O187" t="s">
        <v>51</v>
      </c>
      <c r="P187" t="s">
        <v>52</v>
      </c>
      <c r="Q187" s="119">
        <v>3990</v>
      </c>
      <c r="R187" s="121">
        <v>1</v>
      </c>
      <c r="S187" s="125">
        <v>7332</v>
      </c>
      <c r="U187" s="119">
        <v>292.54700000000003</v>
      </c>
      <c r="V187" s="123">
        <v>3.0000000000000001E-6</v>
      </c>
      <c r="W187" s="123">
        <v>6.7343051376580906E-2</v>
      </c>
      <c r="X187" s="123">
        <v>7.7744814101052004E-3</v>
      </c>
    </row>
    <row r="188" spans="1:24" x14ac:dyDescent="0.35">
      <c r="A188">
        <v>158</v>
      </c>
      <c r="B188">
        <v>9937</v>
      </c>
      <c r="C188" t="s">
        <v>2715</v>
      </c>
      <c r="D188" t="s">
        <v>2716</v>
      </c>
      <c r="E188" t="s">
        <v>41</v>
      </c>
      <c r="F188" t="s">
        <v>2717</v>
      </c>
      <c r="G188" t="s">
        <v>2718</v>
      </c>
      <c r="H188" t="s">
        <v>44</v>
      </c>
      <c r="I188" t="s">
        <v>1557</v>
      </c>
      <c r="J188" t="s">
        <v>45</v>
      </c>
      <c r="K188" t="s">
        <v>45</v>
      </c>
      <c r="L188" t="s">
        <v>46</v>
      </c>
      <c r="M188" t="s">
        <v>47</v>
      </c>
      <c r="N188" t="s">
        <v>1108</v>
      </c>
      <c r="O188" t="s">
        <v>51</v>
      </c>
      <c r="P188" t="s">
        <v>52</v>
      </c>
      <c r="Q188" s="119">
        <v>150</v>
      </c>
      <c r="R188" s="121">
        <v>1</v>
      </c>
      <c r="S188" s="125">
        <v>26010</v>
      </c>
      <c r="U188" s="119">
        <v>39.015000000000001</v>
      </c>
      <c r="V188" s="123">
        <v>1.5999999999999999E-5</v>
      </c>
      <c r="W188" s="123">
        <v>8.9810900322864796E-3</v>
      </c>
      <c r="X188" s="123">
        <v>1.03683031985055E-3</v>
      </c>
    </row>
    <row r="189" spans="1:24" x14ac:dyDescent="0.35">
      <c r="A189">
        <v>158</v>
      </c>
      <c r="B189">
        <v>9937</v>
      </c>
      <c r="C189" t="s">
        <v>2478</v>
      </c>
      <c r="D189" t="s">
        <v>2479</v>
      </c>
      <c r="E189" t="s">
        <v>41</v>
      </c>
      <c r="F189" t="s">
        <v>2719</v>
      </c>
      <c r="G189" t="s">
        <v>2720</v>
      </c>
      <c r="H189" t="s">
        <v>44</v>
      </c>
      <c r="I189" t="s">
        <v>1557</v>
      </c>
      <c r="J189" t="s">
        <v>45</v>
      </c>
      <c r="K189" t="s">
        <v>45</v>
      </c>
      <c r="L189" t="s">
        <v>46</v>
      </c>
      <c r="M189" t="s">
        <v>47</v>
      </c>
      <c r="N189" t="s">
        <v>1148</v>
      </c>
      <c r="O189" t="s">
        <v>51</v>
      </c>
      <c r="P189" t="s">
        <v>52</v>
      </c>
      <c r="Q189" s="119">
        <v>2150</v>
      </c>
      <c r="R189" s="121">
        <v>1</v>
      </c>
      <c r="S189" s="125">
        <v>3509</v>
      </c>
      <c r="U189" s="119">
        <v>75.444000000000003</v>
      </c>
      <c r="V189" s="123">
        <v>1.1E-5</v>
      </c>
      <c r="W189" s="123">
        <v>1.7366778568519901E-2</v>
      </c>
      <c r="X189" s="123">
        <v>2.0049239583658802E-3</v>
      </c>
    </row>
    <row r="190" spans="1:24" x14ac:dyDescent="0.35">
      <c r="A190">
        <v>158</v>
      </c>
      <c r="B190">
        <v>9937</v>
      </c>
      <c r="C190" t="s">
        <v>2721</v>
      </c>
      <c r="D190" t="s">
        <v>2722</v>
      </c>
      <c r="E190" t="s">
        <v>41</v>
      </c>
      <c r="F190" t="s">
        <v>2723</v>
      </c>
      <c r="G190" t="s">
        <v>2724</v>
      </c>
      <c r="H190" t="s">
        <v>44</v>
      </c>
      <c r="I190" t="s">
        <v>1557</v>
      </c>
      <c r="J190" t="s">
        <v>45</v>
      </c>
      <c r="K190" t="s">
        <v>45</v>
      </c>
      <c r="L190" t="s">
        <v>46</v>
      </c>
      <c r="M190" t="s">
        <v>47</v>
      </c>
      <c r="N190" t="s">
        <v>1128</v>
      </c>
      <c r="O190" t="s">
        <v>51</v>
      </c>
      <c r="P190" t="s">
        <v>52</v>
      </c>
      <c r="Q190" s="119">
        <v>3411</v>
      </c>
      <c r="R190" s="121">
        <v>1</v>
      </c>
      <c r="S190" s="125">
        <v>805.7</v>
      </c>
      <c r="T190" s="119">
        <v>0.59099999999999997</v>
      </c>
      <c r="U190" s="119">
        <v>28.074000000000002</v>
      </c>
      <c r="V190" s="123">
        <v>1.2E-5</v>
      </c>
      <c r="W190" s="123">
        <v>6.4624316703787901E-3</v>
      </c>
      <c r="X190" s="123">
        <v>7.4606145487056299E-4</v>
      </c>
    </row>
    <row r="191" spans="1:24" x14ac:dyDescent="0.35">
      <c r="A191">
        <v>158</v>
      </c>
      <c r="B191">
        <v>9937</v>
      </c>
      <c r="C191" t="s">
        <v>2729</v>
      </c>
      <c r="D191" t="s">
        <v>2730</v>
      </c>
      <c r="E191" t="s">
        <v>64</v>
      </c>
      <c r="F191" t="s">
        <v>2731</v>
      </c>
      <c r="G191" t="s">
        <v>2732</v>
      </c>
      <c r="H191" t="s">
        <v>44</v>
      </c>
      <c r="I191" t="s">
        <v>1557</v>
      </c>
      <c r="J191" t="s">
        <v>68</v>
      </c>
      <c r="K191" t="s">
        <v>69</v>
      </c>
      <c r="L191" t="s">
        <v>46</v>
      </c>
      <c r="M191" t="s">
        <v>1023</v>
      </c>
      <c r="N191" t="s">
        <v>1210</v>
      </c>
      <c r="O191" t="s">
        <v>51</v>
      </c>
      <c r="P191" t="s">
        <v>72</v>
      </c>
      <c r="Q191" s="119">
        <v>79</v>
      </c>
      <c r="R191" s="121">
        <v>3.165</v>
      </c>
      <c r="S191" s="125">
        <v>20343</v>
      </c>
      <c r="U191" s="119">
        <v>50.865000000000002</v>
      </c>
      <c r="V191" s="123">
        <v>0</v>
      </c>
      <c r="W191" s="123">
        <v>1.17088230713083E-2</v>
      </c>
      <c r="X191" s="123">
        <v>1.3517360060365999E-3</v>
      </c>
    </row>
    <row r="192" spans="1:24" x14ac:dyDescent="0.35">
      <c r="A192">
        <v>158</v>
      </c>
      <c r="B192">
        <v>9937</v>
      </c>
      <c r="C192" t="s">
        <v>2733</v>
      </c>
      <c r="D192" t="s">
        <v>2734</v>
      </c>
      <c r="E192" t="s">
        <v>64</v>
      </c>
      <c r="F192" t="s">
        <v>2735</v>
      </c>
      <c r="G192" t="s">
        <v>2736</v>
      </c>
      <c r="H192" t="s">
        <v>44</v>
      </c>
      <c r="I192" t="s">
        <v>1557</v>
      </c>
      <c r="J192" t="s">
        <v>68</v>
      </c>
      <c r="K192" t="s">
        <v>69</v>
      </c>
      <c r="L192" t="s">
        <v>46</v>
      </c>
      <c r="M192" t="s">
        <v>1023</v>
      </c>
      <c r="N192" t="s">
        <v>1182</v>
      </c>
      <c r="O192" t="s">
        <v>51</v>
      </c>
      <c r="P192" t="s">
        <v>72</v>
      </c>
      <c r="Q192" s="119">
        <v>65</v>
      </c>
      <c r="R192" s="121">
        <v>3.165</v>
      </c>
      <c r="S192" s="125">
        <v>20827</v>
      </c>
      <c r="U192" s="119">
        <v>42.845999999999997</v>
      </c>
      <c r="V192" s="123">
        <v>0</v>
      </c>
      <c r="W192" s="123">
        <v>9.8630498202031298E-3</v>
      </c>
      <c r="X192" s="123">
        <v>1.1386489906036099E-3</v>
      </c>
    </row>
    <row r="193" spans="1:24" x14ac:dyDescent="0.35">
      <c r="A193">
        <v>158</v>
      </c>
      <c r="B193">
        <v>9937</v>
      </c>
      <c r="C193" t="s">
        <v>2737</v>
      </c>
      <c r="D193" t="s">
        <v>2738</v>
      </c>
      <c r="E193" t="s">
        <v>64</v>
      </c>
      <c r="F193" t="s">
        <v>2739</v>
      </c>
      <c r="G193" t="s">
        <v>2740</v>
      </c>
      <c r="H193" t="s">
        <v>44</v>
      </c>
      <c r="I193" t="s">
        <v>1557</v>
      </c>
      <c r="J193" t="s">
        <v>68</v>
      </c>
      <c r="K193" t="s">
        <v>69</v>
      </c>
      <c r="L193" t="s">
        <v>46</v>
      </c>
      <c r="M193" t="s">
        <v>1023</v>
      </c>
      <c r="N193" t="s">
        <v>1210</v>
      </c>
      <c r="O193" t="s">
        <v>51</v>
      </c>
      <c r="P193" t="s">
        <v>72</v>
      </c>
      <c r="Q193" s="119">
        <v>41</v>
      </c>
      <c r="R193" s="121">
        <v>3.165</v>
      </c>
      <c r="S193" s="125">
        <v>132083</v>
      </c>
      <c r="U193" s="119">
        <v>171.398</v>
      </c>
      <c r="V193" s="123">
        <v>0</v>
      </c>
      <c r="W193" s="123">
        <v>3.9454989703068502E-2</v>
      </c>
      <c r="X193" s="123">
        <v>4.5549181053157603E-3</v>
      </c>
    </row>
    <row r="194" spans="1:24" x14ac:dyDescent="0.35">
      <c r="A194">
        <v>158</v>
      </c>
      <c r="B194">
        <v>9937</v>
      </c>
      <c r="C194" t="s">
        <v>2741</v>
      </c>
      <c r="D194" t="s">
        <v>2742</v>
      </c>
      <c r="E194" t="s">
        <v>64</v>
      </c>
      <c r="F194" t="s">
        <v>2743</v>
      </c>
      <c r="G194" t="s">
        <v>2744</v>
      </c>
      <c r="H194" t="s">
        <v>44</v>
      </c>
      <c r="I194" t="s">
        <v>1557</v>
      </c>
      <c r="J194" t="s">
        <v>68</v>
      </c>
      <c r="K194" t="s">
        <v>69</v>
      </c>
      <c r="L194" t="s">
        <v>46</v>
      </c>
      <c r="M194" t="s">
        <v>1023</v>
      </c>
      <c r="N194" t="s">
        <v>1210</v>
      </c>
      <c r="O194" t="s">
        <v>51</v>
      </c>
      <c r="P194" t="s">
        <v>72</v>
      </c>
      <c r="Q194" s="119">
        <v>120</v>
      </c>
      <c r="R194" s="121">
        <v>3.165</v>
      </c>
      <c r="S194" s="125">
        <v>30951</v>
      </c>
      <c r="U194" s="119">
        <v>117.55200000000001</v>
      </c>
      <c r="V194" s="123">
        <v>0</v>
      </c>
      <c r="W194" s="123">
        <v>2.7059955899119699E-2</v>
      </c>
      <c r="X194" s="123">
        <v>3.1239618608837399E-3</v>
      </c>
    </row>
    <row r="195" spans="1:24" x14ac:dyDescent="0.35">
      <c r="A195">
        <v>158</v>
      </c>
      <c r="B195">
        <v>9937</v>
      </c>
      <c r="C195" t="s">
        <v>2725</v>
      </c>
      <c r="D195" t="s">
        <v>2726</v>
      </c>
      <c r="E195" t="s">
        <v>41</v>
      </c>
      <c r="F195" t="s">
        <v>2792</v>
      </c>
      <c r="G195" t="s">
        <v>2728</v>
      </c>
      <c r="H195" t="s">
        <v>44</v>
      </c>
      <c r="I195" t="s">
        <v>1557</v>
      </c>
      <c r="J195" t="s">
        <v>68</v>
      </c>
      <c r="K195" t="s">
        <v>467</v>
      </c>
      <c r="L195" t="s">
        <v>46</v>
      </c>
      <c r="M195" t="s">
        <v>1023</v>
      </c>
      <c r="N195" t="s">
        <v>1210</v>
      </c>
      <c r="O195" t="s">
        <v>51</v>
      </c>
      <c r="P195" t="s">
        <v>72</v>
      </c>
      <c r="Q195" s="119">
        <v>100</v>
      </c>
      <c r="R195" s="121">
        <v>3.165</v>
      </c>
      <c r="S195" s="125">
        <v>15161</v>
      </c>
      <c r="U195" s="119">
        <v>47.984999999999999</v>
      </c>
      <c r="V195" s="123">
        <v>1.9999999999999999E-6</v>
      </c>
      <c r="W195" s="123">
        <v>1.1045846428940201E-2</v>
      </c>
      <c r="X195" s="123">
        <v>1.2751980488745201E-3</v>
      </c>
    </row>
    <row r="196" spans="1:24" x14ac:dyDescent="0.35">
      <c r="A196">
        <v>158</v>
      </c>
      <c r="B196">
        <v>9937</v>
      </c>
      <c r="C196" t="s">
        <v>2745</v>
      </c>
      <c r="D196" t="s">
        <v>2746</v>
      </c>
      <c r="E196" t="s">
        <v>64</v>
      </c>
      <c r="F196" t="s">
        <v>2747</v>
      </c>
      <c r="G196" t="s">
        <v>2748</v>
      </c>
      <c r="H196" t="s">
        <v>44</v>
      </c>
      <c r="I196" t="s">
        <v>1557</v>
      </c>
      <c r="J196" t="s">
        <v>68</v>
      </c>
      <c r="K196" t="s">
        <v>45</v>
      </c>
      <c r="L196" t="s">
        <v>46</v>
      </c>
      <c r="M196" t="s">
        <v>1023</v>
      </c>
      <c r="N196" t="s">
        <v>1207</v>
      </c>
      <c r="O196" t="s">
        <v>51</v>
      </c>
      <c r="P196" t="s">
        <v>72</v>
      </c>
      <c r="Q196" s="119">
        <v>90</v>
      </c>
      <c r="R196" s="121">
        <v>3.165</v>
      </c>
      <c r="S196" s="125">
        <v>14285</v>
      </c>
      <c r="U196" s="119">
        <v>40.691000000000003</v>
      </c>
      <c r="V196" s="123">
        <v>9.9999999999999995E-7</v>
      </c>
      <c r="W196" s="123">
        <v>9.3668573717874803E-3</v>
      </c>
      <c r="X196" s="123">
        <v>1.0813655903538901E-3</v>
      </c>
    </row>
    <row r="197" spans="1:24" x14ac:dyDescent="0.35">
      <c r="A197">
        <v>158</v>
      </c>
      <c r="B197">
        <v>9937</v>
      </c>
      <c r="C197" t="s">
        <v>2749</v>
      </c>
      <c r="D197" t="s">
        <v>2750</v>
      </c>
      <c r="E197" t="s">
        <v>64</v>
      </c>
      <c r="F197" t="s">
        <v>2749</v>
      </c>
      <c r="G197" t="s">
        <v>2751</v>
      </c>
      <c r="H197" t="s">
        <v>44</v>
      </c>
      <c r="I197" t="s">
        <v>1557</v>
      </c>
      <c r="J197" t="s">
        <v>68</v>
      </c>
      <c r="K197" t="s">
        <v>467</v>
      </c>
      <c r="L197" t="s">
        <v>46</v>
      </c>
      <c r="M197" t="s">
        <v>1023</v>
      </c>
      <c r="N197" t="s">
        <v>1185</v>
      </c>
      <c r="O197" t="s">
        <v>51</v>
      </c>
      <c r="P197" t="s">
        <v>72</v>
      </c>
      <c r="Q197" s="119">
        <v>20</v>
      </c>
      <c r="R197" s="121">
        <v>3.165</v>
      </c>
      <c r="S197" s="125">
        <v>99643</v>
      </c>
      <c r="U197" s="119">
        <v>63.073999999999998</v>
      </c>
      <c r="V197" s="123">
        <v>0</v>
      </c>
      <c r="W197" s="123">
        <v>1.4519375710294701E-2</v>
      </c>
      <c r="X197" s="123">
        <v>1.6762028782270799E-3</v>
      </c>
    </row>
    <row r="198" spans="1:24" x14ac:dyDescent="0.35">
      <c r="A198">
        <v>158</v>
      </c>
      <c r="B198">
        <v>9937</v>
      </c>
      <c r="C198" t="s">
        <v>2752</v>
      </c>
      <c r="D198" t="s">
        <v>2753</v>
      </c>
      <c r="E198" t="s">
        <v>64</v>
      </c>
      <c r="F198" t="s">
        <v>2819</v>
      </c>
      <c r="G198" t="s">
        <v>2820</v>
      </c>
      <c r="H198" t="s">
        <v>44</v>
      </c>
      <c r="I198" t="s">
        <v>1557</v>
      </c>
      <c r="J198" t="s">
        <v>68</v>
      </c>
      <c r="K198" t="s">
        <v>69</v>
      </c>
      <c r="L198" t="s">
        <v>46</v>
      </c>
      <c r="M198" t="s">
        <v>1023</v>
      </c>
      <c r="N198" t="s">
        <v>1211</v>
      </c>
      <c r="O198" t="s">
        <v>51</v>
      </c>
      <c r="P198" t="s">
        <v>72</v>
      </c>
      <c r="Q198" s="119">
        <v>40</v>
      </c>
      <c r="R198" s="121">
        <v>3.165</v>
      </c>
      <c r="S198" s="125">
        <v>28756</v>
      </c>
      <c r="U198" s="119">
        <v>36.405000000000001</v>
      </c>
      <c r="V198" s="123">
        <v>0</v>
      </c>
      <c r="W198" s="123">
        <v>8.3803010331931892E-3</v>
      </c>
      <c r="X198" s="123">
        <v>9.6747167319928096E-4</v>
      </c>
    </row>
    <row r="199" spans="1:24" x14ac:dyDescent="0.35">
      <c r="A199">
        <v>158</v>
      </c>
      <c r="B199">
        <v>9937</v>
      </c>
      <c r="C199" t="s">
        <v>2752</v>
      </c>
      <c r="D199" t="s">
        <v>2753</v>
      </c>
      <c r="E199" t="s">
        <v>64</v>
      </c>
      <c r="F199" t="s">
        <v>2754</v>
      </c>
      <c r="G199" t="s">
        <v>2755</v>
      </c>
      <c r="H199" t="s">
        <v>44</v>
      </c>
      <c r="I199" t="s">
        <v>1557</v>
      </c>
      <c r="J199" t="s">
        <v>68</v>
      </c>
      <c r="K199" t="s">
        <v>69</v>
      </c>
      <c r="L199" t="s">
        <v>46</v>
      </c>
      <c r="M199" t="s">
        <v>1023</v>
      </c>
      <c r="N199" t="s">
        <v>1211</v>
      </c>
      <c r="O199" t="s">
        <v>51</v>
      </c>
      <c r="P199" t="s">
        <v>72</v>
      </c>
      <c r="Q199" s="119">
        <v>100</v>
      </c>
      <c r="R199" s="121">
        <v>3.165</v>
      </c>
      <c r="S199" s="125">
        <v>28686</v>
      </c>
      <c r="U199" s="119">
        <v>90.790999999999997</v>
      </c>
      <c r="V199" s="123">
        <v>0</v>
      </c>
      <c r="W199" s="123">
        <v>2.0899752698409001E-2</v>
      </c>
      <c r="X199" s="123">
        <v>2.4127914537309201E-3</v>
      </c>
    </row>
    <row r="200" spans="1:24" x14ac:dyDescent="0.35">
      <c r="A200">
        <v>158</v>
      </c>
      <c r="B200">
        <v>9937</v>
      </c>
      <c r="C200" t="s">
        <v>2821</v>
      </c>
      <c r="D200" t="s">
        <v>2822</v>
      </c>
      <c r="E200" t="s">
        <v>64</v>
      </c>
      <c r="F200" t="s">
        <v>2823</v>
      </c>
      <c r="G200" t="s">
        <v>2824</v>
      </c>
      <c r="H200" t="s">
        <v>44</v>
      </c>
      <c r="I200" t="s">
        <v>1557</v>
      </c>
      <c r="J200" t="s">
        <v>68</v>
      </c>
      <c r="K200" t="s">
        <v>963</v>
      </c>
      <c r="L200" t="s">
        <v>46</v>
      </c>
      <c r="M200" t="s">
        <v>1045</v>
      </c>
      <c r="N200" t="s">
        <v>1178</v>
      </c>
      <c r="O200" t="s">
        <v>51</v>
      </c>
      <c r="P200" t="s">
        <v>743</v>
      </c>
      <c r="Q200" s="119">
        <v>6</v>
      </c>
      <c r="R200" s="121">
        <v>0.40439999999999998</v>
      </c>
      <c r="S200" s="125">
        <v>11320</v>
      </c>
      <c r="U200" s="119">
        <v>0.27500000000000002</v>
      </c>
      <c r="V200" s="123">
        <v>0</v>
      </c>
      <c r="W200" s="123">
        <v>6.3227536791266896E-5</v>
      </c>
      <c r="X200" s="123">
        <v>7.2993619882420597E-6</v>
      </c>
    </row>
    <row r="201" spans="1:24" x14ac:dyDescent="0.35">
      <c r="A201">
        <v>158</v>
      </c>
      <c r="B201">
        <v>9937</v>
      </c>
      <c r="C201" t="s">
        <v>2756</v>
      </c>
      <c r="D201" t="s">
        <v>2757</v>
      </c>
      <c r="E201" t="s">
        <v>64</v>
      </c>
      <c r="F201" t="s">
        <v>2758</v>
      </c>
      <c r="G201" t="s">
        <v>2759</v>
      </c>
      <c r="H201" t="s">
        <v>44</v>
      </c>
      <c r="I201" t="s">
        <v>1557</v>
      </c>
      <c r="J201" t="s">
        <v>68</v>
      </c>
      <c r="K201" t="s">
        <v>69</v>
      </c>
      <c r="L201" t="s">
        <v>46</v>
      </c>
      <c r="M201" t="s">
        <v>1021</v>
      </c>
      <c r="N201" t="s">
        <v>1202</v>
      </c>
      <c r="O201" t="s">
        <v>51</v>
      </c>
      <c r="P201" t="s">
        <v>72</v>
      </c>
      <c r="Q201" s="119">
        <v>41</v>
      </c>
      <c r="R201" s="121">
        <v>3.165</v>
      </c>
      <c r="S201" s="125">
        <v>49966</v>
      </c>
      <c r="U201" s="119">
        <v>64.837999999999994</v>
      </c>
      <c r="V201" s="123">
        <v>0</v>
      </c>
      <c r="W201" s="123">
        <v>1.4925524219646101E-2</v>
      </c>
      <c r="X201" s="123">
        <v>1.72309107190333E-3</v>
      </c>
    </row>
    <row r="202" spans="1:24" x14ac:dyDescent="0.35">
      <c r="A202">
        <v>158</v>
      </c>
      <c r="B202">
        <v>9937</v>
      </c>
      <c r="C202" t="s">
        <v>2760</v>
      </c>
      <c r="D202" t="s">
        <v>2761</v>
      </c>
      <c r="E202" t="s">
        <v>64</v>
      </c>
      <c r="F202" t="s">
        <v>2760</v>
      </c>
      <c r="G202" t="s">
        <v>2762</v>
      </c>
      <c r="H202" t="s">
        <v>44</v>
      </c>
      <c r="I202" t="s">
        <v>1557</v>
      </c>
      <c r="J202" t="s">
        <v>68</v>
      </c>
      <c r="K202" t="s">
        <v>69</v>
      </c>
      <c r="L202" t="s">
        <v>46</v>
      </c>
      <c r="M202" t="s">
        <v>1023</v>
      </c>
      <c r="N202" t="s">
        <v>1211</v>
      </c>
      <c r="O202" t="s">
        <v>51</v>
      </c>
      <c r="P202" t="s">
        <v>72</v>
      </c>
      <c r="Q202" s="119">
        <v>20</v>
      </c>
      <c r="R202" s="121">
        <v>3.165</v>
      </c>
      <c r="S202" s="125">
        <v>57213</v>
      </c>
      <c r="U202" s="119">
        <v>36.216000000000001</v>
      </c>
      <c r="V202" s="123">
        <v>0</v>
      </c>
      <c r="W202" s="123">
        <v>8.3367325603714397E-3</v>
      </c>
      <c r="X202" s="123">
        <v>9.6244187019666198E-4</v>
      </c>
    </row>
    <row r="203" spans="1:24" x14ac:dyDescent="0.35">
      <c r="A203">
        <v>158</v>
      </c>
      <c r="B203">
        <v>9937</v>
      </c>
      <c r="C203" t="s">
        <v>2763</v>
      </c>
      <c r="D203" t="s">
        <v>2764</v>
      </c>
      <c r="E203" t="s">
        <v>64</v>
      </c>
      <c r="F203" t="s">
        <v>2765</v>
      </c>
      <c r="G203" t="s">
        <v>2766</v>
      </c>
      <c r="H203" t="s">
        <v>44</v>
      </c>
      <c r="I203" t="s">
        <v>1557</v>
      </c>
      <c r="J203" t="s">
        <v>68</v>
      </c>
      <c r="K203" t="s">
        <v>69</v>
      </c>
      <c r="L203" t="s">
        <v>46</v>
      </c>
      <c r="M203" t="s">
        <v>1023</v>
      </c>
      <c r="N203" t="s">
        <v>1207</v>
      </c>
      <c r="O203" t="s">
        <v>51</v>
      </c>
      <c r="P203" t="s">
        <v>72</v>
      </c>
      <c r="Q203" s="119">
        <v>119</v>
      </c>
      <c r="R203" s="121">
        <v>3.165</v>
      </c>
      <c r="S203" s="125">
        <v>37017</v>
      </c>
      <c r="U203" s="119">
        <v>139.41900000000001</v>
      </c>
      <c r="V203" s="123">
        <v>0</v>
      </c>
      <c r="W203" s="123">
        <v>3.2093666363663002E-2</v>
      </c>
      <c r="X203" s="123">
        <v>3.70508326287672E-3</v>
      </c>
    </row>
    <row r="204" spans="1:24" x14ac:dyDescent="0.35">
      <c r="A204">
        <v>158</v>
      </c>
      <c r="B204">
        <v>9937</v>
      </c>
      <c r="C204" t="s">
        <v>2769</v>
      </c>
      <c r="D204" t="s">
        <v>2770</v>
      </c>
      <c r="E204" t="s">
        <v>64</v>
      </c>
      <c r="F204" t="s">
        <v>2771</v>
      </c>
      <c r="G204" t="s">
        <v>2772</v>
      </c>
      <c r="H204" t="s">
        <v>44</v>
      </c>
      <c r="I204" t="s">
        <v>1557</v>
      </c>
      <c r="J204" t="s">
        <v>68</v>
      </c>
      <c r="K204" t="s">
        <v>69</v>
      </c>
      <c r="L204" t="s">
        <v>46</v>
      </c>
      <c r="M204" t="s">
        <v>1023</v>
      </c>
      <c r="N204" t="s">
        <v>1210</v>
      </c>
      <c r="O204" t="s">
        <v>51</v>
      </c>
      <c r="P204" t="s">
        <v>72</v>
      </c>
      <c r="Q204" s="119">
        <v>180</v>
      </c>
      <c r="R204" s="121">
        <v>3.165</v>
      </c>
      <c r="S204" s="125">
        <v>17440</v>
      </c>
      <c r="T204" s="119">
        <v>1E-3</v>
      </c>
      <c r="U204" s="119">
        <v>99.36</v>
      </c>
      <c r="V204" s="123">
        <v>0</v>
      </c>
      <c r="W204" s="123">
        <v>2.2872282519773902E-2</v>
      </c>
      <c r="X204" s="123">
        <v>2.6405119997056502E-3</v>
      </c>
    </row>
    <row r="205" spans="1:24" x14ac:dyDescent="0.35">
      <c r="A205">
        <v>158</v>
      </c>
      <c r="B205">
        <v>9937</v>
      </c>
      <c r="C205" t="s">
        <v>150</v>
      </c>
      <c r="D205" t="s">
        <v>151</v>
      </c>
      <c r="E205" t="s">
        <v>64</v>
      </c>
      <c r="F205" t="s">
        <v>2773</v>
      </c>
      <c r="G205" t="s">
        <v>2774</v>
      </c>
      <c r="H205" t="s">
        <v>44</v>
      </c>
      <c r="I205" t="s">
        <v>1557</v>
      </c>
      <c r="J205" t="s">
        <v>68</v>
      </c>
      <c r="K205" t="s">
        <v>69</v>
      </c>
      <c r="L205" t="s">
        <v>46</v>
      </c>
      <c r="M205" t="s">
        <v>1021</v>
      </c>
      <c r="N205" t="s">
        <v>1218</v>
      </c>
      <c r="O205" t="s">
        <v>51</v>
      </c>
      <c r="P205" t="s">
        <v>72</v>
      </c>
      <c r="Q205" s="119">
        <v>162</v>
      </c>
      <c r="R205" s="121">
        <v>3.165</v>
      </c>
      <c r="S205" s="125">
        <v>11192</v>
      </c>
      <c r="U205" s="119">
        <v>57.384999999999998</v>
      </c>
      <c r="V205" s="123">
        <v>3.0000000000000001E-6</v>
      </c>
      <c r="W205" s="123">
        <v>1.32097278172266E-2</v>
      </c>
      <c r="X205" s="123">
        <v>1.52500935506008E-3</v>
      </c>
    </row>
    <row r="206" spans="1:24" x14ac:dyDescent="0.35">
      <c r="A206">
        <v>158</v>
      </c>
      <c r="B206">
        <v>9937</v>
      </c>
      <c r="C206" t="s">
        <v>2775</v>
      </c>
      <c r="D206" t="s">
        <v>2776</v>
      </c>
      <c r="E206" t="s">
        <v>64</v>
      </c>
      <c r="F206" t="s">
        <v>2777</v>
      </c>
      <c r="G206" t="s">
        <v>2778</v>
      </c>
      <c r="H206" t="s">
        <v>44</v>
      </c>
      <c r="I206" t="s">
        <v>1557</v>
      </c>
      <c r="J206" t="s">
        <v>68</v>
      </c>
      <c r="K206" t="s">
        <v>69</v>
      </c>
      <c r="L206" t="s">
        <v>46</v>
      </c>
      <c r="M206" t="s">
        <v>1023</v>
      </c>
      <c r="N206" t="s">
        <v>1207</v>
      </c>
      <c r="O206" t="s">
        <v>51</v>
      </c>
      <c r="P206" t="s">
        <v>72</v>
      </c>
      <c r="Q206" s="119">
        <v>80</v>
      </c>
      <c r="R206" s="121">
        <v>3.165</v>
      </c>
      <c r="S206" s="125">
        <v>16032</v>
      </c>
      <c r="U206" s="119">
        <v>40.593000000000004</v>
      </c>
      <c r="V206" s="123">
        <v>0</v>
      </c>
      <c r="W206" s="123">
        <v>9.3443445655969695E-3</v>
      </c>
      <c r="X206" s="123">
        <v>1.0787665784344699E-3</v>
      </c>
    </row>
    <row r="207" spans="1:24" x14ac:dyDescent="0.35">
      <c r="A207">
        <v>158</v>
      </c>
      <c r="B207">
        <v>9937</v>
      </c>
      <c r="C207" t="s">
        <v>2779</v>
      </c>
      <c r="D207" t="s">
        <v>2780</v>
      </c>
      <c r="E207" t="s">
        <v>64</v>
      </c>
      <c r="F207" t="s">
        <v>2779</v>
      </c>
      <c r="G207" t="s">
        <v>2781</v>
      </c>
      <c r="H207" t="s">
        <v>44</v>
      </c>
      <c r="I207" t="s">
        <v>1557</v>
      </c>
      <c r="J207" t="s">
        <v>68</v>
      </c>
      <c r="K207" t="s">
        <v>270</v>
      </c>
      <c r="L207" t="s">
        <v>46</v>
      </c>
      <c r="M207" t="s">
        <v>1043</v>
      </c>
      <c r="N207" t="s">
        <v>1211</v>
      </c>
      <c r="O207" t="s">
        <v>51</v>
      </c>
      <c r="P207" t="s">
        <v>78</v>
      </c>
      <c r="Q207" s="119">
        <v>6</v>
      </c>
      <c r="R207" s="121">
        <v>3.6360000000000001</v>
      </c>
      <c r="S207" s="125">
        <v>144450</v>
      </c>
      <c r="U207" s="119">
        <v>31.513000000000002</v>
      </c>
      <c r="V207" s="123">
        <v>0</v>
      </c>
      <c r="W207" s="123">
        <v>7.2542097700507603E-3</v>
      </c>
      <c r="X207" s="123">
        <v>8.3746901646746495E-4</v>
      </c>
    </row>
    <row r="208" spans="1:24" x14ac:dyDescent="0.35">
      <c r="A208">
        <v>158</v>
      </c>
      <c r="B208">
        <v>9937</v>
      </c>
      <c r="C208" t="s">
        <v>2782</v>
      </c>
      <c r="D208" t="s">
        <v>2783</v>
      </c>
      <c r="E208" t="s">
        <v>64</v>
      </c>
      <c r="F208" t="s">
        <v>2784</v>
      </c>
      <c r="G208" t="s">
        <v>2785</v>
      </c>
      <c r="H208" t="s">
        <v>44</v>
      </c>
      <c r="I208" t="s">
        <v>1557</v>
      </c>
      <c r="J208" t="s">
        <v>68</v>
      </c>
      <c r="K208" t="s">
        <v>963</v>
      </c>
      <c r="L208" t="s">
        <v>46</v>
      </c>
      <c r="M208" t="s">
        <v>1021</v>
      </c>
      <c r="N208" t="s">
        <v>1210</v>
      </c>
      <c r="O208" t="s">
        <v>51</v>
      </c>
      <c r="P208" t="s">
        <v>72</v>
      </c>
      <c r="Q208" s="119">
        <v>85</v>
      </c>
      <c r="R208" s="121">
        <v>3.165</v>
      </c>
      <c r="S208" s="125">
        <v>33795</v>
      </c>
      <c r="T208" s="119">
        <v>6.3E-2</v>
      </c>
      <c r="U208" s="119">
        <v>91.117000000000004</v>
      </c>
      <c r="V208" s="123">
        <v>0</v>
      </c>
      <c r="W208" s="123">
        <v>2.0974648923618298E-2</v>
      </c>
      <c r="X208" s="123">
        <v>2.4214379183426999E-3</v>
      </c>
    </row>
    <row r="209" spans="1:24" x14ac:dyDescent="0.35">
      <c r="A209">
        <v>158</v>
      </c>
      <c r="B209">
        <v>9937</v>
      </c>
      <c r="C209" t="s">
        <v>2797</v>
      </c>
      <c r="D209" t="s">
        <v>2798</v>
      </c>
      <c r="E209" t="s">
        <v>64</v>
      </c>
      <c r="F209" t="s">
        <v>2797</v>
      </c>
      <c r="G209" t="s">
        <v>2799</v>
      </c>
      <c r="H209" t="s">
        <v>44</v>
      </c>
      <c r="I209" t="s">
        <v>1557</v>
      </c>
      <c r="J209" t="s">
        <v>68</v>
      </c>
      <c r="K209" t="s">
        <v>69</v>
      </c>
      <c r="L209" t="s">
        <v>46</v>
      </c>
      <c r="M209" t="s">
        <v>1023</v>
      </c>
      <c r="N209" t="s">
        <v>1175</v>
      </c>
      <c r="O209" t="s">
        <v>51</v>
      </c>
      <c r="P209" t="s">
        <v>72</v>
      </c>
      <c r="Q209" s="119">
        <v>20</v>
      </c>
      <c r="R209" s="121">
        <v>3.165</v>
      </c>
      <c r="S209" s="125">
        <v>37175</v>
      </c>
      <c r="U209" s="119">
        <v>23.532</v>
      </c>
      <c r="V209" s="123">
        <v>0</v>
      </c>
      <c r="W209" s="123">
        <v>5.4169163115342298E-3</v>
      </c>
      <c r="X209" s="123">
        <v>6.2536095860313105E-4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44"/>
  <sheetViews>
    <sheetView rightToLeft="1" topLeftCell="B71" workbookViewId="0">
      <selection activeCell="T80" activeCellId="2" sqref="P80 R80 T80"/>
    </sheetView>
  </sheetViews>
  <sheetFormatPr defaultColWidth="0" defaultRowHeight="14.5" x14ac:dyDescent="0.35"/>
  <cols>
    <col min="1" max="7" width="11.6328125" customWidth="1"/>
    <col min="8" max="15" width="11.6328125" hidden="1" customWidth="1"/>
    <col min="16" max="23" width="11.6328125" customWidth="1"/>
    <col min="24" max="24" width="11.6328125" hidden="1" customWidth="1"/>
    <col min="25" max="25" width="9" hidden="1" customWidth="1"/>
    <col min="26" max="16384" width="9" hidden="1"/>
  </cols>
  <sheetData>
    <row r="1" spans="1:23" s="2" customFormat="1" ht="52" x14ac:dyDescent="0.3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25</v>
      </c>
      <c r="M1" s="13" t="s">
        <v>1230</v>
      </c>
      <c r="N1" s="13" t="s">
        <v>29</v>
      </c>
      <c r="O1" s="13" t="s">
        <v>30</v>
      </c>
      <c r="P1" s="13" t="s">
        <v>33</v>
      </c>
      <c r="Q1" s="120" t="s">
        <v>34</v>
      </c>
      <c r="R1" s="124" t="s">
        <v>35</v>
      </c>
      <c r="S1" s="13" t="s">
        <v>1719</v>
      </c>
      <c r="T1" s="13" t="s">
        <v>36</v>
      </c>
      <c r="U1" s="122" t="s">
        <v>1720</v>
      </c>
      <c r="V1" s="122" t="s">
        <v>37</v>
      </c>
      <c r="W1" s="122" t="s">
        <v>38</v>
      </c>
    </row>
    <row r="2" spans="1:23" x14ac:dyDescent="0.35">
      <c r="A2">
        <v>158</v>
      </c>
      <c r="B2">
        <v>1441</v>
      </c>
      <c r="C2" t="s">
        <v>2825</v>
      </c>
      <c r="D2" t="s">
        <v>2826</v>
      </c>
      <c r="E2" t="s">
        <v>41</v>
      </c>
      <c r="F2" t="s">
        <v>2827</v>
      </c>
      <c r="G2" t="s">
        <v>2828</v>
      </c>
      <c r="H2" t="s">
        <v>44</v>
      </c>
      <c r="I2" t="s">
        <v>1609</v>
      </c>
      <c r="J2" t="s">
        <v>45</v>
      </c>
      <c r="K2" t="s">
        <v>45</v>
      </c>
      <c r="L2" t="s">
        <v>47</v>
      </c>
      <c r="M2" t="s">
        <v>1237</v>
      </c>
      <c r="N2" t="s">
        <v>51</v>
      </c>
      <c r="O2" t="s">
        <v>52</v>
      </c>
      <c r="P2" s="119">
        <v>90000</v>
      </c>
      <c r="Q2" s="121">
        <v>1</v>
      </c>
      <c r="R2" s="125">
        <v>503.22</v>
      </c>
      <c r="T2" s="119">
        <v>452.89800000000002</v>
      </c>
      <c r="U2" s="123">
        <v>4.2900000000000002E-4</v>
      </c>
      <c r="V2" s="123">
        <v>0.222572875697443</v>
      </c>
      <c r="W2" s="123">
        <v>4.6784777479801899E-2</v>
      </c>
    </row>
    <row r="3" spans="1:23" x14ac:dyDescent="0.35">
      <c r="A3">
        <v>158</v>
      </c>
      <c r="B3">
        <v>1441</v>
      </c>
      <c r="C3" t="s">
        <v>2829</v>
      </c>
      <c r="D3" t="s">
        <v>2830</v>
      </c>
      <c r="E3" t="s">
        <v>41</v>
      </c>
      <c r="F3" t="s">
        <v>2831</v>
      </c>
      <c r="G3" t="s">
        <v>2832</v>
      </c>
      <c r="H3" t="s">
        <v>44</v>
      </c>
      <c r="I3" t="s">
        <v>1606</v>
      </c>
      <c r="J3" t="s">
        <v>45</v>
      </c>
      <c r="K3" t="s">
        <v>45</v>
      </c>
      <c r="L3" t="s">
        <v>47</v>
      </c>
      <c r="M3" t="s">
        <v>1233</v>
      </c>
      <c r="N3" t="s">
        <v>51</v>
      </c>
      <c r="O3" t="s">
        <v>52</v>
      </c>
      <c r="P3" s="119">
        <v>5900</v>
      </c>
      <c r="Q3" s="121">
        <v>1</v>
      </c>
      <c r="R3" s="125">
        <v>3922</v>
      </c>
      <c r="T3" s="119">
        <v>231.398</v>
      </c>
      <c r="U3" s="123">
        <v>2.9E-5</v>
      </c>
      <c r="V3" s="123">
        <v>0.113718581867522</v>
      </c>
      <c r="W3" s="123">
        <v>2.39036249647188E-2</v>
      </c>
    </row>
    <row r="4" spans="1:23" x14ac:dyDescent="0.35">
      <c r="A4">
        <v>158</v>
      </c>
      <c r="B4">
        <v>1441</v>
      </c>
      <c r="C4" t="s">
        <v>2833</v>
      </c>
      <c r="D4" t="s">
        <v>2834</v>
      </c>
      <c r="E4" t="s">
        <v>41</v>
      </c>
      <c r="F4" t="s">
        <v>2835</v>
      </c>
      <c r="G4" t="s">
        <v>2836</v>
      </c>
      <c r="H4" t="s">
        <v>44</v>
      </c>
      <c r="I4" t="s">
        <v>1609</v>
      </c>
      <c r="J4" t="s">
        <v>45</v>
      </c>
      <c r="K4" t="s">
        <v>45</v>
      </c>
      <c r="L4" t="s">
        <v>47</v>
      </c>
      <c r="M4" t="s">
        <v>1293</v>
      </c>
      <c r="N4" t="s">
        <v>51</v>
      </c>
      <c r="O4" t="s">
        <v>52</v>
      </c>
      <c r="P4" s="119">
        <v>12400</v>
      </c>
      <c r="Q4" s="121">
        <v>1</v>
      </c>
      <c r="R4" s="125">
        <v>4269.79</v>
      </c>
      <c r="T4" s="119">
        <v>529.45399999999995</v>
      </c>
      <c r="U4" s="123">
        <v>2.3000000000000001E-4</v>
      </c>
      <c r="V4" s="123">
        <v>0.26019565205984302</v>
      </c>
      <c r="W4" s="123">
        <v>5.4693078142098103E-2</v>
      </c>
    </row>
    <row r="5" spans="1:23" x14ac:dyDescent="0.35">
      <c r="A5">
        <v>158</v>
      </c>
      <c r="B5">
        <v>1441</v>
      </c>
      <c r="C5" t="s">
        <v>2837</v>
      </c>
      <c r="D5" t="s">
        <v>2838</v>
      </c>
      <c r="E5" t="s">
        <v>41</v>
      </c>
      <c r="F5" t="s">
        <v>2839</v>
      </c>
      <c r="G5" t="s">
        <v>2840</v>
      </c>
      <c r="H5" t="s">
        <v>44</v>
      </c>
      <c r="I5" t="s">
        <v>1608</v>
      </c>
      <c r="J5" t="s">
        <v>45</v>
      </c>
      <c r="K5" t="s">
        <v>69</v>
      </c>
      <c r="L5" t="s">
        <v>47</v>
      </c>
      <c r="M5" t="s">
        <v>1266</v>
      </c>
      <c r="N5" t="s">
        <v>51</v>
      </c>
      <c r="O5" t="s">
        <v>52</v>
      </c>
      <c r="P5" s="119">
        <v>5700</v>
      </c>
      <c r="Q5" s="121">
        <v>1</v>
      </c>
      <c r="R5" s="125">
        <v>5579</v>
      </c>
      <c r="T5" s="119">
        <v>318.00299999999999</v>
      </c>
      <c r="U5" s="123">
        <v>4.3999999999999999E-5</v>
      </c>
      <c r="V5" s="123">
        <v>0.15627987359275999</v>
      </c>
      <c r="W5" s="123">
        <v>3.2850000646744801E-2</v>
      </c>
    </row>
    <row r="6" spans="1:23" x14ac:dyDescent="0.35">
      <c r="A6">
        <v>158</v>
      </c>
      <c r="B6">
        <v>1441</v>
      </c>
      <c r="C6" t="s">
        <v>2837</v>
      </c>
      <c r="D6" t="s">
        <v>2838</v>
      </c>
      <c r="E6" t="s">
        <v>41</v>
      </c>
      <c r="F6" t="s">
        <v>2841</v>
      </c>
      <c r="G6" t="s">
        <v>2842</v>
      </c>
      <c r="H6" t="s">
        <v>44</v>
      </c>
      <c r="I6" t="s">
        <v>1609</v>
      </c>
      <c r="J6" t="s">
        <v>45</v>
      </c>
      <c r="K6" t="s">
        <v>45</v>
      </c>
      <c r="L6" t="s">
        <v>47</v>
      </c>
      <c r="M6" t="s">
        <v>1293</v>
      </c>
      <c r="N6" t="s">
        <v>51</v>
      </c>
      <c r="O6" t="s">
        <v>52</v>
      </c>
      <c r="P6" s="119">
        <v>114000</v>
      </c>
      <c r="Q6" s="121">
        <v>1</v>
      </c>
      <c r="R6" s="125">
        <v>429.5</v>
      </c>
      <c r="T6" s="119">
        <v>489.63</v>
      </c>
      <c r="U6" s="123">
        <v>1.55E-4</v>
      </c>
      <c r="V6" s="123">
        <v>0.24062450513744599</v>
      </c>
      <c r="W6" s="123">
        <v>5.0579226663477E-2</v>
      </c>
    </row>
    <row r="7" spans="1:23" x14ac:dyDescent="0.35">
      <c r="A7">
        <v>158</v>
      </c>
      <c r="B7">
        <v>1441</v>
      </c>
      <c r="C7" t="s">
        <v>2843</v>
      </c>
      <c r="D7" t="s">
        <v>2844</v>
      </c>
      <c r="E7" t="s">
        <v>64</v>
      </c>
      <c r="F7" t="s">
        <v>2845</v>
      </c>
      <c r="G7" t="s">
        <v>2846</v>
      </c>
      <c r="H7" t="s">
        <v>44</v>
      </c>
      <c r="I7" t="s">
        <v>1610</v>
      </c>
      <c r="J7" t="s">
        <v>68</v>
      </c>
      <c r="K7" t="s">
        <v>69</v>
      </c>
      <c r="L7" t="s">
        <v>1055</v>
      </c>
      <c r="M7" t="s">
        <v>1339</v>
      </c>
      <c r="N7" t="s">
        <v>51</v>
      </c>
      <c r="O7" t="s">
        <v>72</v>
      </c>
      <c r="P7" s="119">
        <v>70</v>
      </c>
      <c r="Q7" s="121">
        <v>3.165</v>
      </c>
      <c r="R7" s="125">
        <v>6069.6</v>
      </c>
      <c r="T7" s="119">
        <v>13.446999999999999</v>
      </c>
      <c r="U7" s="123">
        <v>0</v>
      </c>
      <c r="V7" s="123">
        <v>6.6085116449867299E-3</v>
      </c>
      <c r="W7" s="123">
        <v>1.3891079306701699E-3</v>
      </c>
    </row>
    <row r="8" spans="1:23" x14ac:dyDescent="0.35">
      <c r="A8">
        <v>158</v>
      </c>
      <c r="B8">
        <v>1522</v>
      </c>
      <c r="C8" t="s">
        <v>2825</v>
      </c>
      <c r="D8" t="s">
        <v>2826</v>
      </c>
      <c r="E8" t="s">
        <v>41</v>
      </c>
      <c r="F8" t="s">
        <v>2847</v>
      </c>
      <c r="G8" t="s">
        <v>2848</v>
      </c>
      <c r="H8" t="s">
        <v>44</v>
      </c>
      <c r="I8" t="s">
        <v>1606</v>
      </c>
      <c r="J8" t="s">
        <v>45</v>
      </c>
      <c r="K8" t="s">
        <v>45</v>
      </c>
      <c r="L8" t="s">
        <v>47</v>
      </c>
      <c r="M8" t="s">
        <v>1233</v>
      </c>
      <c r="N8" t="s">
        <v>51</v>
      </c>
      <c r="O8" t="s">
        <v>52</v>
      </c>
      <c r="P8" s="119">
        <v>11650</v>
      </c>
      <c r="Q8" s="121">
        <v>1</v>
      </c>
      <c r="R8" s="125">
        <v>6157</v>
      </c>
      <c r="T8" s="119">
        <v>717.29</v>
      </c>
      <c r="U8" s="123">
        <v>1.11E-4</v>
      </c>
      <c r="V8" s="123">
        <v>8.8048722793830594E-2</v>
      </c>
      <c r="W8" s="123">
        <v>3.8881020268873002E-2</v>
      </c>
    </row>
    <row r="9" spans="1:23" x14ac:dyDescent="0.35">
      <c r="A9">
        <v>158</v>
      </c>
      <c r="B9">
        <v>1522</v>
      </c>
      <c r="C9" t="s">
        <v>2825</v>
      </c>
      <c r="D9" t="s">
        <v>2826</v>
      </c>
      <c r="E9" t="s">
        <v>41</v>
      </c>
      <c r="F9" t="s">
        <v>2849</v>
      </c>
      <c r="G9" t="s">
        <v>2850</v>
      </c>
      <c r="H9" t="s">
        <v>44</v>
      </c>
      <c r="I9" t="s">
        <v>1606</v>
      </c>
      <c r="J9" t="s">
        <v>45</v>
      </c>
      <c r="K9" t="s">
        <v>45</v>
      </c>
      <c r="L9" t="s">
        <v>47</v>
      </c>
      <c r="M9" t="s">
        <v>1238</v>
      </c>
      <c r="N9" t="s">
        <v>51</v>
      </c>
      <c r="O9" t="s">
        <v>52</v>
      </c>
      <c r="P9" s="119">
        <v>7800</v>
      </c>
      <c r="Q9" s="121">
        <v>1</v>
      </c>
      <c r="R9" s="125">
        <v>5146</v>
      </c>
      <c r="T9" s="119">
        <v>401.38799999999998</v>
      </c>
      <c r="U9" s="123">
        <v>1.11E-4</v>
      </c>
      <c r="V9" s="123">
        <v>4.9271112254756E-2</v>
      </c>
      <c r="W9" s="123">
        <v>2.17573981025573E-2</v>
      </c>
    </row>
    <row r="10" spans="1:23" x14ac:dyDescent="0.35">
      <c r="A10">
        <v>158</v>
      </c>
      <c r="B10">
        <v>1522</v>
      </c>
      <c r="C10" t="s">
        <v>2829</v>
      </c>
      <c r="D10" t="s">
        <v>2830</v>
      </c>
      <c r="E10" t="s">
        <v>41</v>
      </c>
      <c r="F10" t="s">
        <v>2851</v>
      </c>
      <c r="G10" t="s">
        <v>2852</v>
      </c>
      <c r="H10" t="s">
        <v>44</v>
      </c>
      <c r="I10" t="s">
        <v>1608</v>
      </c>
      <c r="J10" t="s">
        <v>45</v>
      </c>
      <c r="K10" t="s">
        <v>69</v>
      </c>
      <c r="L10" t="s">
        <v>47</v>
      </c>
      <c r="M10" t="s">
        <v>1266</v>
      </c>
      <c r="N10" t="s">
        <v>51</v>
      </c>
      <c r="O10" t="s">
        <v>52</v>
      </c>
      <c r="P10" s="119">
        <v>6000</v>
      </c>
      <c r="Q10" s="121">
        <v>1</v>
      </c>
      <c r="R10" s="125">
        <v>6160</v>
      </c>
      <c r="T10" s="119">
        <v>369.6</v>
      </c>
      <c r="U10" s="123">
        <v>4.8999999999999998E-5</v>
      </c>
      <c r="V10" s="123">
        <v>4.5369077026114001E-2</v>
      </c>
      <c r="W10" s="123">
        <v>2.00343167675795E-2</v>
      </c>
    </row>
    <row r="11" spans="1:23" x14ac:dyDescent="0.35">
      <c r="A11">
        <v>158</v>
      </c>
      <c r="B11">
        <v>1522</v>
      </c>
      <c r="C11" t="s">
        <v>2829</v>
      </c>
      <c r="D11" t="s">
        <v>2830</v>
      </c>
      <c r="E11" t="s">
        <v>41</v>
      </c>
      <c r="F11" t="s">
        <v>2831</v>
      </c>
      <c r="G11" t="s">
        <v>2832</v>
      </c>
      <c r="H11" t="s">
        <v>44</v>
      </c>
      <c r="I11" t="s">
        <v>1606</v>
      </c>
      <c r="J11" t="s">
        <v>45</v>
      </c>
      <c r="K11" t="s">
        <v>45</v>
      </c>
      <c r="L11" t="s">
        <v>47</v>
      </c>
      <c r="M11" t="s">
        <v>1233</v>
      </c>
      <c r="N11" t="s">
        <v>51</v>
      </c>
      <c r="O11" t="s">
        <v>52</v>
      </c>
      <c r="P11" s="119">
        <v>12850</v>
      </c>
      <c r="Q11" s="121">
        <v>1</v>
      </c>
      <c r="R11" s="125">
        <v>3922</v>
      </c>
      <c r="T11" s="119">
        <v>503.97699999999998</v>
      </c>
      <c r="U11" s="123">
        <v>6.2000000000000003E-5</v>
      </c>
      <c r="V11" s="123">
        <v>6.1864099925297199E-2</v>
      </c>
      <c r="W11" s="123">
        <v>2.7318276140623401E-2</v>
      </c>
    </row>
    <row r="12" spans="1:23" x14ac:dyDescent="0.35">
      <c r="A12">
        <v>158</v>
      </c>
      <c r="B12">
        <v>1522</v>
      </c>
      <c r="C12" t="s">
        <v>2853</v>
      </c>
      <c r="D12" t="s">
        <v>2854</v>
      </c>
      <c r="E12" t="s">
        <v>41</v>
      </c>
      <c r="F12" t="s">
        <v>2855</v>
      </c>
      <c r="G12" t="s">
        <v>2856</v>
      </c>
      <c r="H12" t="s">
        <v>44</v>
      </c>
      <c r="I12" t="s">
        <v>1606</v>
      </c>
      <c r="J12" t="s">
        <v>45</v>
      </c>
      <c r="K12" t="s">
        <v>45</v>
      </c>
      <c r="L12" t="s">
        <v>47</v>
      </c>
      <c r="M12" t="s">
        <v>1233</v>
      </c>
      <c r="N12" t="s">
        <v>51</v>
      </c>
      <c r="O12" t="s">
        <v>52</v>
      </c>
      <c r="P12" s="119">
        <v>6320</v>
      </c>
      <c r="Q12" s="121">
        <v>1</v>
      </c>
      <c r="R12" s="125">
        <v>10810</v>
      </c>
      <c r="T12" s="119">
        <v>683.19200000000001</v>
      </c>
      <c r="U12" s="123">
        <v>3.4200000000000002E-4</v>
      </c>
      <c r="V12" s="123">
        <v>8.3863069457859402E-2</v>
      </c>
      <c r="W12" s="123">
        <v>3.7032697351396499E-2</v>
      </c>
    </row>
    <row r="13" spans="1:23" x14ac:dyDescent="0.35">
      <c r="A13">
        <v>158</v>
      </c>
      <c r="B13">
        <v>1522</v>
      </c>
      <c r="C13" t="s">
        <v>2833</v>
      </c>
      <c r="D13" t="s">
        <v>2834</v>
      </c>
      <c r="E13" t="s">
        <v>41</v>
      </c>
      <c r="F13" t="s">
        <v>2857</v>
      </c>
      <c r="G13" t="s">
        <v>2858</v>
      </c>
      <c r="H13" t="s">
        <v>44</v>
      </c>
      <c r="I13" t="s">
        <v>1608</v>
      </c>
      <c r="J13" t="s">
        <v>45</v>
      </c>
      <c r="K13" t="s">
        <v>69</v>
      </c>
      <c r="L13" t="s">
        <v>47</v>
      </c>
      <c r="M13" t="s">
        <v>1266</v>
      </c>
      <c r="N13" t="s">
        <v>51</v>
      </c>
      <c r="O13" t="s">
        <v>52</v>
      </c>
      <c r="P13" s="119">
        <v>12900</v>
      </c>
      <c r="Q13" s="121">
        <v>1</v>
      </c>
      <c r="R13" s="125">
        <v>6064</v>
      </c>
      <c r="T13" s="119">
        <v>782.25599999999997</v>
      </c>
      <c r="U13" s="123">
        <v>1.85E-4</v>
      </c>
      <c r="V13" s="123">
        <v>9.6023356921373898E-2</v>
      </c>
      <c r="W13" s="123">
        <v>4.2402501345615899E-2</v>
      </c>
    </row>
    <row r="14" spans="1:23" x14ac:dyDescent="0.35">
      <c r="A14">
        <v>158</v>
      </c>
      <c r="B14">
        <v>1522</v>
      </c>
      <c r="C14" t="s">
        <v>2833</v>
      </c>
      <c r="D14" t="s">
        <v>2834</v>
      </c>
      <c r="E14" t="s">
        <v>41</v>
      </c>
      <c r="F14" t="s">
        <v>2859</v>
      </c>
      <c r="G14" t="s">
        <v>2860</v>
      </c>
      <c r="H14" t="s">
        <v>44</v>
      </c>
      <c r="I14" t="s">
        <v>1606</v>
      </c>
      <c r="J14" t="s">
        <v>45</v>
      </c>
      <c r="K14" t="s">
        <v>45</v>
      </c>
      <c r="L14" t="s">
        <v>47</v>
      </c>
      <c r="M14" t="s">
        <v>1238</v>
      </c>
      <c r="N14" t="s">
        <v>51</v>
      </c>
      <c r="O14" t="s">
        <v>52</v>
      </c>
      <c r="P14" s="119">
        <v>550</v>
      </c>
      <c r="Q14" s="121">
        <v>1</v>
      </c>
      <c r="R14" s="125">
        <v>33030</v>
      </c>
      <c r="T14" s="119">
        <v>181.66499999999999</v>
      </c>
      <c r="U14" s="123">
        <v>1.8E-5</v>
      </c>
      <c r="V14" s="123">
        <v>2.22997115204248E-2</v>
      </c>
      <c r="W14" s="123">
        <v>9.8472244469218692E-3</v>
      </c>
    </row>
    <row r="15" spans="1:23" x14ac:dyDescent="0.35">
      <c r="A15">
        <v>158</v>
      </c>
      <c r="B15">
        <v>1522</v>
      </c>
      <c r="C15" t="s">
        <v>2833</v>
      </c>
      <c r="D15" t="s">
        <v>2834</v>
      </c>
      <c r="E15" t="s">
        <v>41</v>
      </c>
      <c r="F15" t="s">
        <v>2861</v>
      </c>
      <c r="G15" t="s">
        <v>2862</v>
      </c>
      <c r="H15" t="s">
        <v>44</v>
      </c>
      <c r="I15" t="s">
        <v>1606</v>
      </c>
      <c r="J15" t="s">
        <v>45</v>
      </c>
      <c r="K15" t="s">
        <v>45</v>
      </c>
      <c r="L15" t="s">
        <v>47</v>
      </c>
      <c r="M15" t="s">
        <v>1360</v>
      </c>
      <c r="N15" t="s">
        <v>51</v>
      </c>
      <c r="O15" t="s">
        <v>52</v>
      </c>
      <c r="P15" s="119">
        <v>650</v>
      </c>
      <c r="Q15" s="121">
        <v>1</v>
      </c>
      <c r="R15" s="125">
        <v>13120</v>
      </c>
      <c r="T15" s="119">
        <v>85.28</v>
      </c>
      <c r="U15" s="123">
        <v>7.1000000000000005E-5</v>
      </c>
      <c r="V15" s="123">
        <v>1.04682762142505E-2</v>
      </c>
      <c r="W15" s="123">
        <v>4.6226367260259098E-3</v>
      </c>
    </row>
    <row r="16" spans="1:23" x14ac:dyDescent="0.35">
      <c r="A16">
        <v>158</v>
      </c>
      <c r="B16">
        <v>1522</v>
      </c>
      <c r="C16" t="s">
        <v>2837</v>
      </c>
      <c r="D16" t="s">
        <v>2838</v>
      </c>
      <c r="E16" t="s">
        <v>41</v>
      </c>
      <c r="F16" t="s">
        <v>2839</v>
      </c>
      <c r="G16" t="s">
        <v>2840</v>
      </c>
      <c r="H16" t="s">
        <v>44</v>
      </c>
      <c r="I16" t="s">
        <v>1608</v>
      </c>
      <c r="J16" t="s">
        <v>45</v>
      </c>
      <c r="K16" t="s">
        <v>69</v>
      </c>
      <c r="L16" t="s">
        <v>47</v>
      </c>
      <c r="M16" t="s">
        <v>1266</v>
      </c>
      <c r="N16" t="s">
        <v>51</v>
      </c>
      <c r="O16" t="s">
        <v>52</v>
      </c>
      <c r="P16" s="119">
        <v>15750</v>
      </c>
      <c r="Q16" s="121">
        <v>1</v>
      </c>
      <c r="R16" s="125">
        <v>5579</v>
      </c>
      <c r="T16" s="119">
        <v>878.69200000000001</v>
      </c>
      <c r="U16" s="123">
        <v>1.2300000000000001E-4</v>
      </c>
      <c r="V16" s="123">
        <v>0.107861113946885</v>
      </c>
      <c r="W16" s="123">
        <v>4.76298806447411E-2</v>
      </c>
    </row>
    <row r="17" spans="1:23" x14ac:dyDescent="0.35">
      <c r="A17">
        <v>158</v>
      </c>
      <c r="B17">
        <v>1522</v>
      </c>
      <c r="C17" t="s">
        <v>2837</v>
      </c>
      <c r="D17" t="s">
        <v>2838</v>
      </c>
      <c r="E17" t="s">
        <v>41</v>
      </c>
      <c r="F17" t="s">
        <v>2863</v>
      </c>
      <c r="G17" t="s">
        <v>2864</v>
      </c>
      <c r="H17" t="s">
        <v>44</v>
      </c>
      <c r="I17" t="s">
        <v>1606</v>
      </c>
      <c r="J17" t="s">
        <v>45</v>
      </c>
      <c r="K17" t="s">
        <v>45</v>
      </c>
      <c r="L17" t="s">
        <v>47</v>
      </c>
      <c r="M17" t="s">
        <v>1238</v>
      </c>
      <c r="N17" t="s">
        <v>51</v>
      </c>
      <c r="O17" t="s">
        <v>52</v>
      </c>
      <c r="P17" s="119">
        <v>5048</v>
      </c>
      <c r="Q17" s="121">
        <v>1</v>
      </c>
      <c r="R17" s="125">
        <v>3413</v>
      </c>
      <c r="T17" s="119">
        <v>172.28800000000001</v>
      </c>
      <c r="U17" s="123">
        <v>1.2E-5</v>
      </c>
      <c r="V17" s="123">
        <v>2.1148697054257599E-2</v>
      </c>
      <c r="W17" s="123">
        <v>9.3389533968851607E-3</v>
      </c>
    </row>
    <row r="18" spans="1:23" x14ac:dyDescent="0.35">
      <c r="A18">
        <v>158</v>
      </c>
      <c r="B18">
        <v>1522</v>
      </c>
      <c r="C18" t="s">
        <v>2837</v>
      </c>
      <c r="D18" t="s">
        <v>2838</v>
      </c>
      <c r="E18" t="s">
        <v>41</v>
      </c>
      <c r="F18" t="s">
        <v>2865</v>
      </c>
      <c r="G18" t="s">
        <v>2866</v>
      </c>
      <c r="H18" t="s">
        <v>44</v>
      </c>
      <c r="I18" t="s">
        <v>1606</v>
      </c>
      <c r="J18" t="s">
        <v>45</v>
      </c>
      <c r="K18" t="s">
        <v>45</v>
      </c>
      <c r="L18" t="s">
        <v>47</v>
      </c>
      <c r="M18" t="s">
        <v>1235</v>
      </c>
      <c r="N18" t="s">
        <v>51</v>
      </c>
      <c r="O18" t="s">
        <v>52</v>
      </c>
      <c r="P18" s="119">
        <v>5820</v>
      </c>
      <c r="Q18" s="121">
        <v>1</v>
      </c>
      <c r="R18" s="125">
        <v>4013</v>
      </c>
      <c r="T18" s="119">
        <v>233.55699999999999</v>
      </c>
      <c r="U18" s="123">
        <v>2.3E-5</v>
      </c>
      <c r="V18" s="123">
        <v>2.8669500474451499E-2</v>
      </c>
      <c r="W18" s="123">
        <v>1.2660029511793401E-2</v>
      </c>
    </row>
    <row r="19" spans="1:23" x14ac:dyDescent="0.35">
      <c r="A19">
        <v>158</v>
      </c>
      <c r="B19">
        <v>1522</v>
      </c>
      <c r="C19" t="s">
        <v>2867</v>
      </c>
      <c r="D19" t="s">
        <v>2868</v>
      </c>
      <c r="E19" t="s">
        <v>64</v>
      </c>
      <c r="F19" t="s">
        <v>2869</v>
      </c>
      <c r="G19" t="s">
        <v>2870</v>
      </c>
      <c r="H19" t="s">
        <v>44</v>
      </c>
      <c r="I19" t="s">
        <v>1608</v>
      </c>
      <c r="J19" t="s">
        <v>68</v>
      </c>
      <c r="K19" t="s">
        <v>69</v>
      </c>
      <c r="L19" t="s">
        <v>77</v>
      </c>
      <c r="M19" t="s">
        <v>1258</v>
      </c>
      <c r="N19" t="s">
        <v>51</v>
      </c>
      <c r="O19" t="s">
        <v>72</v>
      </c>
      <c r="P19" s="119">
        <v>6</v>
      </c>
      <c r="Q19" s="121">
        <v>3.165</v>
      </c>
      <c r="R19" s="125">
        <v>133900</v>
      </c>
      <c r="T19" s="119">
        <v>25.428000000000001</v>
      </c>
      <c r="U19" s="123">
        <v>0</v>
      </c>
      <c r="V19" s="123">
        <v>3.1212857053029902E-3</v>
      </c>
      <c r="W19" s="123">
        <v>1.3783138349092801E-3</v>
      </c>
    </row>
    <row r="20" spans="1:23" x14ac:dyDescent="0.35">
      <c r="A20">
        <v>158</v>
      </c>
      <c r="B20">
        <v>1522</v>
      </c>
      <c r="C20" t="s">
        <v>2871</v>
      </c>
      <c r="D20" t="s">
        <v>2872</v>
      </c>
      <c r="E20" t="s">
        <v>64</v>
      </c>
      <c r="F20" t="s">
        <v>2873</v>
      </c>
      <c r="G20" t="s">
        <v>2874</v>
      </c>
      <c r="H20" t="s">
        <v>44</v>
      </c>
      <c r="I20" t="s">
        <v>1608</v>
      </c>
      <c r="J20" t="s">
        <v>68</v>
      </c>
      <c r="K20" t="s">
        <v>467</v>
      </c>
      <c r="L20" t="s">
        <v>1023</v>
      </c>
      <c r="M20" t="s">
        <v>1258</v>
      </c>
      <c r="N20" t="s">
        <v>51</v>
      </c>
      <c r="O20" t="s">
        <v>72</v>
      </c>
      <c r="P20" s="119">
        <v>250</v>
      </c>
      <c r="Q20" s="121">
        <v>3.165</v>
      </c>
      <c r="R20" s="125">
        <v>16358</v>
      </c>
      <c r="T20" s="119">
        <v>129.43299999999999</v>
      </c>
      <c r="U20" s="123">
        <v>3.4999999999999997E-5</v>
      </c>
      <c r="V20" s="123">
        <v>1.58880979485145E-2</v>
      </c>
      <c r="W20" s="123">
        <v>7.0159502462802002E-3</v>
      </c>
    </row>
    <row r="21" spans="1:23" x14ac:dyDescent="0.35">
      <c r="A21">
        <v>158</v>
      </c>
      <c r="B21">
        <v>1522</v>
      </c>
      <c r="C21" t="s">
        <v>2867</v>
      </c>
      <c r="D21" t="s">
        <v>2868</v>
      </c>
      <c r="E21" t="s">
        <v>64</v>
      </c>
      <c r="F21" t="s">
        <v>2875</v>
      </c>
      <c r="G21" t="s">
        <v>2876</v>
      </c>
      <c r="H21" t="s">
        <v>44</v>
      </c>
      <c r="I21" t="s">
        <v>1608</v>
      </c>
      <c r="J21" t="s">
        <v>68</v>
      </c>
      <c r="K21" t="s">
        <v>69</v>
      </c>
      <c r="L21" t="s">
        <v>1037</v>
      </c>
      <c r="M21" t="s">
        <v>1396</v>
      </c>
      <c r="N21" t="s">
        <v>51</v>
      </c>
      <c r="O21" t="s">
        <v>72</v>
      </c>
      <c r="P21" s="119">
        <v>180</v>
      </c>
      <c r="Q21" s="121">
        <v>3.165</v>
      </c>
      <c r="R21" s="125">
        <v>8005</v>
      </c>
      <c r="T21" s="119">
        <v>45.603999999999999</v>
      </c>
      <c r="U21" s="123">
        <v>1.9999999999999999E-6</v>
      </c>
      <c r="V21" s="123">
        <v>5.5980340711614196E-3</v>
      </c>
      <c r="W21" s="123">
        <v>2.4720094656718798E-3</v>
      </c>
    </row>
    <row r="22" spans="1:23" x14ac:dyDescent="0.35">
      <c r="A22">
        <v>158</v>
      </c>
      <c r="B22">
        <v>1522</v>
      </c>
      <c r="C22" t="s">
        <v>2867</v>
      </c>
      <c r="D22" t="s">
        <v>2868</v>
      </c>
      <c r="E22" t="s">
        <v>64</v>
      </c>
      <c r="F22" t="s">
        <v>2877</v>
      </c>
      <c r="G22" t="s">
        <v>2878</v>
      </c>
      <c r="H22" t="s">
        <v>44</v>
      </c>
      <c r="I22" t="s">
        <v>1608</v>
      </c>
      <c r="J22" t="s">
        <v>68</v>
      </c>
      <c r="K22" t="s">
        <v>69</v>
      </c>
      <c r="L22" t="s">
        <v>1023</v>
      </c>
      <c r="M22" t="s">
        <v>1363</v>
      </c>
      <c r="N22" t="s">
        <v>51</v>
      </c>
      <c r="O22" t="s">
        <v>72</v>
      </c>
      <c r="P22" s="119">
        <v>60</v>
      </c>
      <c r="Q22" s="121">
        <v>3.165</v>
      </c>
      <c r="R22" s="125">
        <v>32866</v>
      </c>
      <c r="T22" s="119">
        <v>62.412999999999997</v>
      </c>
      <c r="U22" s="123">
        <v>3.0000000000000001E-6</v>
      </c>
      <c r="V22" s="123">
        <v>7.6612528745696896E-3</v>
      </c>
      <c r="W22" s="123">
        <v>3.3830965271193802E-3</v>
      </c>
    </row>
    <row r="23" spans="1:23" x14ac:dyDescent="0.35">
      <c r="A23">
        <v>158</v>
      </c>
      <c r="B23">
        <v>1522</v>
      </c>
      <c r="C23" t="s">
        <v>2867</v>
      </c>
      <c r="D23" t="s">
        <v>2868</v>
      </c>
      <c r="E23" t="s">
        <v>64</v>
      </c>
      <c r="F23" t="s">
        <v>2879</v>
      </c>
      <c r="G23" t="s">
        <v>2880</v>
      </c>
      <c r="H23" t="s">
        <v>44</v>
      </c>
      <c r="I23" t="s">
        <v>1608</v>
      </c>
      <c r="J23" t="s">
        <v>68</v>
      </c>
      <c r="K23" t="s">
        <v>69</v>
      </c>
      <c r="L23" t="s">
        <v>77</v>
      </c>
      <c r="M23" t="s">
        <v>1262</v>
      </c>
      <c r="N23" t="s">
        <v>51</v>
      </c>
      <c r="O23" t="s">
        <v>72</v>
      </c>
      <c r="P23" s="119">
        <v>4145</v>
      </c>
      <c r="Q23" s="121">
        <v>3.165</v>
      </c>
      <c r="R23" s="125">
        <v>724.2</v>
      </c>
      <c r="T23" s="119">
        <v>95.007000000000005</v>
      </c>
      <c r="U23" s="123">
        <v>0</v>
      </c>
      <c r="V23" s="123">
        <v>1.16623145652849E-2</v>
      </c>
      <c r="W23" s="123">
        <v>5.1499064904844396E-3</v>
      </c>
    </row>
    <row r="24" spans="1:23" x14ac:dyDescent="0.35">
      <c r="A24">
        <v>158</v>
      </c>
      <c r="B24">
        <v>1522</v>
      </c>
      <c r="C24" t="s">
        <v>2867</v>
      </c>
      <c r="D24" t="s">
        <v>2868</v>
      </c>
      <c r="E24" t="s">
        <v>64</v>
      </c>
      <c r="F24" t="s">
        <v>2881</v>
      </c>
      <c r="G24" t="s">
        <v>2882</v>
      </c>
      <c r="H24" t="s">
        <v>44</v>
      </c>
      <c r="I24" t="s">
        <v>1608</v>
      </c>
      <c r="J24" t="s">
        <v>68</v>
      </c>
      <c r="K24" t="s">
        <v>69</v>
      </c>
      <c r="L24" t="s">
        <v>1021</v>
      </c>
      <c r="M24" t="s">
        <v>1396</v>
      </c>
      <c r="N24" t="s">
        <v>51</v>
      </c>
      <c r="O24" t="s">
        <v>72</v>
      </c>
      <c r="P24" s="119">
        <v>155</v>
      </c>
      <c r="Q24" s="121">
        <v>3.165</v>
      </c>
      <c r="R24" s="125">
        <v>16418</v>
      </c>
      <c r="T24" s="119">
        <v>80.543000000000006</v>
      </c>
      <c r="U24" s="123">
        <v>3.4E-5</v>
      </c>
      <c r="V24" s="123">
        <v>9.8867521160044807E-3</v>
      </c>
      <c r="W24" s="123">
        <v>4.3658442418954401E-3</v>
      </c>
    </row>
    <row r="25" spans="1:23" x14ac:dyDescent="0.35">
      <c r="A25">
        <v>158</v>
      </c>
      <c r="B25">
        <v>1522</v>
      </c>
      <c r="C25" t="s">
        <v>2883</v>
      </c>
      <c r="D25" t="s">
        <v>2884</v>
      </c>
      <c r="E25" t="s">
        <v>64</v>
      </c>
      <c r="F25" t="s">
        <v>2885</v>
      </c>
      <c r="G25" t="s">
        <v>2886</v>
      </c>
      <c r="H25" t="s">
        <v>44</v>
      </c>
      <c r="I25" t="s">
        <v>1608</v>
      </c>
      <c r="J25" t="s">
        <v>68</v>
      </c>
      <c r="K25" t="s">
        <v>963</v>
      </c>
      <c r="L25" t="s">
        <v>1021</v>
      </c>
      <c r="M25" t="s">
        <v>1249</v>
      </c>
      <c r="N25" t="s">
        <v>51</v>
      </c>
      <c r="O25" t="s">
        <v>72</v>
      </c>
      <c r="P25" s="119">
        <v>1180</v>
      </c>
      <c r="Q25" s="121">
        <v>3.165</v>
      </c>
      <c r="R25" s="125">
        <v>2843</v>
      </c>
      <c r="T25" s="119">
        <v>106.178</v>
      </c>
      <c r="U25" s="123">
        <v>5.0000000000000004E-6</v>
      </c>
      <c r="V25" s="123">
        <v>1.3033485196674299E-2</v>
      </c>
      <c r="W25" s="123">
        <v>5.7553952632855001E-3</v>
      </c>
    </row>
    <row r="26" spans="1:23" x14ac:dyDescent="0.35">
      <c r="A26">
        <v>158</v>
      </c>
      <c r="B26">
        <v>1522</v>
      </c>
      <c r="C26" t="s">
        <v>2887</v>
      </c>
      <c r="D26" t="s">
        <v>2888</v>
      </c>
      <c r="E26" t="s">
        <v>64</v>
      </c>
      <c r="F26" t="s">
        <v>2889</v>
      </c>
      <c r="G26" t="s">
        <v>2890</v>
      </c>
      <c r="H26" t="s">
        <v>44</v>
      </c>
      <c r="I26" t="s">
        <v>1608</v>
      </c>
      <c r="J26" t="s">
        <v>68</v>
      </c>
      <c r="K26" t="s">
        <v>75</v>
      </c>
      <c r="L26" t="s">
        <v>77</v>
      </c>
      <c r="M26" t="s">
        <v>1396</v>
      </c>
      <c r="N26" t="s">
        <v>51</v>
      </c>
      <c r="O26" t="s">
        <v>78</v>
      </c>
      <c r="P26" s="119">
        <v>115</v>
      </c>
      <c r="Q26" s="121">
        <v>3.6360000000000001</v>
      </c>
      <c r="R26" s="125">
        <v>20695</v>
      </c>
      <c r="T26" s="119">
        <v>86.534000000000006</v>
      </c>
      <c r="U26" s="123">
        <v>2.4000000000000001E-5</v>
      </c>
      <c r="V26" s="123">
        <v>1.0622215972187101E-2</v>
      </c>
      <c r="W26" s="123">
        <v>4.6906142577674403E-3</v>
      </c>
    </row>
    <row r="27" spans="1:23" x14ac:dyDescent="0.35">
      <c r="A27">
        <v>158</v>
      </c>
      <c r="B27">
        <v>1522</v>
      </c>
      <c r="C27" t="s">
        <v>2891</v>
      </c>
      <c r="D27" t="s">
        <v>2888</v>
      </c>
      <c r="E27" t="s">
        <v>64</v>
      </c>
      <c r="F27" t="s">
        <v>2892</v>
      </c>
      <c r="G27" t="s">
        <v>2893</v>
      </c>
      <c r="H27" t="s">
        <v>44</v>
      </c>
      <c r="I27" t="s">
        <v>1608</v>
      </c>
      <c r="J27" t="s">
        <v>68</v>
      </c>
      <c r="K27" t="s">
        <v>75</v>
      </c>
      <c r="L27" t="s">
        <v>77</v>
      </c>
      <c r="M27" t="s">
        <v>1396</v>
      </c>
      <c r="N27" t="s">
        <v>51</v>
      </c>
      <c r="O27" t="s">
        <v>78</v>
      </c>
      <c r="P27" s="119">
        <v>140</v>
      </c>
      <c r="Q27" s="121">
        <v>3.6360000000000001</v>
      </c>
      <c r="R27" s="125">
        <v>29271.9</v>
      </c>
      <c r="T27" s="119">
        <v>149.006</v>
      </c>
      <c r="U27" s="123">
        <v>1.0000000000000001E-5</v>
      </c>
      <c r="V27" s="123">
        <v>1.8290720136255201E-2</v>
      </c>
      <c r="W27" s="123">
        <v>8.0769128476199797E-3</v>
      </c>
    </row>
    <row r="28" spans="1:23" x14ac:dyDescent="0.35">
      <c r="A28">
        <v>158</v>
      </c>
      <c r="B28">
        <v>1522</v>
      </c>
      <c r="C28" t="s">
        <v>2894</v>
      </c>
      <c r="D28" t="s">
        <v>2895</v>
      </c>
      <c r="E28" t="s">
        <v>64</v>
      </c>
      <c r="F28" t="s">
        <v>2896</v>
      </c>
      <c r="G28" t="s">
        <v>2897</v>
      </c>
      <c r="H28" t="s">
        <v>44</v>
      </c>
      <c r="I28" t="s">
        <v>1608</v>
      </c>
      <c r="J28" t="s">
        <v>68</v>
      </c>
      <c r="K28" t="s">
        <v>69</v>
      </c>
      <c r="L28" t="s">
        <v>1023</v>
      </c>
      <c r="M28" t="s">
        <v>1258</v>
      </c>
      <c r="N28" t="s">
        <v>51</v>
      </c>
      <c r="O28" t="s">
        <v>72</v>
      </c>
      <c r="P28" s="119">
        <v>180</v>
      </c>
      <c r="Q28" s="121">
        <v>3.165</v>
      </c>
      <c r="R28" s="125">
        <v>57718</v>
      </c>
      <c r="T28" s="119">
        <v>328.81900000000002</v>
      </c>
      <c r="U28" s="123">
        <v>0</v>
      </c>
      <c r="V28" s="123">
        <v>4.03631893215858E-2</v>
      </c>
      <c r="W28" s="123">
        <v>1.78237904234415E-2</v>
      </c>
    </row>
    <row r="29" spans="1:23" x14ac:dyDescent="0.35">
      <c r="A29">
        <v>158</v>
      </c>
      <c r="B29">
        <v>1522</v>
      </c>
      <c r="C29" t="s">
        <v>2894</v>
      </c>
      <c r="D29" t="s">
        <v>2895</v>
      </c>
      <c r="E29" t="s">
        <v>64</v>
      </c>
      <c r="F29" t="s">
        <v>2898</v>
      </c>
      <c r="G29" t="s">
        <v>2899</v>
      </c>
      <c r="H29" t="s">
        <v>44</v>
      </c>
      <c r="I29" t="s">
        <v>1608</v>
      </c>
      <c r="J29" t="s">
        <v>68</v>
      </c>
      <c r="K29" t="s">
        <v>69</v>
      </c>
      <c r="L29" t="s">
        <v>1055</v>
      </c>
      <c r="M29" t="s">
        <v>1265</v>
      </c>
      <c r="N29" t="s">
        <v>51</v>
      </c>
      <c r="O29" t="s">
        <v>72</v>
      </c>
      <c r="P29" s="119">
        <v>7590</v>
      </c>
      <c r="Q29" s="121">
        <v>3.165</v>
      </c>
      <c r="R29" s="125">
        <v>1287</v>
      </c>
      <c r="T29" s="119">
        <v>309.16800000000001</v>
      </c>
      <c r="U29" s="123">
        <v>3.0000000000000001E-6</v>
      </c>
      <c r="V29" s="123">
        <v>3.7950894689671902E-2</v>
      </c>
      <c r="W29" s="123">
        <v>1.6758556613093601E-2</v>
      </c>
    </row>
    <row r="30" spans="1:23" x14ac:dyDescent="0.35">
      <c r="A30">
        <v>158</v>
      </c>
      <c r="B30">
        <v>1522</v>
      </c>
      <c r="C30" t="s">
        <v>2900</v>
      </c>
      <c r="D30" t="s">
        <v>2901</v>
      </c>
      <c r="E30" t="s">
        <v>64</v>
      </c>
      <c r="F30" t="s">
        <v>2902</v>
      </c>
      <c r="G30" t="s">
        <v>2903</v>
      </c>
      <c r="H30" t="s">
        <v>44</v>
      </c>
      <c r="I30" t="s">
        <v>1608</v>
      </c>
      <c r="J30" t="s">
        <v>68</v>
      </c>
      <c r="K30" t="s">
        <v>467</v>
      </c>
      <c r="L30" t="s">
        <v>77</v>
      </c>
      <c r="M30" t="s">
        <v>1396</v>
      </c>
      <c r="N30" t="s">
        <v>51</v>
      </c>
      <c r="O30" t="s">
        <v>72</v>
      </c>
      <c r="P30" s="119">
        <v>910</v>
      </c>
      <c r="Q30" s="121">
        <v>3.165</v>
      </c>
      <c r="R30" s="125">
        <v>8602</v>
      </c>
      <c r="T30" s="119">
        <v>247.751</v>
      </c>
      <c r="U30" s="123">
        <v>0</v>
      </c>
      <c r="V30" s="123">
        <v>3.0411828067817899E-2</v>
      </c>
      <c r="W30" s="123">
        <v>1.3429415737091799E-2</v>
      </c>
    </row>
    <row r="31" spans="1:23" x14ac:dyDescent="0.35">
      <c r="A31">
        <v>158</v>
      </c>
      <c r="B31">
        <v>1522</v>
      </c>
      <c r="C31" t="s">
        <v>2900</v>
      </c>
      <c r="D31" t="s">
        <v>2901</v>
      </c>
      <c r="E31" t="s">
        <v>64</v>
      </c>
      <c r="F31" t="s">
        <v>2904</v>
      </c>
      <c r="G31" t="s">
        <v>2905</v>
      </c>
      <c r="H31" t="s">
        <v>44</v>
      </c>
      <c r="I31" t="s">
        <v>1608</v>
      </c>
      <c r="J31" t="s">
        <v>68</v>
      </c>
      <c r="K31" t="s">
        <v>69</v>
      </c>
      <c r="L31" t="s">
        <v>1055</v>
      </c>
      <c r="M31" t="s">
        <v>1265</v>
      </c>
      <c r="N31" t="s">
        <v>51</v>
      </c>
      <c r="O31" t="s">
        <v>72</v>
      </c>
      <c r="P31" s="119">
        <v>4095</v>
      </c>
      <c r="Q31" s="121">
        <v>3.165</v>
      </c>
      <c r="R31" s="125">
        <v>1586.8</v>
      </c>
      <c r="T31" s="119">
        <v>205.66</v>
      </c>
      <c r="U31" s="123">
        <v>0</v>
      </c>
      <c r="V31" s="123">
        <v>2.5245140606958899E-2</v>
      </c>
      <c r="W31" s="123">
        <v>1.11478825868726E-2</v>
      </c>
    </row>
    <row r="32" spans="1:23" x14ac:dyDescent="0.35">
      <c r="A32">
        <v>158</v>
      </c>
      <c r="B32">
        <v>1522</v>
      </c>
      <c r="C32" t="s">
        <v>2906</v>
      </c>
      <c r="D32" t="s">
        <v>2907</v>
      </c>
      <c r="E32" t="s">
        <v>64</v>
      </c>
      <c r="F32" t="s">
        <v>2908</v>
      </c>
      <c r="G32" t="s">
        <v>2909</v>
      </c>
      <c r="H32" t="s">
        <v>44</v>
      </c>
      <c r="I32" t="s">
        <v>1608</v>
      </c>
      <c r="J32" t="s">
        <v>68</v>
      </c>
      <c r="K32" t="s">
        <v>69</v>
      </c>
      <c r="L32" t="s">
        <v>77</v>
      </c>
      <c r="M32" t="s">
        <v>1396</v>
      </c>
      <c r="N32" t="s">
        <v>51</v>
      </c>
      <c r="O32" t="s">
        <v>72</v>
      </c>
      <c r="P32" s="119">
        <v>1050</v>
      </c>
      <c r="Q32" s="121">
        <v>3.165</v>
      </c>
      <c r="R32" s="125">
        <v>4504.25</v>
      </c>
      <c r="T32" s="119">
        <v>149.68700000000001</v>
      </c>
      <c r="U32" s="123">
        <v>0</v>
      </c>
      <c r="V32" s="123">
        <v>1.8374413361982301E-2</v>
      </c>
      <c r="W32" s="123">
        <v>8.1138705444792694E-3</v>
      </c>
    </row>
    <row r="33" spans="1:23" x14ac:dyDescent="0.35">
      <c r="A33">
        <v>158</v>
      </c>
      <c r="B33">
        <v>1522</v>
      </c>
      <c r="C33" t="s">
        <v>2910</v>
      </c>
      <c r="D33" t="s">
        <v>2911</v>
      </c>
      <c r="E33" t="s">
        <v>64</v>
      </c>
      <c r="F33" t="s">
        <v>2912</v>
      </c>
      <c r="G33" t="s">
        <v>2913</v>
      </c>
      <c r="H33" t="s">
        <v>44</v>
      </c>
      <c r="I33" t="s">
        <v>1608</v>
      </c>
      <c r="J33" t="s">
        <v>68</v>
      </c>
      <c r="K33" t="s">
        <v>69</v>
      </c>
      <c r="L33" t="s">
        <v>1023</v>
      </c>
      <c r="M33" t="s">
        <v>1363</v>
      </c>
      <c r="N33" t="s">
        <v>51</v>
      </c>
      <c r="O33" t="s">
        <v>72</v>
      </c>
      <c r="P33" s="119">
        <v>32</v>
      </c>
      <c r="Q33" s="121">
        <v>3.165</v>
      </c>
      <c r="R33" s="125">
        <v>38340</v>
      </c>
      <c r="T33" s="119">
        <v>38.831000000000003</v>
      </c>
      <c r="U33" s="123">
        <v>9.9999999999999995E-7</v>
      </c>
      <c r="V33" s="123">
        <v>4.7665459374186397E-3</v>
      </c>
      <c r="W33" s="123">
        <v>2.1048365419137401E-3</v>
      </c>
    </row>
    <row r="34" spans="1:23" x14ac:dyDescent="0.35">
      <c r="A34">
        <v>158</v>
      </c>
      <c r="B34">
        <v>1522</v>
      </c>
      <c r="C34" t="s">
        <v>2843</v>
      </c>
      <c r="D34" t="s">
        <v>2844</v>
      </c>
      <c r="E34" t="s">
        <v>64</v>
      </c>
      <c r="F34" t="s">
        <v>2914</v>
      </c>
      <c r="G34" t="s">
        <v>2915</v>
      </c>
      <c r="H34" t="s">
        <v>44</v>
      </c>
      <c r="I34" t="s">
        <v>1608</v>
      </c>
      <c r="J34" t="s">
        <v>68</v>
      </c>
      <c r="K34" t="s">
        <v>467</v>
      </c>
      <c r="L34" t="s">
        <v>77</v>
      </c>
      <c r="M34" t="s">
        <v>1257</v>
      </c>
      <c r="N34" t="s">
        <v>51</v>
      </c>
      <c r="O34" t="s">
        <v>72</v>
      </c>
      <c r="P34" s="119">
        <v>925</v>
      </c>
      <c r="Q34" s="121">
        <v>3.165</v>
      </c>
      <c r="R34" s="125">
        <v>7779</v>
      </c>
      <c r="T34" s="119">
        <v>227.74</v>
      </c>
      <c r="U34" s="123">
        <v>0</v>
      </c>
      <c r="V34" s="123">
        <v>2.7955495878685101E-2</v>
      </c>
      <c r="W34" s="123">
        <v>1.2344735589528699E-2</v>
      </c>
    </row>
    <row r="35" spans="1:23" x14ac:dyDescent="0.35">
      <c r="A35">
        <v>158</v>
      </c>
      <c r="B35">
        <v>1522</v>
      </c>
      <c r="C35" t="s">
        <v>2843</v>
      </c>
      <c r="D35" t="s">
        <v>2844</v>
      </c>
      <c r="E35" t="s">
        <v>64</v>
      </c>
      <c r="F35" t="s">
        <v>2916</v>
      </c>
      <c r="G35" t="s">
        <v>2917</v>
      </c>
      <c r="H35" t="s">
        <v>44</v>
      </c>
      <c r="I35" t="s">
        <v>1608</v>
      </c>
      <c r="J35" t="s">
        <v>68</v>
      </c>
      <c r="K35" t="s">
        <v>69</v>
      </c>
      <c r="L35" t="s">
        <v>1021</v>
      </c>
      <c r="M35" t="s">
        <v>1265</v>
      </c>
      <c r="N35" t="s">
        <v>51</v>
      </c>
      <c r="O35" t="s">
        <v>72</v>
      </c>
      <c r="P35" s="119">
        <v>282</v>
      </c>
      <c r="Q35" s="121">
        <v>3.165</v>
      </c>
      <c r="R35" s="125">
        <v>59755</v>
      </c>
      <c r="T35" s="119">
        <v>533.33100000000002</v>
      </c>
      <c r="U35" s="123">
        <v>0</v>
      </c>
      <c r="V35" s="123">
        <v>6.5467394205062604E-2</v>
      </c>
      <c r="W35" s="123">
        <v>2.89094378688215E-2</v>
      </c>
    </row>
    <row r="36" spans="1:23" x14ac:dyDescent="0.35">
      <c r="A36">
        <v>158</v>
      </c>
      <c r="B36">
        <v>1522</v>
      </c>
      <c r="C36" t="s">
        <v>2918</v>
      </c>
      <c r="D36" t="s">
        <v>2919</v>
      </c>
      <c r="E36" t="s">
        <v>64</v>
      </c>
      <c r="F36" t="s">
        <v>2920</v>
      </c>
      <c r="G36" t="s">
        <v>2921</v>
      </c>
      <c r="H36" t="s">
        <v>44</v>
      </c>
      <c r="I36" t="s">
        <v>1608</v>
      </c>
      <c r="J36" t="s">
        <v>68</v>
      </c>
      <c r="K36" t="s">
        <v>947</v>
      </c>
      <c r="L36" t="s">
        <v>1021</v>
      </c>
      <c r="M36" t="s">
        <v>1260</v>
      </c>
      <c r="N36" t="s">
        <v>51</v>
      </c>
      <c r="O36" t="s">
        <v>72</v>
      </c>
      <c r="P36" s="119">
        <v>630</v>
      </c>
      <c r="Q36" s="121">
        <v>3.165</v>
      </c>
      <c r="R36" s="125">
        <v>15858</v>
      </c>
      <c r="T36" s="119">
        <v>316.20100000000002</v>
      </c>
      <c r="U36" s="123">
        <v>2.0999999999999999E-5</v>
      </c>
      <c r="V36" s="123">
        <v>3.8814201755361898E-2</v>
      </c>
      <c r="W36" s="123">
        <v>1.7139780308955199E-2</v>
      </c>
    </row>
    <row r="37" spans="1:23" x14ac:dyDescent="0.35">
      <c r="A37">
        <v>158</v>
      </c>
      <c r="B37">
        <v>9935</v>
      </c>
      <c r="C37" t="s">
        <v>2825</v>
      </c>
      <c r="D37" t="s">
        <v>2826</v>
      </c>
      <c r="E37" t="s">
        <v>41</v>
      </c>
      <c r="F37" t="s">
        <v>2847</v>
      </c>
      <c r="G37" t="s">
        <v>2848</v>
      </c>
      <c r="H37" t="s">
        <v>44</v>
      </c>
      <c r="I37" t="s">
        <v>1606</v>
      </c>
      <c r="J37" t="s">
        <v>45</v>
      </c>
      <c r="K37" t="s">
        <v>45</v>
      </c>
      <c r="L37" t="s">
        <v>47</v>
      </c>
      <c r="M37" t="s">
        <v>1233</v>
      </c>
      <c r="N37" t="s">
        <v>51</v>
      </c>
      <c r="O37" t="s">
        <v>52</v>
      </c>
      <c r="P37" s="119">
        <v>74300</v>
      </c>
      <c r="Q37" s="121">
        <v>1</v>
      </c>
      <c r="R37" s="125">
        <v>6157</v>
      </c>
      <c r="T37" s="119">
        <v>4574.6509999999998</v>
      </c>
      <c r="U37" s="123">
        <v>7.0799999999999997E-4</v>
      </c>
      <c r="V37" s="123">
        <v>1.6760790735140699E-2</v>
      </c>
      <c r="W37" s="123">
        <v>4.0226773917745396E-3</v>
      </c>
    </row>
    <row r="38" spans="1:23" x14ac:dyDescent="0.35">
      <c r="A38">
        <v>158</v>
      </c>
      <c r="B38">
        <v>9935</v>
      </c>
      <c r="C38" t="s">
        <v>2825</v>
      </c>
      <c r="D38" t="s">
        <v>2826</v>
      </c>
      <c r="E38" t="s">
        <v>41</v>
      </c>
      <c r="F38" t="s">
        <v>2849</v>
      </c>
      <c r="G38" t="s">
        <v>2850</v>
      </c>
      <c r="H38" t="s">
        <v>44</v>
      </c>
      <c r="I38" t="s">
        <v>1606</v>
      </c>
      <c r="J38" t="s">
        <v>45</v>
      </c>
      <c r="K38" t="s">
        <v>45</v>
      </c>
      <c r="L38" t="s">
        <v>47</v>
      </c>
      <c r="M38" t="s">
        <v>1238</v>
      </c>
      <c r="N38" t="s">
        <v>51</v>
      </c>
      <c r="O38" t="s">
        <v>52</v>
      </c>
      <c r="P38" s="119">
        <v>285367</v>
      </c>
      <c r="Q38" s="121">
        <v>1</v>
      </c>
      <c r="R38" s="125">
        <v>5146</v>
      </c>
      <c r="T38" s="119">
        <v>14684.986000000001</v>
      </c>
      <c r="U38" s="123">
        <v>4.0769999999999999E-3</v>
      </c>
      <c r="V38" s="123">
        <v>5.38034429899742E-2</v>
      </c>
      <c r="W38" s="123">
        <v>1.2913107569658E-2</v>
      </c>
    </row>
    <row r="39" spans="1:23" x14ac:dyDescent="0.35">
      <c r="A39">
        <v>158</v>
      </c>
      <c r="B39">
        <v>9935</v>
      </c>
      <c r="C39" t="s">
        <v>2825</v>
      </c>
      <c r="D39" t="s">
        <v>2826</v>
      </c>
      <c r="E39" t="s">
        <v>41</v>
      </c>
      <c r="F39" t="s">
        <v>2922</v>
      </c>
      <c r="G39" t="s">
        <v>2923</v>
      </c>
      <c r="H39" t="s">
        <v>44</v>
      </c>
      <c r="I39" t="s">
        <v>1608</v>
      </c>
      <c r="J39" t="s">
        <v>45</v>
      </c>
      <c r="K39" t="s">
        <v>69</v>
      </c>
      <c r="L39" t="s">
        <v>47</v>
      </c>
      <c r="M39" t="s">
        <v>1266</v>
      </c>
      <c r="N39" t="s">
        <v>51</v>
      </c>
      <c r="O39" t="s">
        <v>52</v>
      </c>
      <c r="P39" s="119">
        <v>150000</v>
      </c>
      <c r="Q39" s="121">
        <v>1</v>
      </c>
      <c r="R39" s="125">
        <v>8146</v>
      </c>
      <c r="T39" s="119">
        <v>12219</v>
      </c>
      <c r="U39" s="123">
        <v>6.1539999999999997E-3</v>
      </c>
      <c r="V39" s="123">
        <v>4.4768464740301397E-2</v>
      </c>
      <c r="W39" s="123">
        <v>1.07446655603003E-2</v>
      </c>
    </row>
    <row r="40" spans="1:23" x14ac:dyDescent="0.35">
      <c r="A40">
        <v>158</v>
      </c>
      <c r="B40">
        <v>9935</v>
      </c>
      <c r="C40" t="s">
        <v>2829</v>
      </c>
      <c r="D40" t="s">
        <v>2830</v>
      </c>
      <c r="E40" t="s">
        <v>41</v>
      </c>
      <c r="F40" t="s">
        <v>2851</v>
      </c>
      <c r="G40" t="s">
        <v>2852</v>
      </c>
      <c r="H40" t="s">
        <v>44</v>
      </c>
      <c r="I40" t="s">
        <v>1608</v>
      </c>
      <c r="J40" t="s">
        <v>45</v>
      </c>
      <c r="K40" t="s">
        <v>69</v>
      </c>
      <c r="L40" t="s">
        <v>47</v>
      </c>
      <c r="M40" t="s">
        <v>1266</v>
      </c>
      <c r="N40" t="s">
        <v>51</v>
      </c>
      <c r="O40" t="s">
        <v>52</v>
      </c>
      <c r="P40" s="119">
        <v>167000</v>
      </c>
      <c r="Q40" s="121">
        <v>1</v>
      </c>
      <c r="R40" s="125">
        <v>6160</v>
      </c>
      <c r="T40" s="119">
        <v>10287.200000000001</v>
      </c>
      <c r="U40" s="123">
        <v>1.3749999999999999E-3</v>
      </c>
      <c r="V40" s="123">
        <v>3.7690658030643101E-2</v>
      </c>
      <c r="W40" s="123">
        <v>9.0459549514625408E-3</v>
      </c>
    </row>
    <row r="41" spans="1:23" x14ac:dyDescent="0.35">
      <c r="A41">
        <v>158</v>
      </c>
      <c r="B41">
        <v>9935</v>
      </c>
      <c r="C41" t="s">
        <v>2829</v>
      </c>
      <c r="D41" t="s">
        <v>2830</v>
      </c>
      <c r="E41" t="s">
        <v>41</v>
      </c>
      <c r="F41" t="s">
        <v>2924</v>
      </c>
      <c r="G41" t="s">
        <v>2925</v>
      </c>
      <c r="H41" t="s">
        <v>44</v>
      </c>
      <c r="I41" t="s">
        <v>1606</v>
      </c>
      <c r="J41" t="s">
        <v>45</v>
      </c>
      <c r="K41" t="s">
        <v>45</v>
      </c>
      <c r="L41" t="s">
        <v>47</v>
      </c>
      <c r="M41" t="s">
        <v>1238</v>
      </c>
      <c r="N41" t="s">
        <v>51</v>
      </c>
      <c r="O41" t="s">
        <v>52</v>
      </c>
      <c r="P41" s="119">
        <v>380000</v>
      </c>
      <c r="Q41" s="121">
        <v>1</v>
      </c>
      <c r="R41" s="125">
        <v>3438</v>
      </c>
      <c r="T41" s="119">
        <v>13064.4</v>
      </c>
      <c r="U41" s="123">
        <v>1.519E-3</v>
      </c>
      <c r="V41" s="123">
        <v>4.7865875337850299E-2</v>
      </c>
      <c r="W41" s="123">
        <v>1.14880602951131E-2</v>
      </c>
    </row>
    <row r="42" spans="1:23" x14ac:dyDescent="0.35">
      <c r="A42">
        <v>158</v>
      </c>
      <c r="B42">
        <v>9935</v>
      </c>
      <c r="C42" t="s">
        <v>2829</v>
      </c>
      <c r="D42" t="s">
        <v>2830</v>
      </c>
      <c r="E42" t="s">
        <v>41</v>
      </c>
      <c r="F42" t="s">
        <v>2926</v>
      </c>
      <c r="G42" t="s">
        <v>2927</v>
      </c>
      <c r="H42" t="s">
        <v>44</v>
      </c>
      <c r="I42" t="s">
        <v>1609</v>
      </c>
      <c r="J42" t="s">
        <v>45</v>
      </c>
      <c r="K42" t="s">
        <v>45</v>
      </c>
      <c r="L42" t="s">
        <v>47</v>
      </c>
      <c r="M42" t="s">
        <v>1295</v>
      </c>
      <c r="N42" t="s">
        <v>51</v>
      </c>
      <c r="O42" t="s">
        <v>52</v>
      </c>
      <c r="P42" s="119">
        <v>1753000</v>
      </c>
      <c r="Q42" s="121">
        <v>1</v>
      </c>
      <c r="R42" s="125">
        <v>427.92</v>
      </c>
      <c r="T42" s="119">
        <v>7501.4380000000001</v>
      </c>
      <c r="U42" s="123">
        <v>5.2969999999999996E-3</v>
      </c>
      <c r="V42" s="123">
        <v>2.7484069457170902E-2</v>
      </c>
      <c r="W42" s="123">
        <v>6.5963203399182699E-3</v>
      </c>
    </row>
    <row r="43" spans="1:23" x14ac:dyDescent="0.35">
      <c r="A43">
        <v>158</v>
      </c>
      <c r="B43">
        <v>9935</v>
      </c>
      <c r="C43" t="s">
        <v>2829</v>
      </c>
      <c r="D43" t="s">
        <v>2830</v>
      </c>
      <c r="E43" t="s">
        <v>41</v>
      </c>
      <c r="F43" t="s">
        <v>2831</v>
      </c>
      <c r="G43" t="s">
        <v>2832</v>
      </c>
      <c r="H43" t="s">
        <v>44</v>
      </c>
      <c r="I43" t="s">
        <v>1606</v>
      </c>
      <c r="J43" t="s">
        <v>45</v>
      </c>
      <c r="K43" t="s">
        <v>45</v>
      </c>
      <c r="L43" t="s">
        <v>47</v>
      </c>
      <c r="M43" t="s">
        <v>1233</v>
      </c>
      <c r="N43" t="s">
        <v>51</v>
      </c>
      <c r="O43" t="s">
        <v>52</v>
      </c>
      <c r="P43" s="119">
        <v>167920</v>
      </c>
      <c r="Q43" s="121">
        <v>1</v>
      </c>
      <c r="R43" s="125">
        <v>3922</v>
      </c>
      <c r="T43" s="119">
        <v>6585.8220000000001</v>
      </c>
      <c r="U43" s="123">
        <v>8.1300000000000003E-4</v>
      </c>
      <c r="V43" s="123">
        <v>2.41294015795308E-2</v>
      </c>
      <c r="W43" s="123">
        <v>5.79118251309714E-3</v>
      </c>
    </row>
    <row r="44" spans="1:23" x14ac:dyDescent="0.35">
      <c r="A44">
        <v>158</v>
      </c>
      <c r="B44">
        <v>9935</v>
      </c>
      <c r="C44" t="s">
        <v>2853</v>
      </c>
      <c r="D44" t="s">
        <v>2854</v>
      </c>
      <c r="E44" t="s">
        <v>41</v>
      </c>
      <c r="F44" t="s">
        <v>2855</v>
      </c>
      <c r="G44" t="s">
        <v>2856</v>
      </c>
      <c r="H44" t="s">
        <v>44</v>
      </c>
      <c r="I44" t="s">
        <v>1606</v>
      </c>
      <c r="J44" t="s">
        <v>45</v>
      </c>
      <c r="K44" t="s">
        <v>45</v>
      </c>
      <c r="L44" t="s">
        <v>47</v>
      </c>
      <c r="M44" t="s">
        <v>1233</v>
      </c>
      <c r="N44" t="s">
        <v>51</v>
      </c>
      <c r="O44" t="s">
        <v>52</v>
      </c>
      <c r="P44" s="119">
        <v>46650</v>
      </c>
      <c r="Q44" s="121">
        <v>1</v>
      </c>
      <c r="R44" s="125">
        <v>10810</v>
      </c>
      <c r="T44" s="119">
        <v>5042.8649999999998</v>
      </c>
      <c r="U44" s="123">
        <v>2.5219999999999999E-3</v>
      </c>
      <c r="V44" s="123">
        <v>1.84762520617563E-2</v>
      </c>
      <c r="W44" s="123">
        <v>4.4343970775630997E-3</v>
      </c>
    </row>
    <row r="45" spans="1:23" x14ac:dyDescent="0.35">
      <c r="A45">
        <v>158</v>
      </c>
      <c r="B45">
        <v>9935</v>
      </c>
      <c r="C45" t="s">
        <v>2853</v>
      </c>
      <c r="D45" t="s">
        <v>2854</v>
      </c>
      <c r="E45" t="s">
        <v>41</v>
      </c>
      <c r="F45" t="s">
        <v>2928</v>
      </c>
      <c r="G45" t="s">
        <v>2929</v>
      </c>
      <c r="H45" t="s">
        <v>44</v>
      </c>
      <c r="I45" t="s">
        <v>1608</v>
      </c>
      <c r="J45" t="s">
        <v>45</v>
      </c>
      <c r="K45" t="s">
        <v>69</v>
      </c>
      <c r="L45" t="s">
        <v>47</v>
      </c>
      <c r="M45" t="s">
        <v>1266</v>
      </c>
      <c r="N45" t="s">
        <v>51</v>
      </c>
      <c r="O45" t="s">
        <v>52</v>
      </c>
      <c r="P45" s="119">
        <v>78000</v>
      </c>
      <c r="Q45" s="121">
        <v>1</v>
      </c>
      <c r="R45" s="125">
        <v>10000</v>
      </c>
      <c r="T45" s="119">
        <v>7800</v>
      </c>
      <c r="U45" s="123">
        <v>5.7780000000000001E-3</v>
      </c>
      <c r="V45" s="123">
        <v>2.85779544131558E-2</v>
      </c>
      <c r="W45" s="123">
        <v>6.8588584475277803E-3</v>
      </c>
    </row>
    <row r="46" spans="1:23" x14ac:dyDescent="0.35">
      <c r="A46">
        <v>158</v>
      </c>
      <c r="B46">
        <v>9935</v>
      </c>
      <c r="C46" t="s">
        <v>2833</v>
      </c>
      <c r="D46" t="s">
        <v>2834</v>
      </c>
      <c r="E46" t="s">
        <v>41</v>
      </c>
      <c r="F46" t="s">
        <v>2930</v>
      </c>
      <c r="G46" t="s">
        <v>2931</v>
      </c>
      <c r="H46" t="s">
        <v>44</v>
      </c>
      <c r="I46" t="s">
        <v>1606</v>
      </c>
      <c r="J46" t="s">
        <v>45</v>
      </c>
      <c r="K46" t="s">
        <v>45</v>
      </c>
      <c r="L46" t="s">
        <v>47</v>
      </c>
      <c r="M46" t="s">
        <v>1233</v>
      </c>
      <c r="N46" t="s">
        <v>51</v>
      </c>
      <c r="O46" t="s">
        <v>52</v>
      </c>
      <c r="P46" s="119">
        <v>9600</v>
      </c>
      <c r="Q46" s="121">
        <v>1</v>
      </c>
      <c r="R46" s="125">
        <v>39230</v>
      </c>
      <c r="T46" s="119">
        <v>3766.08</v>
      </c>
      <c r="U46" s="123">
        <v>2.7099999999999997E-4</v>
      </c>
      <c r="V46" s="123">
        <v>1.37983157123459E-2</v>
      </c>
      <c r="W46" s="123">
        <v>3.3116679002648001E-3</v>
      </c>
    </row>
    <row r="47" spans="1:23" x14ac:dyDescent="0.35">
      <c r="A47">
        <v>158</v>
      </c>
      <c r="B47">
        <v>9935</v>
      </c>
      <c r="C47" t="s">
        <v>2833</v>
      </c>
      <c r="D47" t="s">
        <v>2834</v>
      </c>
      <c r="E47" t="s">
        <v>41</v>
      </c>
      <c r="F47" t="s">
        <v>2861</v>
      </c>
      <c r="G47" t="s">
        <v>2862</v>
      </c>
      <c r="H47" t="s">
        <v>44</v>
      </c>
      <c r="I47" t="s">
        <v>1606</v>
      </c>
      <c r="J47" t="s">
        <v>45</v>
      </c>
      <c r="K47" t="s">
        <v>45</v>
      </c>
      <c r="L47" t="s">
        <v>47</v>
      </c>
      <c r="M47" t="s">
        <v>1360</v>
      </c>
      <c r="N47" t="s">
        <v>51</v>
      </c>
      <c r="O47" t="s">
        <v>52</v>
      </c>
      <c r="P47" s="119">
        <v>72000</v>
      </c>
      <c r="Q47" s="121">
        <v>1</v>
      </c>
      <c r="R47" s="125">
        <v>13120</v>
      </c>
      <c r="T47" s="119">
        <v>9446.4</v>
      </c>
      <c r="U47" s="123">
        <v>7.8630000000000002E-3</v>
      </c>
      <c r="V47" s="123">
        <v>3.4610101098517303E-2</v>
      </c>
      <c r="W47" s="123">
        <v>8.3066051844521097E-3</v>
      </c>
    </row>
    <row r="48" spans="1:23" x14ac:dyDescent="0.35">
      <c r="A48">
        <v>158</v>
      </c>
      <c r="B48">
        <v>9935</v>
      </c>
      <c r="C48" t="s">
        <v>2837</v>
      </c>
      <c r="D48" t="s">
        <v>2838</v>
      </c>
      <c r="E48" t="s">
        <v>41</v>
      </c>
      <c r="F48" t="s">
        <v>2863</v>
      </c>
      <c r="G48" t="s">
        <v>2864</v>
      </c>
      <c r="H48" t="s">
        <v>44</v>
      </c>
      <c r="I48" t="s">
        <v>1606</v>
      </c>
      <c r="J48" t="s">
        <v>45</v>
      </c>
      <c r="K48" t="s">
        <v>45</v>
      </c>
      <c r="L48" t="s">
        <v>47</v>
      </c>
      <c r="M48" t="s">
        <v>1238</v>
      </c>
      <c r="N48" t="s">
        <v>51</v>
      </c>
      <c r="O48" t="s">
        <v>52</v>
      </c>
      <c r="P48" s="119">
        <v>73140</v>
      </c>
      <c r="Q48" s="121">
        <v>1</v>
      </c>
      <c r="R48" s="125">
        <v>3413</v>
      </c>
      <c r="T48" s="119">
        <v>2496.268</v>
      </c>
      <c r="U48" s="123">
        <v>1.7899999999999999E-4</v>
      </c>
      <c r="V48" s="123">
        <v>9.1459280541808293E-3</v>
      </c>
      <c r="W48" s="123">
        <v>2.19507054241859E-3</v>
      </c>
    </row>
    <row r="49" spans="1:23" x14ac:dyDescent="0.35">
      <c r="A49">
        <v>158</v>
      </c>
      <c r="B49">
        <v>9935</v>
      </c>
      <c r="C49" t="s">
        <v>2837</v>
      </c>
      <c r="D49" t="s">
        <v>2838</v>
      </c>
      <c r="E49" t="s">
        <v>41</v>
      </c>
      <c r="F49" t="s">
        <v>2932</v>
      </c>
      <c r="G49" t="s">
        <v>2933</v>
      </c>
      <c r="H49" t="s">
        <v>44</v>
      </c>
      <c r="I49" t="s">
        <v>1609</v>
      </c>
      <c r="J49" t="s">
        <v>45</v>
      </c>
      <c r="K49" t="s">
        <v>45</v>
      </c>
      <c r="L49" t="s">
        <v>47</v>
      </c>
      <c r="M49" t="s">
        <v>1237</v>
      </c>
      <c r="N49" t="s">
        <v>51</v>
      </c>
      <c r="O49" t="s">
        <v>52</v>
      </c>
      <c r="P49" s="119">
        <v>1000000</v>
      </c>
      <c r="Q49" s="121">
        <v>1</v>
      </c>
      <c r="R49" s="125">
        <v>394.8</v>
      </c>
      <c r="T49" s="119">
        <v>3948</v>
      </c>
      <c r="U49" s="123">
        <v>7.3399999999999995E-4</v>
      </c>
      <c r="V49" s="123">
        <v>1.4464841541428099E-2</v>
      </c>
      <c r="W49" s="123">
        <v>3.4716375834409801E-3</v>
      </c>
    </row>
    <row r="50" spans="1:23" x14ac:dyDescent="0.35">
      <c r="A50">
        <v>158</v>
      </c>
      <c r="B50">
        <v>9935</v>
      </c>
      <c r="C50" t="s">
        <v>2871</v>
      </c>
      <c r="D50" t="s">
        <v>2872</v>
      </c>
      <c r="E50" t="s">
        <v>64</v>
      </c>
      <c r="F50" t="s">
        <v>2873</v>
      </c>
      <c r="G50" t="s">
        <v>2874</v>
      </c>
      <c r="H50" t="s">
        <v>44</v>
      </c>
      <c r="I50" t="s">
        <v>1608</v>
      </c>
      <c r="J50" t="s">
        <v>68</v>
      </c>
      <c r="K50" t="s">
        <v>467</v>
      </c>
      <c r="L50" t="s">
        <v>1023</v>
      </c>
      <c r="M50" t="s">
        <v>1258</v>
      </c>
      <c r="N50" t="s">
        <v>51</v>
      </c>
      <c r="O50" t="s">
        <v>72</v>
      </c>
      <c r="P50" s="119">
        <v>10800</v>
      </c>
      <c r="Q50" s="121">
        <v>3.165</v>
      </c>
      <c r="R50" s="125">
        <v>16358</v>
      </c>
      <c r="T50" s="119">
        <v>5591.4920000000002</v>
      </c>
      <c r="U50" s="123">
        <v>1.5100000000000001E-3</v>
      </c>
      <c r="V50" s="123">
        <v>2.04863321670802E-2</v>
      </c>
      <c r="W50" s="123">
        <v>4.9168268103315796E-3</v>
      </c>
    </row>
    <row r="51" spans="1:23" x14ac:dyDescent="0.35">
      <c r="A51">
        <v>158</v>
      </c>
      <c r="B51">
        <v>9935</v>
      </c>
      <c r="C51" t="s">
        <v>2867</v>
      </c>
      <c r="D51" t="s">
        <v>2868</v>
      </c>
      <c r="E51" t="s">
        <v>64</v>
      </c>
      <c r="F51" t="s">
        <v>2875</v>
      </c>
      <c r="G51" t="s">
        <v>2876</v>
      </c>
      <c r="H51" t="s">
        <v>44</v>
      </c>
      <c r="I51" t="s">
        <v>1608</v>
      </c>
      <c r="J51" t="s">
        <v>68</v>
      </c>
      <c r="K51" t="s">
        <v>69</v>
      </c>
      <c r="L51" t="s">
        <v>1037</v>
      </c>
      <c r="M51" t="s">
        <v>1396</v>
      </c>
      <c r="N51" t="s">
        <v>51</v>
      </c>
      <c r="O51" t="s">
        <v>72</v>
      </c>
      <c r="P51" s="119">
        <v>10800</v>
      </c>
      <c r="Q51" s="121">
        <v>3.165</v>
      </c>
      <c r="R51" s="125">
        <v>8005</v>
      </c>
      <c r="T51" s="119">
        <v>2736.2689999999998</v>
      </c>
      <c r="U51" s="123">
        <v>1.02E-4</v>
      </c>
      <c r="V51" s="123">
        <v>1.00252530258881E-2</v>
      </c>
      <c r="W51" s="123">
        <v>2.4061131322108001E-3</v>
      </c>
    </row>
    <row r="52" spans="1:23" x14ac:dyDescent="0.35">
      <c r="A52">
        <v>158</v>
      </c>
      <c r="B52">
        <v>9935</v>
      </c>
      <c r="C52" t="s">
        <v>2867</v>
      </c>
      <c r="D52" t="s">
        <v>2868</v>
      </c>
      <c r="E52" t="s">
        <v>64</v>
      </c>
      <c r="F52" t="s">
        <v>2934</v>
      </c>
      <c r="G52" t="s">
        <v>2935</v>
      </c>
      <c r="H52" t="s">
        <v>44</v>
      </c>
      <c r="I52" t="s">
        <v>1608</v>
      </c>
      <c r="J52" t="s">
        <v>68</v>
      </c>
      <c r="K52" t="s">
        <v>75</v>
      </c>
      <c r="L52" t="s">
        <v>1043</v>
      </c>
      <c r="M52" t="s">
        <v>1245</v>
      </c>
      <c r="N52" t="s">
        <v>51</v>
      </c>
      <c r="O52" t="s">
        <v>78</v>
      </c>
      <c r="P52" s="119">
        <v>99850</v>
      </c>
      <c r="Q52" s="121">
        <v>3.6360000000000001</v>
      </c>
      <c r="R52" s="125">
        <v>5614</v>
      </c>
      <c r="T52" s="119">
        <v>20381.884999999998</v>
      </c>
      <c r="U52" s="123">
        <v>1.023E-3</v>
      </c>
      <c r="V52" s="123">
        <v>7.46759727381031E-2</v>
      </c>
      <c r="W52" s="123">
        <v>1.7922623818250199E-2</v>
      </c>
    </row>
    <row r="53" spans="1:23" x14ac:dyDescent="0.35">
      <c r="A53">
        <v>158</v>
      </c>
      <c r="B53">
        <v>9935</v>
      </c>
      <c r="C53" t="s">
        <v>2867</v>
      </c>
      <c r="D53" t="s">
        <v>2868</v>
      </c>
      <c r="E53" t="s">
        <v>64</v>
      </c>
      <c r="F53" t="s">
        <v>2879</v>
      </c>
      <c r="G53" t="s">
        <v>2880</v>
      </c>
      <c r="H53" t="s">
        <v>44</v>
      </c>
      <c r="I53" t="s">
        <v>1608</v>
      </c>
      <c r="J53" t="s">
        <v>68</v>
      </c>
      <c r="K53" t="s">
        <v>69</v>
      </c>
      <c r="L53" t="s">
        <v>77</v>
      </c>
      <c r="M53" t="s">
        <v>1262</v>
      </c>
      <c r="N53" t="s">
        <v>51</v>
      </c>
      <c r="O53" t="s">
        <v>72</v>
      </c>
      <c r="P53" s="119">
        <v>186025</v>
      </c>
      <c r="Q53" s="121">
        <v>3.165</v>
      </c>
      <c r="R53" s="125">
        <v>724.2</v>
      </c>
      <c r="T53" s="119">
        <v>4263.866</v>
      </c>
      <c r="U53" s="123">
        <v>0</v>
      </c>
      <c r="V53" s="123">
        <v>1.5622124136497899E-2</v>
      </c>
      <c r="W53" s="123">
        <v>3.7493914558356101E-3</v>
      </c>
    </row>
    <row r="54" spans="1:23" x14ac:dyDescent="0.35">
      <c r="A54">
        <v>158</v>
      </c>
      <c r="B54">
        <v>9935</v>
      </c>
      <c r="C54" t="s">
        <v>2867</v>
      </c>
      <c r="D54" t="s">
        <v>2868</v>
      </c>
      <c r="E54" t="s">
        <v>64</v>
      </c>
      <c r="F54" t="s">
        <v>2881</v>
      </c>
      <c r="G54" t="s">
        <v>2882</v>
      </c>
      <c r="H54" t="s">
        <v>44</v>
      </c>
      <c r="I54" t="s">
        <v>1608</v>
      </c>
      <c r="J54" t="s">
        <v>68</v>
      </c>
      <c r="K54" t="s">
        <v>69</v>
      </c>
      <c r="L54" t="s">
        <v>1021</v>
      </c>
      <c r="M54" t="s">
        <v>1396</v>
      </c>
      <c r="N54" t="s">
        <v>51</v>
      </c>
      <c r="O54" t="s">
        <v>72</v>
      </c>
      <c r="P54" s="119">
        <v>6400</v>
      </c>
      <c r="Q54" s="121">
        <v>3.165</v>
      </c>
      <c r="R54" s="125">
        <v>16418</v>
      </c>
      <c r="T54" s="119">
        <v>3325.63</v>
      </c>
      <c r="U54" s="123">
        <v>1.3910000000000001E-3</v>
      </c>
      <c r="V54" s="123">
        <v>1.2184577541187101E-2</v>
      </c>
      <c r="W54" s="123">
        <v>2.9243623035334E-3</v>
      </c>
    </row>
    <row r="55" spans="1:23" x14ac:dyDescent="0.35">
      <c r="A55">
        <v>158</v>
      </c>
      <c r="B55">
        <v>9935</v>
      </c>
      <c r="C55" t="s">
        <v>2867</v>
      </c>
      <c r="D55" t="s">
        <v>2868</v>
      </c>
      <c r="E55" t="s">
        <v>64</v>
      </c>
      <c r="F55" t="s">
        <v>2936</v>
      </c>
      <c r="G55" t="s">
        <v>2937</v>
      </c>
      <c r="H55" t="s">
        <v>44</v>
      </c>
      <c r="I55" t="s">
        <v>1610</v>
      </c>
      <c r="J55" t="s">
        <v>68</v>
      </c>
      <c r="K55" t="s">
        <v>69</v>
      </c>
      <c r="L55" t="s">
        <v>1055</v>
      </c>
      <c r="M55" t="s">
        <v>1339</v>
      </c>
      <c r="N55" t="s">
        <v>51</v>
      </c>
      <c r="O55" t="s">
        <v>72</v>
      </c>
      <c r="P55" s="119">
        <v>88400</v>
      </c>
      <c r="Q55" s="121">
        <v>3.165</v>
      </c>
      <c r="R55" s="125">
        <v>632.29999999999995</v>
      </c>
      <c r="T55" s="119">
        <v>1769.087</v>
      </c>
      <c r="U55" s="123">
        <v>0</v>
      </c>
      <c r="V55" s="123">
        <v>6.4816518144097503E-3</v>
      </c>
      <c r="W55" s="123">
        <v>1.5556303176385701E-3</v>
      </c>
    </row>
    <row r="56" spans="1:23" x14ac:dyDescent="0.35">
      <c r="A56">
        <v>158</v>
      </c>
      <c r="B56">
        <v>9935</v>
      </c>
      <c r="C56" t="s">
        <v>2883</v>
      </c>
      <c r="D56" t="s">
        <v>2884</v>
      </c>
      <c r="E56" t="s">
        <v>64</v>
      </c>
      <c r="F56" t="s">
        <v>2885</v>
      </c>
      <c r="G56" t="s">
        <v>2886</v>
      </c>
      <c r="H56" t="s">
        <v>44</v>
      </c>
      <c r="I56" t="s">
        <v>1608</v>
      </c>
      <c r="J56" t="s">
        <v>68</v>
      </c>
      <c r="K56" t="s">
        <v>963</v>
      </c>
      <c r="L56" t="s">
        <v>1021</v>
      </c>
      <c r="M56" t="s">
        <v>1249</v>
      </c>
      <c r="N56" t="s">
        <v>51</v>
      </c>
      <c r="O56" t="s">
        <v>72</v>
      </c>
      <c r="P56" s="119">
        <v>25052</v>
      </c>
      <c r="Q56" s="121">
        <v>3.165</v>
      </c>
      <c r="R56" s="125">
        <v>2843</v>
      </c>
      <c r="T56" s="119">
        <v>2254.203</v>
      </c>
      <c r="U56" s="123">
        <v>1.01E-4</v>
      </c>
      <c r="V56" s="123">
        <v>8.2590389354029702E-3</v>
      </c>
      <c r="W56" s="123">
        <v>1.9822125177886099E-3</v>
      </c>
    </row>
    <row r="57" spans="1:23" x14ac:dyDescent="0.35">
      <c r="A57">
        <v>158</v>
      </c>
      <c r="B57">
        <v>9935</v>
      </c>
      <c r="C57" t="s">
        <v>2887</v>
      </c>
      <c r="D57" t="s">
        <v>2888</v>
      </c>
      <c r="E57" t="s">
        <v>64</v>
      </c>
      <c r="F57" t="s">
        <v>2889</v>
      </c>
      <c r="G57" t="s">
        <v>2890</v>
      </c>
      <c r="H57" t="s">
        <v>44</v>
      </c>
      <c r="I57" t="s">
        <v>1608</v>
      </c>
      <c r="J57" t="s">
        <v>68</v>
      </c>
      <c r="K57" t="s">
        <v>75</v>
      </c>
      <c r="L57" t="s">
        <v>77</v>
      </c>
      <c r="M57" t="s">
        <v>1396</v>
      </c>
      <c r="N57" t="s">
        <v>51</v>
      </c>
      <c r="O57" t="s">
        <v>78</v>
      </c>
      <c r="P57" s="119">
        <v>5620</v>
      </c>
      <c r="Q57" s="121">
        <v>3.6360000000000001</v>
      </c>
      <c r="R57" s="125">
        <v>20695</v>
      </c>
      <c r="T57" s="119">
        <v>4228.8829999999998</v>
      </c>
      <c r="U57" s="123">
        <v>1.16E-3</v>
      </c>
      <c r="V57" s="123">
        <v>1.54939502550594E-2</v>
      </c>
      <c r="W57" s="123">
        <v>3.71862905427436E-3</v>
      </c>
    </row>
    <row r="58" spans="1:23" x14ac:dyDescent="0.35">
      <c r="A58">
        <v>158</v>
      </c>
      <c r="B58">
        <v>9935</v>
      </c>
      <c r="C58" t="s">
        <v>2891</v>
      </c>
      <c r="D58" t="s">
        <v>2888</v>
      </c>
      <c r="E58" t="s">
        <v>64</v>
      </c>
      <c r="F58" t="s">
        <v>2892</v>
      </c>
      <c r="G58" t="s">
        <v>2893</v>
      </c>
      <c r="H58" t="s">
        <v>44</v>
      </c>
      <c r="I58" t="s">
        <v>1608</v>
      </c>
      <c r="J58" t="s">
        <v>68</v>
      </c>
      <c r="K58" t="s">
        <v>75</v>
      </c>
      <c r="L58" t="s">
        <v>77</v>
      </c>
      <c r="M58" t="s">
        <v>1396</v>
      </c>
      <c r="N58" t="s">
        <v>51</v>
      </c>
      <c r="O58" t="s">
        <v>78</v>
      </c>
      <c r="P58" s="119">
        <v>6200</v>
      </c>
      <c r="Q58" s="121">
        <v>3.6360000000000001</v>
      </c>
      <c r="R58" s="125">
        <v>29271.9</v>
      </c>
      <c r="T58" s="119">
        <v>6598.8230000000003</v>
      </c>
      <c r="U58" s="123">
        <v>4.2900000000000002E-4</v>
      </c>
      <c r="V58" s="123">
        <v>2.41770335582344E-2</v>
      </c>
      <c r="W58" s="123">
        <v>5.8026144369773599E-3</v>
      </c>
    </row>
    <row r="59" spans="1:23" x14ac:dyDescent="0.35">
      <c r="A59">
        <v>158</v>
      </c>
      <c r="B59">
        <v>9935</v>
      </c>
      <c r="C59" t="s">
        <v>2891</v>
      </c>
      <c r="D59" t="s">
        <v>2888</v>
      </c>
      <c r="E59" t="s">
        <v>64</v>
      </c>
      <c r="F59" t="s">
        <v>2938</v>
      </c>
      <c r="G59" t="s">
        <v>2939</v>
      </c>
      <c r="H59" t="s">
        <v>44</v>
      </c>
      <c r="I59" t="s">
        <v>1608</v>
      </c>
      <c r="J59" t="s">
        <v>68</v>
      </c>
      <c r="K59" t="s">
        <v>69</v>
      </c>
      <c r="L59" t="s">
        <v>1055</v>
      </c>
      <c r="M59" t="s">
        <v>1265</v>
      </c>
      <c r="N59" t="s">
        <v>51</v>
      </c>
      <c r="O59" t="s">
        <v>72</v>
      </c>
      <c r="P59" s="119">
        <v>8173</v>
      </c>
      <c r="Q59" s="121">
        <v>3.165</v>
      </c>
      <c r="R59" s="125">
        <v>46624</v>
      </c>
      <c r="T59" s="119">
        <v>12060.484</v>
      </c>
      <c r="U59" s="123">
        <v>9.2100000000000005E-4</v>
      </c>
      <c r="V59" s="123">
        <v>4.4187688092242203E-2</v>
      </c>
      <c r="W59" s="123">
        <v>1.0605276128814799E-2</v>
      </c>
    </row>
    <row r="60" spans="1:23" x14ac:dyDescent="0.35">
      <c r="A60">
        <v>158</v>
      </c>
      <c r="B60">
        <v>9935</v>
      </c>
      <c r="C60" t="s">
        <v>2940</v>
      </c>
      <c r="D60" t="s">
        <v>2941</v>
      </c>
      <c r="E60" t="s">
        <v>64</v>
      </c>
      <c r="F60" t="s">
        <v>2942</v>
      </c>
      <c r="G60" t="s">
        <v>2943</v>
      </c>
      <c r="H60" t="s">
        <v>44</v>
      </c>
      <c r="I60" t="s">
        <v>1608</v>
      </c>
      <c r="J60" t="s">
        <v>68</v>
      </c>
      <c r="K60" t="s">
        <v>947</v>
      </c>
      <c r="L60" t="s">
        <v>1025</v>
      </c>
      <c r="M60" t="s">
        <v>1260</v>
      </c>
      <c r="N60" t="s">
        <v>51</v>
      </c>
      <c r="O60" t="s">
        <v>744</v>
      </c>
      <c r="P60" s="119">
        <v>427300</v>
      </c>
      <c r="Q60" s="121">
        <v>1.9858</v>
      </c>
      <c r="R60" s="125">
        <v>371.4</v>
      </c>
      <c r="T60" s="119">
        <v>3151.4490000000001</v>
      </c>
      <c r="U60" s="123">
        <v>0</v>
      </c>
      <c r="V60" s="123">
        <v>1.15464059429814E-2</v>
      </c>
      <c r="W60" s="123">
        <v>2.77119778398643E-3</v>
      </c>
    </row>
    <row r="61" spans="1:23" x14ac:dyDescent="0.35">
      <c r="A61">
        <v>158</v>
      </c>
      <c r="B61">
        <v>9935</v>
      </c>
      <c r="C61" t="s">
        <v>2894</v>
      </c>
      <c r="D61" t="s">
        <v>2895</v>
      </c>
      <c r="E61" t="s">
        <v>64</v>
      </c>
      <c r="F61" t="s">
        <v>2896</v>
      </c>
      <c r="G61" t="s">
        <v>2897</v>
      </c>
      <c r="H61" t="s">
        <v>44</v>
      </c>
      <c r="I61" t="s">
        <v>1608</v>
      </c>
      <c r="J61" t="s">
        <v>68</v>
      </c>
      <c r="K61" t="s">
        <v>69</v>
      </c>
      <c r="L61" t="s">
        <v>1023</v>
      </c>
      <c r="M61" t="s">
        <v>1258</v>
      </c>
      <c r="N61" t="s">
        <v>51</v>
      </c>
      <c r="O61" t="s">
        <v>72</v>
      </c>
      <c r="P61" s="119">
        <v>3160</v>
      </c>
      <c r="Q61" s="121">
        <v>3.165</v>
      </c>
      <c r="R61" s="125">
        <v>57718</v>
      </c>
      <c r="T61" s="119">
        <v>5772.6080000000002</v>
      </c>
      <c r="U61" s="123">
        <v>6.0000000000000002E-6</v>
      </c>
      <c r="V61" s="123">
        <v>2.1149914071163099E-2</v>
      </c>
      <c r="W61" s="123">
        <v>5.0760899361188602E-3</v>
      </c>
    </row>
    <row r="62" spans="1:23" x14ac:dyDescent="0.35">
      <c r="A62">
        <v>158</v>
      </c>
      <c r="B62">
        <v>9935</v>
      </c>
      <c r="C62" t="s">
        <v>2894</v>
      </c>
      <c r="D62" t="s">
        <v>2895</v>
      </c>
      <c r="E62" t="s">
        <v>64</v>
      </c>
      <c r="F62" t="s">
        <v>2898</v>
      </c>
      <c r="G62" t="s">
        <v>2899</v>
      </c>
      <c r="H62" t="s">
        <v>44</v>
      </c>
      <c r="I62" t="s">
        <v>1608</v>
      </c>
      <c r="J62" t="s">
        <v>68</v>
      </c>
      <c r="K62" t="s">
        <v>69</v>
      </c>
      <c r="L62" t="s">
        <v>1055</v>
      </c>
      <c r="M62" t="s">
        <v>1265</v>
      </c>
      <c r="N62" t="s">
        <v>51</v>
      </c>
      <c r="O62" t="s">
        <v>72</v>
      </c>
      <c r="P62" s="119">
        <v>684100</v>
      </c>
      <c r="Q62" s="121">
        <v>3.165</v>
      </c>
      <c r="R62" s="125">
        <v>1287</v>
      </c>
      <c r="T62" s="119">
        <v>27865.822</v>
      </c>
      <c r="U62" s="123">
        <v>3.1500000000000001E-4</v>
      </c>
      <c r="V62" s="123">
        <v>0.10209592026717</v>
      </c>
      <c r="W62" s="123">
        <v>2.45035545602325E-2</v>
      </c>
    </row>
    <row r="63" spans="1:23" x14ac:dyDescent="0.35">
      <c r="A63">
        <v>158</v>
      </c>
      <c r="B63">
        <v>9935</v>
      </c>
      <c r="C63" t="s">
        <v>2900</v>
      </c>
      <c r="D63" t="s">
        <v>2901</v>
      </c>
      <c r="E63" t="s">
        <v>64</v>
      </c>
      <c r="F63" t="s">
        <v>2944</v>
      </c>
      <c r="G63" t="s">
        <v>2945</v>
      </c>
      <c r="H63" t="s">
        <v>44</v>
      </c>
      <c r="I63" t="s">
        <v>1610</v>
      </c>
      <c r="J63" t="s">
        <v>68</v>
      </c>
      <c r="K63" t="s">
        <v>69</v>
      </c>
      <c r="L63" t="s">
        <v>1021</v>
      </c>
      <c r="M63" t="s">
        <v>1339</v>
      </c>
      <c r="N63" t="s">
        <v>51</v>
      </c>
      <c r="O63" t="s">
        <v>72</v>
      </c>
      <c r="P63" s="119">
        <v>27000</v>
      </c>
      <c r="Q63" s="121">
        <v>3.165</v>
      </c>
      <c r="R63" s="125">
        <v>1147.9000000000001</v>
      </c>
      <c r="T63" s="119">
        <v>980.93799999999999</v>
      </c>
      <c r="U63" s="123">
        <v>0</v>
      </c>
      <c r="V63" s="123">
        <v>3.5939999838903499E-3</v>
      </c>
      <c r="W63" s="123">
        <v>8.6257878340561503E-4</v>
      </c>
    </row>
    <row r="64" spans="1:23" x14ac:dyDescent="0.35">
      <c r="A64">
        <v>158</v>
      </c>
      <c r="B64">
        <v>9935</v>
      </c>
      <c r="C64" t="s">
        <v>2900</v>
      </c>
      <c r="D64" t="s">
        <v>2901</v>
      </c>
      <c r="E64" t="s">
        <v>64</v>
      </c>
      <c r="F64" t="s">
        <v>2902</v>
      </c>
      <c r="G64" t="s">
        <v>2903</v>
      </c>
      <c r="H64" t="s">
        <v>44</v>
      </c>
      <c r="I64" t="s">
        <v>1608</v>
      </c>
      <c r="J64" t="s">
        <v>68</v>
      </c>
      <c r="K64" t="s">
        <v>467</v>
      </c>
      <c r="L64" t="s">
        <v>77</v>
      </c>
      <c r="M64" t="s">
        <v>1396</v>
      </c>
      <c r="N64" t="s">
        <v>51</v>
      </c>
      <c r="O64" t="s">
        <v>72</v>
      </c>
      <c r="P64" s="119">
        <v>17000</v>
      </c>
      <c r="Q64" s="121">
        <v>3.165</v>
      </c>
      <c r="R64" s="125">
        <v>8602</v>
      </c>
      <c r="T64" s="119">
        <v>4628.3059999999996</v>
      </c>
      <c r="U64" s="123">
        <v>0</v>
      </c>
      <c r="V64" s="123">
        <v>1.69573744533245E-2</v>
      </c>
      <c r="W64" s="123">
        <v>4.0698585117601802E-3</v>
      </c>
    </row>
    <row r="65" spans="1:23" x14ac:dyDescent="0.35">
      <c r="A65">
        <v>158</v>
      </c>
      <c r="B65">
        <v>9935</v>
      </c>
      <c r="C65" t="s">
        <v>2900</v>
      </c>
      <c r="D65" t="s">
        <v>2901</v>
      </c>
      <c r="E65" t="s">
        <v>64</v>
      </c>
      <c r="F65" t="s">
        <v>2904</v>
      </c>
      <c r="G65" t="s">
        <v>2905</v>
      </c>
      <c r="H65" t="s">
        <v>44</v>
      </c>
      <c r="I65" t="s">
        <v>1608</v>
      </c>
      <c r="J65" t="s">
        <v>68</v>
      </c>
      <c r="K65" t="s">
        <v>69</v>
      </c>
      <c r="L65" t="s">
        <v>1055</v>
      </c>
      <c r="M65" t="s">
        <v>1265</v>
      </c>
      <c r="N65" t="s">
        <v>51</v>
      </c>
      <c r="O65" t="s">
        <v>72</v>
      </c>
      <c r="P65" s="119">
        <v>383720</v>
      </c>
      <c r="Q65" s="121">
        <v>3.165</v>
      </c>
      <c r="R65" s="125">
        <v>1586.8</v>
      </c>
      <c r="T65" s="119">
        <v>19271.27</v>
      </c>
      <c r="U65" s="123">
        <v>0</v>
      </c>
      <c r="V65" s="123">
        <v>7.0606856785661601E-2</v>
      </c>
      <c r="W65" s="123">
        <v>1.6946014718771499E-2</v>
      </c>
    </row>
    <row r="66" spans="1:23" x14ac:dyDescent="0.35">
      <c r="A66">
        <v>158</v>
      </c>
      <c r="B66">
        <v>9935</v>
      </c>
      <c r="C66" t="s">
        <v>2900</v>
      </c>
      <c r="D66" t="s">
        <v>2901</v>
      </c>
      <c r="E66" t="s">
        <v>64</v>
      </c>
      <c r="F66" t="s">
        <v>2946</v>
      </c>
      <c r="G66" t="s">
        <v>2947</v>
      </c>
      <c r="H66" t="s">
        <v>44</v>
      </c>
      <c r="I66" t="s">
        <v>1608</v>
      </c>
      <c r="J66" t="s">
        <v>68</v>
      </c>
      <c r="K66" t="s">
        <v>69</v>
      </c>
      <c r="L66" t="s">
        <v>1055</v>
      </c>
      <c r="M66" t="s">
        <v>1363</v>
      </c>
      <c r="N66" t="s">
        <v>51</v>
      </c>
      <c r="O66" t="s">
        <v>72</v>
      </c>
      <c r="P66" s="119">
        <v>32400</v>
      </c>
      <c r="Q66" s="121">
        <v>3.165</v>
      </c>
      <c r="R66" s="125">
        <v>5043.5</v>
      </c>
      <c r="T66" s="119">
        <v>5171.9080000000004</v>
      </c>
      <c r="U66" s="123">
        <v>0</v>
      </c>
      <c r="V66" s="123">
        <v>1.8949043211517701E-2</v>
      </c>
      <c r="W66" s="123">
        <v>4.54786942497383E-3</v>
      </c>
    </row>
    <row r="67" spans="1:23" x14ac:dyDescent="0.35">
      <c r="A67">
        <v>158</v>
      </c>
      <c r="B67">
        <v>9935</v>
      </c>
      <c r="C67" t="s">
        <v>2906</v>
      </c>
      <c r="D67" t="s">
        <v>2907</v>
      </c>
      <c r="E67" t="s">
        <v>64</v>
      </c>
      <c r="F67" t="s">
        <v>2908</v>
      </c>
      <c r="G67" t="s">
        <v>2909</v>
      </c>
      <c r="H67" t="s">
        <v>44</v>
      </c>
      <c r="I67" t="s">
        <v>1608</v>
      </c>
      <c r="J67" t="s">
        <v>68</v>
      </c>
      <c r="K67" t="s">
        <v>69</v>
      </c>
      <c r="L67" t="s">
        <v>77</v>
      </c>
      <c r="M67" t="s">
        <v>1396</v>
      </c>
      <c r="N67" t="s">
        <v>51</v>
      </c>
      <c r="O67" t="s">
        <v>72</v>
      </c>
      <c r="P67" s="119">
        <v>47500</v>
      </c>
      <c r="Q67" s="121">
        <v>3.165</v>
      </c>
      <c r="R67" s="125">
        <v>4504.25</v>
      </c>
      <c r="T67" s="119">
        <v>6771.5770000000002</v>
      </c>
      <c r="U67" s="123">
        <v>0</v>
      </c>
      <c r="V67" s="123">
        <v>2.48099761981883E-2</v>
      </c>
      <c r="W67" s="123">
        <v>5.9545239792100297E-3</v>
      </c>
    </row>
    <row r="68" spans="1:23" x14ac:dyDescent="0.35">
      <c r="A68">
        <v>158</v>
      </c>
      <c r="B68">
        <v>9935</v>
      </c>
      <c r="C68" t="s">
        <v>2843</v>
      </c>
      <c r="D68" t="s">
        <v>2844</v>
      </c>
      <c r="E68" t="s">
        <v>64</v>
      </c>
      <c r="F68" t="s">
        <v>2914</v>
      </c>
      <c r="G68" t="s">
        <v>2915</v>
      </c>
      <c r="H68" t="s">
        <v>44</v>
      </c>
      <c r="I68" t="s">
        <v>1608</v>
      </c>
      <c r="J68" t="s">
        <v>68</v>
      </c>
      <c r="K68" t="s">
        <v>467</v>
      </c>
      <c r="L68" t="s">
        <v>77</v>
      </c>
      <c r="M68" t="s">
        <v>1257</v>
      </c>
      <c r="N68" t="s">
        <v>51</v>
      </c>
      <c r="O68" t="s">
        <v>72</v>
      </c>
      <c r="P68" s="119">
        <v>35755</v>
      </c>
      <c r="Q68" s="121">
        <v>3.165</v>
      </c>
      <c r="R68" s="125">
        <v>7779</v>
      </c>
      <c r="T68" s="119">
        <v>8803.0720000000001</v>
      </c>
      <c r="U68" s="123">
        <v>0</v>
      </c>
      <c r="V68" s="123">
        <v>3.2253051099730999E-2</v>
      </c>
      <c r="W68" s="123">
        <v>7.7409008635025804E-3</v>
      </c>
    </row>
    <row r="69" spans="1:23" x14ac:dyDescent="0.35">
      <c r="A69">
        <v>158</v>
      </c>
      <c r="B69">
        <v>9935</v>
      </c>
      <c r="C69" t="s">
        <v>2843</v>
      </c>
      <c r="D69" t="s">
        <v>2844</v>
      </c>
      <c r="E69" t="s">
        <v>64</v>
      </c>
      <c r="F69" t="s">
        <v>2916</v>
      </c>
      <c r="G69" t="s">
        <v>2917</v>
      </c>
      <c r="H69" t="s">
        <v>44</v>
      </c>
      <c r="I69" t="s">
        <v>1608</v>
      </c>
      <c r="J69" t="s">
        <v>68</v>
      </c>
      <c r="K69" t="s">
        <v>69</v>
      </c>
      <c r="L69" t="s">
        <v>1021</v>
      </c>
      <c r="M69" t="s">
        <v>1265</v>
      </c>
      <c r="N69" t="s">
        <v>51</v>
      </c>
      <c r="O69" t="s">
        <v>72</v>
      </c>
      <c r="P69" s="119">
        <v>4750</v>
      </c>
      <c r="Q69" s="121">
        <v>3.165</v>
      </c>
      <c r="R69" s="125">
        <v>59755</v>
      </c>
      <c r="T69" s="119">
        <v>8983.4169999999995</v>
      </c>
      <c r="U69" s="123">
        <v>6.9999999999999999E-6</v>
      </c>
      <c r="V69" s="123">
        <v>3.2913806465510197E-2</v>
      </c>
      <c r="W69" s="123">
        <v>7.8994856053215302E-3</v>
      </c>
    </row>
    <row r="70" spans="1:23" x14ac:dyDescent="0.35">
      <c r="A70">
        <v>158</v>
      </c>
      <c r="B70">
        <v>9935</v>
      </c>
      <c r="C70" t="s">
        <v>2918</v>
      </c>
      <c r="D70" t="s">
        <v>2919</v>
      </c>
      <c r="E70" t="s">
        <v>64</v>
      </c>
      <c r="F70" t="s">
        <v>2948</v>
      </c>
      <c r="G70" t="s">
        <v>2949</v>
      </c>
      <c r="H70" t="s">
        <v>44</v>
      </c>
      <c r="I70" t="s">
        <v>1608</v>
      </c>
      <c r="J70" t="s">
        <v>68</v>
      </c>
      <c r="K70" t="s">
        <v>69</v>
      </c>
      <c r="L70" t="s">
        <v>1055</v>
      </c>
      <c r="M70" t="s">
        <v>1260</v>
      </c>
      <c r="N70" t="s">
        <v>51</v>
      </c>
      <c r="O70" t="s">
        <v>72</v>
      </c>
      <c r="P70" s="119">
        <v>11500</v>
      </c>
      <c r="Q70" s="121">
        <v>3.165</v>
      </c>
      <c r="R70" s="125">
        <v>6192.5</v>
      </c>
      <c r="T70" s="119">
        <v>2253.915</v>
      </c>
      <c r="U70" s="123">
        <v>0</v>
      </c>
      <c r="V70" s="123">
        <v>8.2579853178839108E-3</v>
      </c>
      <c r="W70" s="123">
        <v>1.9819596440763501E-3</v>
      </c>
    </row>
    <row r="71" spans="1:23" x14ac:dyDescent="0.35">
      <c r="A71">
        <v>158</v>
      </c>
      <c r="B71">
        <v>9935</v>
      </c>
      <c r="C71" t="s">
        <v>2918</v>
      </c>
      <c r="D71" t="s">
        <v>2919</v>
      </c>
      <c r="E71" t="s">
        <v>64</v>
      </c>
      <c r="F71" t="s">
        <v>2920</v>
      </c>
      <c r="G71" t="s">
        <v>2921</v>
      </c>
      <c r="H71" t="s">
        <v>44</v>
      </c>
      <c r="I71" t="s">
        <v>1608</v>
      </c>
      <c r="J71" t="s">
        <v>68</v>
      </c>
      <c r="K71" t="s">
        <v>947</v>
      </c>
      <c r="L71" t="s">
        <v>1021</v>
      </c>
      <c r="M71" t="s">
        <v>1260</v>
      </c>
      <c r="N71" t="s">
        <v>51</v>
      </c>
      <c r="O71" t="s">
        <v>72</v>
      </c>
      <c r="P71" s="119">
        <v>29200</v>
      </c>
      <c r="Q71" s="121">
        <v>3.165</v>
      </c>
      <c r="R71" s="125">
        <v>15858</v>
      </c>
      <c r="T71" s="119">
        <v>14655.646000000001</v>
      </c>
      <c r="U71" s="123">
        <v>9.7000000000000005E-4</v>
      </c>
      <c r="V71" s="123">
        <v>5.3695948186877999E-2</v>
      </c>
      <c r="W71" s="123">
        <v>1.2887308254996699E-2</v>
      </c>
    </row>
    <row r="72" spans="1:23" x14ac:dyDescent="0.35">
      <c r="A72">
        <v>158</v>
      </c>
      <c r="B72">
        <v>9936</v>
      </c>
      <c r="C72" t="s">
        <v>2825</v>
      </c>
      <c r="D72" t="s">
        <v>2826</v>
      </c>
      <c r="E72" t="s">
        <v>41</v>
      </c>
      <c r="F72" t="s">
        <v>2847</v>
      </c>
      <c r="G72" t="s">
        <v>2848</v>
      </c>
      <c r="H72" t="s">
        <v>44</v>
      </c>
      <c r="I72" t="s">
        <v>1606</v>
      </c>
      <c r="J72" t="s">
        <v>45</v>
      </c>
      <c r="K72" t="s">
        <v>45</v>
      </c>
      <c r="L72" t="s">
        <v>47</v>
      </c>
      <c r="M72" t="s">
        <v>1233</v>
      </c>
      <c r="N72" t="s">
        <v>51</v>
      </c>
      <c r="O72" t="s">
        <v>52</v>
      </c>
      <c r="P72" s="119">
        <v>5800</v>
      </c>
      <c r="Q72" s="121">
        <v>1</v>
      </c>
      <c r="R72" s="125">
        <v>6157</v>
      </c>
      <c r="T72" s="119">
        <v>357.10599999999999</v>
      </c>
      <c r="U72" s="123">
        <v>5.5000000000000002E-5</v>
      </c>
      <c r="V72" s="123">
        <v>4.2928656847686701E-2</v>
      </c>
      <c r="W72" s="123">
        <v>1.4749764730142501E-2</v>
      </c>
    </row>
    <row r="73" spans="1:23" x14ac:dyDescent="0.35">
      <c r="A73">
        <v>158</v>
      </c>
      <c r="B73">
        <v>9936</v>
      </c>
      <c r="C73" t="s">
        <v>2825</v>
      </c>
      <c r="D73" t="s">
        <v>2826</v>
      </c>
      <c r="E73" t="s">
        <v>41</v>
      </c>
      <c r="F73" t="s">
        <v>2849</v>
      </c>
      <c r="G73" t="s">
        <v>2850</v>
      </c>
      <c r="H73" t="s">
        <v>44</v>
      </c>
      <c r="I73" t="s">
        <v>1606</v>
      </c>
      <c r="J73" t="s">
        <v>45</v>
      </c>
      <c r="K73" t="s">
        <v>45</v>
      </c>
      <c r="L73" t="s">
        <v>47</v>
      </c>
      <c r="M73" t="s">
        <v>1238</v>
      </c>
      <c r="N73" t="s">
        <v>51</v>
      </c>
      <c r="O73" t="s">
        <v>52</v>
      </c>
      <c r="P73" s="119">
        <v>5030</v>
      </c>
      <c r="Q73" s="121">
        <v>1</v>
      </c>
      <c r="R73" s="125">
        <v>5146</v>
      </c>
      <c r="T73" s="119">
        <v>258.84399999999999</v>
      </c>
      <c r="U73" s="123">
        <v>7.2000000000000002E-5</v>
      </c>
      <c r="V73" s="123">
        <v>3.1116297870523699E-2</v>
      </c>
      <c r="W73" s="123">
        <v>1.06911817551541E-2</v>
      </c>
    </row>
    <row r="74" spans="1:23" x14ac:dyDescent="0.35">
      <c r="A74">
        <v>158</v>
      </c>
      <c r="B74">
        <v>9936</v>
      </c>
      <c r="C74" t="s">
        <v>2829</v>
      </c>
      <c r="D74" t="s">
        <v>2830</v>
      </c>
      <c r="E74" t="s">
        <v>41</v>
      </c>
      <c r="F74" t="s">
        <v>2851</v>
      </c>
      <c r="G74" t="s">
        <v>2852</v>
      </c>
      <c r="H74" t="s">
        <v>44</v>
      </c>
      <c r="I74" t="s">
        <v>1608</v>
      </c>
      <c r="J74" t="s">
        <v>45</v>
      </c>
      <c r="K74" t="s">
        <v>69</v>
      </c>
      <c r="L74" t="s">
        <v>47</v>
      </c>
      <c r="M74" t="s">
        <v>1266</v>
      </c>
      <c r="N74" t="s">
        <v>51</v>
      </c>
      <c r="O74" t="s">
        <v>52</v>
      </c>
      <c r="P74" s="119">
        <v>17800</v>
      </c>
      <c r="Q74" s="121">
        <v>1</v>
      </c>
      <c r="R74" s="125">
        <v>6160</v>
      </c>
      <c r="T74" s="119">
        <v>1096.48</v>
      </c>
      <c r="U74" s="123">
        <v>1.47E-4</v>
      </c>
      <c r="V74" s="123">
        <v>0.13181076111953199</v>
      </c>
      <c r="W74" s="123">
        <v>4.5288575468646897E-2</v>
      </c>
    </row>
    <row r="75" spans="1:23" x14ac:dyDescent="0.35">
      <c r="A75">
        <v>158</v>
      </c>
      <c r="B75">
        <v>9936</v>
      </c>
      <c r="C75" t="s">
        <v>2829</v>
      </c>
      <c r="D75" t="s">
        <v>2830</v>
      </c>
      <c r="E75" t="s">
        <v>41</v>
      </c>
      <c r="F75" t="s">
        <v>2950</v>
      </c>
      <c r="G75" t="s">
        <v>2951</v>
      </c>
      <c r="H75" t="s">
        <v>44</v>
      </c>
      <c r="I75" t="s">
        <v>1609</v>
      </c>
      <c r="J75" t="s">
        <v>45</v>
      </c>
      <c r="K75" t="s">
        <v>45</v>
      </c>
      <c r="L75" t="s">
        <v>47</v>
      </c>
      <c r="M75" t="s">
        <v>1237</v>
      </c>
      <c r="N75" t="s">
        <v>51</v>
      </c>
      <c r="O75" t="s">
        <v>52</v>
      </c>
      <c r="P75" s="119">
        <v>100000</v>
      </c>
      <c r="Q75" s="121">
        <v>1</v>
      </c>
      <c r="R75" s="125">
        <v>393.81</v>
      </c>
      <c r="T75" s="119">
        <v>393.81</v>
      </c>
      <c r="U75" s="123">
        <v>3.2400000000000001E-4</v>
      </c>
      <c r="V75" s="123">
        <v>4.7340941774116102E-2</v>
      </c>
      <c r="W75" s="123">
        <v>1.62657722031481E-2</v>
      </c>
    </row>
    <row r="76" spans="1:23" x14ac:dyDescent="0.35">
      <c r="A76">
        <v>158</v>
      </c>
      <c r="B76">
        <v>9936</v>
      </c>
      <c r="C76" t="s">
        <v>2829</v>
      </c>
      <c r="D76" t="s">
        <v>2830</v>
      </c>
      <c r="E76" t="s">
        <v>41</v>
      </c>
      <c r="F76" t="s">
        <v>2926</v>
      </c>
      <c r="G76" t="s">
        <v>2927</v>
      </c>
      <c r="H76" t="s">
        <v>44</v>
      </c>
      <c r="I76" t="s">
        <v>1609</v>
      </c>
      <c r="J76" t="s">
        <v>45</v>
      </c>
      <c r="K76" t="s">
        <v>45</v>
      </c>
      <c r="L76" t="s">
        <v>47</v>
      </c>
      <c r="M76" t="s">
        <v>1295</v>
      </c>
      <c r="N76" t="s">
        <v>51</v>
      </c>
      <c r="O76" t="s">
        <v>52</v>
      </c>
      <c r="P76" s="119">
        <v>43000</v>
      </c>
      <c r="Q76" s="121">
        <v>1</v>
      </c>
      <c r="R76" s="125">
        <v>427.92</v>
      </c>
      <c r="T76" s="119">
        <v>184.006</v>
      </c>
      <c r="U76" s="123">
        <v>1.2999999999999999E-4</v>
      </c>
      <c r="V76" s="123">
        <v>2.2119799892616501E-2</v>
      </c>
      <c r="W76" s="123">
        <v>7.6000943950219396E-3</v>
      </c>
    </row>
    <row r="77" spans="1:23" x14ac:dyDescent="0.35">
      <c r="A77">
        <v>158</v>
      </c>
      <c r="B77">
        <v>9936</v>
      </c>
      <c r="C77" t="s">
        <v>2829</v>
      </c>
      <c r="D77" t="s">
        <v>2830</v>
      </c>
      <c r="E77" t="s">
        <v>41</v>
      </c>
      <c r="F77" t="s">
        <v>2831</v>
      </c>
      <c r="G77" t="s">
        <v>2832</v>
      </c>
      <c r="H77" t="s">
        <v>44</v>
      </c>
      <c r="I77" t="s">
        <v>1606</v>
      </c>
      <c r="J77" t="s">
        <v>45</v>
      </c>
      <c r="K77" t="s">
        <v>45</v>
      </c>
      <c r="L77" t="s">
        <v>47</v>
      </c>
      <c r="M77" t="s">
        <v>1233</v>
      </c>
      <c r="N77" t="s">
        <v>51</v>
      </c>
      <c r="O77" t="s">
        <v>52</v>
      </c>
      <c r="P77" s="119">
        <v>40</v>
      </c>
      <c r="Q77" s="121">
        <v>1</v>
      </c>
      <c r="R77" s="125">
        <v>3922</v>
      </c>
      <c r="T77" s="119">
        <v>1.569</v>
      </c>
      <c r="U77" s="123">
        <v>0</v>
      </c>
      <c r="V77" s="123">
        <v>1.88589597661901E-4</v>
      </c>
      <c r="W77" s="123">
        <v>6.4797093604272997E-5</v>
      </c>
    </row>
    <row r="78" spans="1:23" x14ac:dyDescent="0.35">
      <c r="A78">
        <v>158</v>
      </c>
      <c r="B78">
        <v>9936</v>
      </c>
      <c r="C78" t="s">
        <v>2853</v>
      </c>
      <c r="D78" t="s">
        <v>2854</v>
      </c>
      <c r="E78" t="s">
        <v>41</v>
      </c>
      <c r="F78" t="s">
        <v>2928</v>
      </c>
      <c r="G78" t="s">
        <v>2929</v>
      </c>
      <c r="H78" t="s">
        <v>44</v>
      </c>
      <c r="I78" t="s">
        <v>1608</v>
      </c>
      <c r="J78" t="s">
        <v>45</v>
      </c>
      <c r="K78" t="s">
        <v>69</v>
      </c>
      <c r="L78" t="s">
        <v>47</v>
      </c>
      <c r="M78" t="s">
        <v>1266</v>
      </c>
      <c r="N78" t="s">
        <v>51</v>
      </c>
      <c r="O78" t="s">
        <v>52</v>
      </c>
      <c r="P78" s="119">
        <v>9700</v>
      </c>
      <c r="Q78" s="121">
        <v>1</v>
      </c>
      <c r="R78" s="125">
        <v>10000</v>
      </c>
      <c r="T78" s="119">
        <v>970</v>
      </c>
      <c r="U78" s="123">
        <v>7.1900000000000002E-4</v>
      </c>
      <c r="V78" s="123">
        <v>0.116606265764944</v>
      </c>
      <c r="W78" s="123">
        <v>4.0064495663019402E-2</v>
      </c>
    </row>
    <row r="79" spans="1:23" x14ac:dyDescent="0.35">
      <c r="A79">
        <v>158</v>
      </c>
      <c r="B79">
        <v>9936</v>
      </c>
      <c r="C79" t="s">
        <v>2833</v>
      </c>
      <c r="D79" t="s">
        <v>2834</v>
      </c>
      <c r="E79" t="s">
        <v>41</v>
      </c>
      <c r="F79" t="s">
        <v>2857</v>
      </c>
      <c r="G79" t="s">
        <v>2858</v>
      </c>
      <c r="H79" t="s">
        <v>44</v>
      </c>
      <c r="I79" t="s">
        <v>1608</v>
      </c>
      <c r="J79" t="s">
        <v>45</v>
      </c>
      <c r="K79" t="s">
        <v>69</v>
      </c>
      <c r="L79" t="s">
        <v>47</v>
      </c>
      <c r="M79" t="s">
        <v>1266</v>
      </c>
      <c r="N79" t="s">
        <v>51</v>
      </c>
      <c r="O79" t="s">
        <v>52</v>
      </c>
      <c r="P79" s="119">
        <v>7600</v>
      </c>
      <c r="Q79" s="121">
        <v>1</v>
      </c>
      <c r="R79" s="125">
        <v>6064</v>
      </c>
      <c r="T79" s="119">
        <v>460.86399999999998</v>
      </c>
      <c r="U79" s="123">
        <v>1.0900000000000001E-4</v>
      </c>
      <c r="V79" s="123">
        <v>5.5401680479891899E-2</v>
      </c>
      <c r="W79" s="123">
        <v>1.9035344050764701E-2</v>
      </c>
    </row>
    <row r="80" spans="1:23" x14ac:dyDescent="0.35">
      <c r="A80">
        <v>158</v>
      </c>
      <c r="B80">
        <v>9936</v>
      </c>
      <c r="C80" t="s">
        <v>2833</v>
      </c>
      <c r="D80" t="s">
        <v>2834</v>
      </c>
      <c r="E80" t="s">
        <v>41</v>
      </c>
      <c r="F80" t="s">
        <v>2930</v>
      </c>
      <c r="G80" t="s">
        <v>2931</v>
      </c>
      <c r="H80" t="s">
        <v>44</v>
      </c>
      <c r="I80" t="s">
        <v>1606</v>
      </c>
      <c r="J80" t="s">
        <v>45</v>
      </c>
      <c r="K80" t="s">
        <v>45</v>
      </c>
      <c r="L80" t="s">
        <v>47</v>
      </c>
      <c r="M80" t="s">
        <v>1233</v>
      </c>
      <c r="N80" t="s">
        <v>51</v>
      </c>
      <c r="O80" t="s">
        <v>52</v>
      </c>
      <c r="P80" s="119">
        <v>970</v>
      </c>
      <c r="Q80" s="121">
        <v>1</v>
      </c>
      <c r="R80" s="125">
        <v>39230</v>
      </c>
      <c r="T80" s="119">
        <v>380.53100000000001</v>
      </c>
      <c r="U80" s="123">
        <v>2.6999999999999999E-5</v>
      </c>
      <c r="V80" s="123">
        <v>4.5744638059587499E-2</v>
      </c>
      <c r="W80" s="123">
        <v>1.5717301648602501E-2</v>
      </c>
    </row>
    <row r="81" spans="1:23" x14ac:dyDescent="0.35">
      <c r="A81">
        <v>158</v>
      </c>
      <c r="B81">
        <v>9936</v>
      </c>
      <c r="C81" t="s">
        <v>2833</v>
      </c>
      <c r="D81" t="s">
        <v>2834</v>
      </c>
      <c r="E81" t="s">
        <v>41</v>
      </c>
      <c r="F81" t="s">
        <v>2952</v>
      </c>
      <c r="G81" t="s">
        <v>2953</v>
      </c>
      <c r="H81" t="s">
        <v>44</v>
      </c>
      <c r="I81" t="s">
        <v>1609</v>
      </c>
      <c r="J81" t="s">
        <v>45</v>
      </c>
      <c r="K81" t="s">
        <v>45</v>
      </c>
      <c r="L81" t="s">
        <v>47</v>
      </c>
      <c r="M81" t="s">
        <v>1237</v>
      </c>
      <c r="N81" t="s">
        <v>51</v>
      </c>
      <c r="O81" t="s">
        <v>52</v>
      </c>
      <c r="P81" s="119">
        <v>8700</v>
      </c>
      <c r="Q81" s="121">
        <v>1</v>
      </c>
      <c r="R81" s="125">
        <v>3934.51</v>
      </c>
      <c r="T81" s="119">
        <v>342.30200000000002</v>
      </c>
      <c r="U81" s="123">
        <v>1.21E-4</v>
      </c>
      <c r="V81" s="123">
        <v>4.1149073328031097E-2</v>
      </c>
      <c r="W81" s="123">
        <v>1.4138321462171401E-2</v>
      </c>
    </row>
    <row r="82" spans="1:23" x14ac:dyDescent="0.35">
      <c r="A82">
        <v>158</v>
      </c>
      <c r="B82">
        <v>9936</v>
      </c>
      <c r="C82" t="s">
        <v>2833</v>
      </c>
      <c r="D82" t="s">
        <v>2834</v>
      </c>
      <c r="E82" t="s">
        <v>41</v>
      </c>
      <c r="F82" t="s">
        <v>2859</v>
      </c>
      <c r="G82" t="s">
        <v>2860</v>
      </c>
      <c r="H82" t="s">
        <v>44</v>
      </c>
      <c r="I82" t="s">
        <v>1606</v>
      </c>
      <c r="J82" t="s">
        <v>45</v>
      </c>
      <c r="K82" t="s">
        <v>45</v>
      </c>
      <c r="L82" t="s">
        <v>47</v>
      </c>
      <c r="M82" t="s">
        <v>1238</v>
      </c>
      <c r="N82" t="s">
        <v>51</v>
      </c>
      <c r="O82" t="s">
        <v>52</v>
      </c>
      <c r="P82" s="119">
        <v>561</v>
      </c>
      <c r="Q82" s="121">
        <v>1</v>
      </c>
      <c r="R82" s="125">
        <v>33030</v>
      </c>
      <c r="T82" s="119">
        <v>185.298</v>
      </c>
      <c r="U82" s="123">
        <v>1.9000000000000001E-5</v>
      </c>
      <c r="V82" s="123">
        <v>2.2275198778961201E-2</v>
      </c>
      <c r="W82" s="123">
        <v>7.6534875636235702E-3</v>
      </c>
    </row>
    <row r="83" spans="1:23" x14ac:dyDescent="0.35">
      <c r="A83">
        <v>158</v>
      </c>
      <c r="B83">
        <v>9936</v>
      </c>
      <c r="C83" t="s">
        <v>2833</v>
      </c>
      <c r="D83" t="s">
        <v>2834</v>
      </c>
      <c r="E83" t="s">
        <v>41</v>
      </c>
      <c r="F83" t="s">
        <v>2954</v>
      </c>
      <c r="G83" t="s">
        <v>2955</v>
      </c>
      <c r="H83" t="s">
        <v>44</v>
      </c>
      <c r="I83" t="s">
        <v>1609</v>
      </c>
      <c r="J83" t="s">
        <v>45</v>
      </c>
      <c r="K83" t="s">
        <v>45</v>
      </c>
      <c r="L83" t="s">
        <v>47</v>
      </c>
      <c r="M83" t="s">
        <v>1295</v>
      </c>
      <c r="N83" t="s">
        <v>51</v>
      </c>
      <c r="O83" t="s">
        <v>52</v>
      </c>
      <c r="P83" s="119">
        <v>5300</v>
      </c>
      <c r="Q83" s="121">
        <v>1</v>
      </c>
      <c r="R83" s="125">
        <v>4348.16</v>
      </c>
      <c r="T83" s="119">
        <v>230.452</v>
      </c>
      <c r="U83" s="123">
        <v>1.36E-4</v>
      </c>
      <c r="V83" s="123">
        <v>2.7703302194918001E-2</v>
      </c>
      <c r="W83" s="123">
        <v>9.5185179231876901E-3</v>
      </c>
    </row>
    <row r="84" spans="1:23" x14ac:dyDescent="0.35">
      <c r="A84">
        <v>158</v>
      </c>
      <c r="B84">
        <v>9936</v>
      </c>
      <c r="C84" t="s">
        <v>2837</v>
      </c>
      <c r="D84" t="s">
        <v>2838</v>
      </c>
      <c r="E84" t="s">
        <v>41</v>
      </c>
      <c r="F84" t="s">
        <v>2863</v>
      </c>
      <c r="G84" t="s">
        <v>2864</v>
      </c>
      <c r="H84" t="s">
        <v>44</v>
      </c>
      <c r="I84" t="s">
        <v>1606</v>
      </c>
      <c r="J84" t="s">
        <v>45</v>
      </c>
      <c r="K84" t="s">
        <v>45</v>
      </c>
      <c r="L84" t="s">
        <v>47</v>
      </c>
      <c r="M84" t="s">
        <v>1238</v>
      </c>
      <c r="N84" t="s">
        <v>51</v>
      </c>
      <c r="O84" t="s">
        <v>52</v>
      </c>
      <c r="P84" s="119">
        <v>7738</v>
      </c>
      <c r="Q84" s="121">
        <v>1</v>
      </c>
      <c r="R84" s="125">
        <v>3413</v>
      </c>
      <c r="T84" s="119">
        <v>264.09800000000001</v>
      </c>
      <c r="U84" s="123">
        <v>1.9000000000000001E-5</v>
      </c>
      <c r="V84" s="123">
        <v>3.1747911937746599E-2</v>
      </c>
      <c r="W84" s="123">
        <v>1.09081966718993E-2</v>
      </c>
    </row>
    <row r="85" spans="1:23" x14ac:dyDescent="0.35">
      <c r="A85">
        <v>158</v>
      </c>
      <c r="B85">
        <v>9936</v>
      </c>
      <c r="C85" t="s">
        <v>2867</v>
      </c>
      <c r="D85" t="s">
        <v>2868</v>
      </c>
      <c r="E85" t="s">
        <v>64</v>
      </c>
      <c r="F85" t="s">
        <v>2869</v>
      </c>
      <c r="G85" t="s">
        <v>2870</v>
      </c>
      <c r="H85" t="s">
        <v>44</v>
      </c>
      <c r="I85" t="s">
        <v>1608</v>
      </c>
      <c r="J85" t="s">
        <v>68</v>
      </c>
      <c r="K85" t="s">
        <v>69</v>
      </c>
      <c r="L85" t="s">
        <v>77</v>
      </c>
      <c r="M85" t="s">
        <v>1258</v>
      </c>
      <c r="N85" t="s">
        <v>51</v>
      </c>
      <c r="O85" t="s">
        <v>72</v>
      </c>
      <c r="P85" s="119">
        <v>5</v>
      </c>
      <c r="Q85" s="121">
        <v>3.165</v>
      </c>
      <c r="R85" s="125">
        <v>133900</v>
      </c>
      <c r="T85" s="119">
        <v>21.19</v>
      </c>
      <c r="U85" s="123">
        <v>0</v>
      </c>
      <c r="V85" s="123">
        <v>2.54726688095133E-3</v>
      </c>
      <c r="W85" s="123">
        <v>8.7520994034875302E-4</v>
      </c>
    </row>
    <row r="86" spans="1:23" x14ac:dyDescent="0.35">
      <c r="A86">
        <v>158</v>
      </c>
      <c r="B86">
        <v>9936</v>
      </c>
      <c r="C86" t="s">
        <v>2871</v>
      </c>
      <c r="D86" t="s">
        <v>2872</v>
      </c>
      <c r="E86" t="s">
        <v>64</v>
      </c>
      <c r="F86" t="s">
        <v>2873</v>
      </c>
      <c r="G86" t="s">
        <v>2874</v>
      </c>
      <c r="H86" t="s">
        <v>44</v>
      </c>
      <c r="I86" t="s">
        <v>1608</v>
      </c>
      <c r="J86" t="s">
        <v>68</v>
      </c>
      <c r="K86" t="s">
        <v>467</v>
      </c>
      <c r="L86" t="s">
        <v>1023</v>
      </c>
      <c r="M86" t="s">
        <v>1258</v>
      </c>
      <c r="N86" t="s">
        <v>51</v>
      </c>
      <c r="O86" t="s">
        <v>72</v>
      </c>
      <c r="P86" s="119">
        <v>170</v>
      </c>
      <c r="Q86" s="121">
        <v>3.165</v>
      </c>
      <c r="R86" s="125">
        <v>16358</v>
      </c>
      <c r="T86" s="119">
        <v>88.013999999999996</v>
      </c>
      <c r="U86" s="123">
        <v>2.4000000000000001E-5</v>
      </c>
      <c r="V86" s="123">
        <v>1.05804220740288E-2</v>
      </c>
      <c r="W86" s="123">
        <v>3.6353044282572602E-3</v>
      </c>
    </row>
    <row r="87" spans="1:23" x14ac:dyDescent="0.35">
      <c r="A87">
        <v>158</v>
      </c>
      <c r="B87">
        <v>9936</v>
      </c>
      <c r="C87" t="s">
        <v>2867</v>
      </c>
      <c r="D87" t="s">
        <v>2868</v>
      </c>
      <c r="E87" t="s">
        <v>64</v>
      </c>
      <c r="F87" t="s">
        <v>2875</v>
      </c>
      <c r="G87" t="s">
        <v>2876</v>
      </c>
      <c r="H87" t="s">
        <v>44</v>
      </c>
      <c r="I87" t="s">
        <v>1608</v>
      </c>
      <c r="J87" t="s">
        <v>68</v>
      </c>
      <c r="K87" t="s">
        <v>69</v>
      </c>
      <c r="L87" t="s">
        <v>1037</v>
      </c>
      <c r="M87" t="s">
        <v>1396</v>
      </c>
      <c r="N87" t="s">
        <v>51</v>
      </c>
      <c r="O87" t="s">
        <v>72</v>
      </c>
      <c r="P87" s="119">
        <v>240</v>
      </c>
      <c r="Q87" s="121">
        <v>3.165</v>
      </c>
      <c r="R87" s="125">
        <v>8005</v>
      </c>
      <c r="T87" s="119">
        <v>60.805999999999997</v>
      </c>
      <c r="U87" s="123">
        <v>1.9999999999999999E-6</v>
      </c>
      <c r="V87" s="123">
        <v>7.30964769482255E-3</v>
      </c>
      <c r="W87" s="123">
        <v>2.51150610515015E-3</v>
      </c>
    </row>
    <row r="88" spans="1:23" x14ac:dyDescent="0.35">
      <c r="A88">
        <v>158</v>
      </c>
      <c r="B88">
        <v>9936</v>
      </c>
      <c r="C88" t="s">
        <v>2867</v>
      </c>
      <c r="D88" t="s">
        <v>2868</v>
      </c>
      <c r="E88" t="s">
        <v>64</v>
      </c>
      <c r="F88" t="s">
        <v>2934</v>
      </c>
      <c r="G88" t="s">
        <v>2935</v>
      </c>
      <c r="H88" t="s">
        <v>44</v>
      </c>
      <c r="I88" t="s">
        <v>1608</v>
      </c>
      <c r="J88" t="s">
        <v>68</v>
      </c>
      <c r="K88" t="s">
        <v>75</v>
      </c>
      <c r="L88" t="s">
        <v>1043</v>
      </c>
      <c r="M88" t="s">
        <v>1245</v>
      </c>
      <c r="N88" t="s">
        <v>51</v>
      </c>
      <c r="O88" t="s">
        <v>78</v>
      </c>
      <c r="P88" s="119">
        <v>670</v>
      </c>
      <c r="Q88" s="121">
        <v>3.6360000000000001</v>
      </c>
      <c r="R88" s="125">
        <v>5614</v>
      </c>
      <c r="T88" s="119">
        <v>136.76400000000001</v>
      </c>
      <c r="U88" s="123">
        <v>6.9999999999999999E-6</v>
      </c>
      <c r="V88" s="123">
        <v>1.6440735365524001E-2</v>
      </c>
      <c r="W88" s="123">
        <v>5.6488368478987104E-3</v>
      </c>
    </row>
    <row r="89" spans="1:23" x14ac:dyDescent="0.35">
      <c r="A89">
        <v>158</v>
      </c>
      <c r="B89">
        <v>9936</v>
      </c>
      <c r="C89" t="s">
        <v>2867</v>
      </c>
      <c r="D89" t="s">
        <v>2868</v>
      </c>
      <c r="E89" t="s">
        <v>64</v>
      </c>
      <c r="F89" t="s">
        <v>2879</v>
      </c>
      <c r="G89" t="s">
        <v>2880</v>
      </c>
      <c r="H89" t="s">
        <v>44</v>
      </c>
      <c r="I89" t="s">
        <v>1608</v>
      </c>
      <c r="J89" t="s">
        <v>68</v>
      </c>
      <c r="K89" t="s">
        <v>69</v>
      </c>
      <c r="L89" t="s">
        <v>77</v>
      </c>
      <c r="M89" t="s">
        <v>1262</v>
      </c>
      <c r="N89" t="s">
        <v>51</v>
      </c>
      <c r="O89" t="s">
        <v>72</v>
      </c>
      <c r="P89" s="119">
        <v>3385</v>
      </c>
      <c r="Q89" s="121">
        <v>3.165</v>
      </c>
      <c r="R89" s="125">
        <v>724.2</v>
      </c>
      <c r="T89" s="119">
        <v>77.587000000000003</v>
      </c>
      <c r="U89" s="123">
        <v>0</v>
      </c>
      <c r="V89" s="123">
        <v>9.3269803368201103E-3</v>
      </c>
      <c r="W89" s="123">
        <v>3.2046370819117501E-3</v>
      </c>
    </row>
    <row r="90" spans="1:23" x14ac:dyDescent="0.35">
      <c r="A90">
        <v>158</v>
      </c>
      <c r="B90">
        <v>9936</v>
      </c>
      <c r="C90" t="s">
        <v>2867</v>
      </c>
      <c r="D90" t="s">
        <v>2868</v>
      </c>
      <c r="E90" t="s">
        <v>64</v>
      </c>
      <c r="F90" t="s">
        <v>2881</v>
      </c>
      <c r="G90" t="s">
        <v>2882</v>
      </c>
      <c r="H90" t="s">
        <v>44</v>
      </c>
      <c r="I90" t="s">
        <v>1608</v>
      </c>
      <c r="J90" t="s">
        <v>68</v>
      </c>
      <c r="K90" t="s">
        <v>69</v>
      </c>
      <c r="L90" t="s">
        <v>1021</v>
      </c>
      <c r="M90" t="s">
        <v>1396</v>
      </c>
      <c r="N90" t="s">
        <v>51</v>
      </c>
      <c r="O90" t="s">
        <v>72</v>
      </c>
      <c r="P90" s="119">
        <v>80</v>
      </c>
      <c r="Q90" s="121">
        <v>3.165</v>
      </c>
      <c r="R90" s="125">
        <v>16418</v>
      </c>
      <c r="T90" s="119">
        <v>41.57</v>
      </c>
      <c r="U90" s="123">
        <v>1.7E-5</v>
      </c>
      <c r="V90" s="123">
        <v>4.9972848575305703E-3</v>
      </c>
      <c r="W90" s="123">
        <v>1.71700633913617E-3</v>
      </c>
    </row>
    <row r="91" spans="1:23" x14ac:dyDescent="0.35">
      <c r="A91">
        <v>158</v>
      </c>
      <c r="B91">
        <v>9936</v>
      </c>
      <c r="C91" t="s">
        <v>2867</v>
      </c>
      <c r="D91" t="s">
        <v>2868</v>
      </c>
      <c r="E91" t="s">
        <v>64</v>
      </c>
      <c r="F91" t="s">
        <v>2956</v>
      </c>
      <c r="G91" t="s">
        <v>2957</v>
      </c>
      <c r="H91" t="s">
        <v>44</v>
      </c>
      <c r="I91" t="s">
        <v>1610</v>
      </c>
      <c r="J91" t="s">
        <v>68</v>
      </c>
      <c r="K91" t="s">
        <v>69</v>
      </c>
      <c r="L91" t="s">
        <v>1055</v>
      </c>
      <c r="M91" t="s">
        <v>1339</v>
      </c>
      <c r="N91" t="s">
        <v>51</v>
      </c>
      <c r="O91" t="s">
        <v>72</v>
      </c>
      <c r="P91" s="119">
        <v>2000</v>
      </c>
      <c r="Q91" s="121">
        <v>3.165</v>
      </c>
      <c r="R91" s="125">
        <v>623.6</v>
      </c>
      <c r="T91" s="119">
        <v>39.473999999999997</v>
      </c>
      <c r="U91" s="123">
        <v>0</v>
      </c>
      <c r="V91" s="123">
        <v>4.7452595278902098E-3</v>
      </c>
      <c r="W91" s="123">
        <v>1.63041349903355E-3</v>
      </c>
    </row>
    <row r="92" spans="1:23" x14ac:dyDescent="0.35">
      <c r="A92">
        <v>158</v>
      </c>
      <c r="B92">
        <v>9936</v>
      </c>
      <c r="C92" t="s">
        <v>2883</v>
      </c>
      <c r="D92" t="s">
        <v>2884</v>
      </c>
      <c r="E92" t="s">
        <v>64</v>
      </c>
      <c r="F92" t="s">
        <v>2885</v>
      </c>
      <c r="G92" t="s">
        <v>2886</v>
      </c>
      <c r="H92" t="s">
        <v>44</v>
      </c>
      <c r="I92" t="s">
        <v>1608</v>
      </c>
      <c r="J92" t="s">
        <v>68</v>
      </c>
      <c r="K92" t="s">
        <v>963</v>
      </c>
      <c r="L92" t="s">
        <v>1021</v>
      </c>
      <c r="M92" t="s">
        <v>1249</v>
      </c>
      <c r="N92" t="s">
        <v>51</v>
      </c>
      <c r="O92" t="s">
        <v>72</v>
      </c>
      <c r="P92" s="119">
        <v>270</v>
      </c>
      <c r="Q92" s="121">
        <v>3.165</v>
      </c>
      <c r="R92" s="125">
        <v>2843</v>
      </c>
      <c r="T92" s="119">
        <v>24.295000000000002</v>
      </c>
      <c r="U92" s="123">
        <v>9.9999999999999995E-7</v>
      </c>
      <c r="V92" s="123">
        <v>2.92054896263936E-3</v>
      </c>
      <c r="W92" s="123">
        <v>1.0034651266782801E-3</v>
      </c>
    </row>
    <row r="93" spans="1:23" x14ac:dyDescent="0.35">
      <c r="A93">
        <v>158</v>
      </c>
      <c r="B93">
        <v>9936</v>
      </c>
      <c r="C93" t="s">
        <v>2887</v>
      </c>
      <c r="D93" t="s">
        <v>2888</v>
      </c>
      <c r="E93" t="s">
        <v>64</v>
      </c>
      <c r="F93" t="s">
        <v>2889</v>
      </c>
      <c r="G93" t="s">
        <v>2890</v>
      </c>
      <c r="H93" t="s">
        <v>44</v>
      </c>
      <c r="I93" t="s">
        <v>1608</v>
      </c>
      <c r="J93" t="s">
        <v>68</v>
      </c>
      <c r="K93" t="s">
        <v>75</v>
      </c>
      <c r="L93" t="s">
        <v>77</v>
      </c>
      <c r="M93" t="s">
        <v>1396</v>
      </c>
      <c r="N93" t="s">
        <v>51</v>
      </c>
      <c r="O93" t="s">
        <v>78</v>
      </c>
      <c r="P93" s="119">
        <v>180</v>
      </c>
      <c r="Q93" s="121">
        <v>3.6360000000000001</v>
      </c>
      <c r="R93" s="125">
        <v>20695</v>
      </c>
      <c r="T93" s="119">
        <v>135.44499999999999</v>
      </c>
      <c r="U93" s="123">
        <v>3.6999999999999998E-5</v>
      </c>
      <c r="V93" s="123">
        <v>1.6282157960672301E-2</v>
      </c>
      <c r="W93" s="123">
        <v>5.59435157897035E-3</v>
      </c>
    </row>
    <row r="94" spans="1:23" x14ac:dyDescent="0.35">
      <c r="A94">
        <v>158</v>
      </c>
      <c r="B94">
        <v>9936</v>
      </c>
      <c r="C94" t="s">
        <v>2891</v>
      </c>
      <c r="D94" t="s">
        <v>2888</v>
      </c>
      <c r="E94" t="s">
        <v>64</v>
      </c>
      <c r="F94" t="s">
        <v>2892</v>
      </c>
      <c r="G94" t="s">
        <v>2893</v>
      </c>
      <c r="H94" t="s">
        <v>44</v>
      </c>
      <c r="I94" t="s">
        <v>1608</v>
      </c>
      <c r="J94" t="s">
        <v>68</v>
      </c>
      <c r="K94" t="s">
        <v>75</v>
      </c>
      <c r="L94" t="s">
        <v>77</v>
      </c>
      <c r="M94" t="s">
        <v>1396</v>
      </c>
      <c r="N94" t="s">
        <v>51</v>
      </c>
      <c r="O94" t="s">
        <v>78</v>
      </c>
      <c r="P94" s="119">
        <v>100</v>
      </c>
      <c r="Q94" s="121">
        <v>3.6360000000000001</v>
      </c>
      <c r="R94" s="125">
        <v>29271.9</v>
      </c>
      <c r="T94" s="119">
        <v>106.43300000000001</v>
      </c>
      <c r="U94" s="123">
        <v>6.9999999999999999E-6</v>
      </c>
      <c r="V94" s="123">
        <v>1.27945477868783E-2</v>
      </c>
      <c r="W94" s="123">
        <v>4.3960511123047E-3</v>
      </c>
    </row>
    <row r="95" spans="1:23" x14ac:dyDescent="0.35">
      <c r="A95">
        <v>158</v>
      </c>
      <c r="B95">
        <v>9936</v>
      </c>
      <c r="C95" t="s">
        <v>2894</v>
      </c>
      <c r="D95" t="s">
        <v>2895</v>
      </c>
      <c r="E95" t="s">
        <v>64</v>
      </c>
      <c r="F95" t="s">
        <v>2896</v>
      </c>
      <c r="G95" t="s">
        <v>2897</v>
      </c>
      <c r="H95" t="s">
        <v>44</v>
      </c>
      <c r="I95" t="s">
        <v>1608</v>
      </c>
      <c r="J95" t="s">
        <v>68</v>
      </c>
      <c r="K95" t="s">
        <v>69</v>
      </c>
      <c r="L95" t="s">
        <v>1023</v>
      </c>
      <c r="M95" t="s">
        <v>1258</v>
      </c>
      <c r="N95" t="s">
        <v>51</v>
      </c>
      <c r="O95" t="s">
        <v>72</v>
      </c>
      <c r="P95" s="119">
        <v>254</v>
      </c>
      <c r="Q95" s="121">
        <v>3.165</v>
      </c>
      <c r="R95" s="125">
        <v>57718</v>
      </c>
      <c r="T95" s="119">
        <v>464.00099999999998</v>
      </c>
      <c r="U95" s="123">
        <v>0</v>
      </c>
      <c r="V95" s="123">
        <v>5.5778760355528298E-2</v>
      </c>
      <c r="W95" s="123">
        <v>1.91649041129358E-2</v>
      </c>
    </row>
    <row r="96" spans="1:23" x14ac:dyDescent="0.35">
      <c r="A96">
        <v>158</v>
      </c>
      <c r="B96">
        <v>9936</v>
      </c>
      <c r="C96" t="s">
        <v>2894</v>
      </c>
      <c r="D96" t="s">
        <v>2895</v>
      </c>
      <c r="E96" t="s">
        <v>64</v>
      </c>
      <c r="F96" t="s">
        <v>2898</v>
      </c>
      <c r="G96" t="s">
        <v>2899</v>
      </c>
      <c r="H96" t="s">
        <v>44</v>
      </c>
      <c r="I96" t="s">
        <v>1608</v>
      </c>
      <c r="J96" t="s">
        <v>68</v>
      </c>
      <c r="K96" t="s">
        <v>69</v>
      </c>
      <c r="L96" t="s">
        <v>1055</v>
      </c>
      <c r="M96" t="s">
        <v>1265</v>
      </c>
      <c r="N96" t="s">
        <v>51</v>
      </c>
      <c r="O96" t="s">
        <v>72</v>
      </c>
      <c r="P96" s="119">
        <v>11800</v>
      </c>
      <c r="Q96" s="121">
        <v>3.165</v>
      </c>
      <c r="R96" s="125">
        <v>1287</v>
      </c>
      <c r="T96" s="119">
        <v>480.65600000000001</v>
      </c>
      <c r="U96" s="123">
        <v>5.0000000000000004E-6</v>
      </c>
      <c r="V96" s="123">
        <v>5.7780915928686297E-2</v>
      </c>
      <c r="W96" s="123">
        <v>1.9852820433309E-2</v>
      </c>
    </row>
    <row r="97" spans="1:23" x14ac:dyDescent="0.35">
      <c r="A97">
        <v>158</v>
      </c>
      <c r="B97">
        <v>9936</v>
      </c>
      <c r="C97" t="s">
        <v>2900</v>
      </c>
      <c r="D97" t="s">
        <v>2901</v>
      </c>
      <c r="E97" t="s">
        <v>64</v>
      </c>
      <c r="F97" t="s">
        <v>2944</v>
      </c>
      <c r="G97" t="s">
        <v>2945</v>
      </c>
      <c r="H97" t="s">
        <v>44</v>
      </c>
      <c r="I97" t="s">
        <v>1610</v>
      </c>
      <c r="J97" t="s">
        <v>68</v>
      </c>
      <c r="K97" t="s">
        <v>69</v>
      </c>
      <c r="L97" t="s">
        <v>1021</v>
      </c>
      <c r="M97" t="s">
        <v>1339</v>
      </c>
      <c r="N97" t="s">
        <v>51</v>
      </c>
      <c r="O97" t="s">
        <v>72</v>
      </c>
      <c r="P97" s="119">
        <v>800</v>
      </c>
      <c r="Q97" s="121">
        <v>3.165</v>
      </c>
      <c r="R97" s="125">
        <v>1147.9000000000001</v>
      </c>
      <c r="T97" s="119">
        <v>29.065000000000001</v>
      </c>
      <c r="U97" s="123">
        <v>0</v>
      </c>
      <c r="V97" s="123">
        <v>3.4939598537942099E-3</v>
      </c>
      <c r="W97" s="123">
        <v>1.2004821395385601E-3</v>
      </c>
    </row>
    <row r="98" spans="1:23" x14ac:dyDescent="0.35">
      <c r="A98">
        <v>158</v>
      </c>
      <c r="B98">
        <v>9936</v>
      </c>
      <c r="C98" t="s">
        <v>2900</v>
      </c>
      <c r="D98" t="s">
        <v>2901</v>
      </c>
      <c r="E98" t="s">
        <v>64</v>
      </c>
      <c r="F98" t="s">
        <v>2902</v>
      </c>
      <c r="G98" t="s">
        <v>2903</v>
      </c>
      <c r="H98" t="s">
        <v>44</v>
      </c>
      <c r="I98" t="s">
        <v>1608</v>
      </c>
      <c r="J98" t="s">
        <v>68</v>
      </c>
      <c r="K98" t="s">
        <v>467</v>
      </c>
      <c r="L98" t="s">
        <v>77</v>
      </c>
      <c r="M98" t="s">
        <v>1396</v>
      </c>
      <c r="N98" t="s">
        <v>51</v>
      </c>
      <c r="O98" t="s">
        <v>72</v>
      </c>
      <c r="P98" s="119">
        <v>250</v>
      </c>
      <c r="Q98" s="121">
        <v>3.165</v>
      </c>
      <c r="R98" s="125">
        <v>8602</v>
      </c>
      <c r="T98" s="119">
        <v>68.063000000000002</v>
      </c>
      <c r="U98" s="123">
        <v>0</v>
      </c>
      <c r="V98" s="123">
        <v>8.1820723338100598E-3</v>
      </c>
      <c r="W98" s="123">
        <v>2.8112606074981198E-3</v>
      </c>
    </row>
    <row r="99" spans="1:23" x14ac:dyDescent="0.35">
      <c r="A99">
        <v>158</v>
      </c>
      <c r="B99">
        <v>9936</v>
      </c>
      <c r="C99" t="s">
        <v>2900</v>
      </c>
      <c r="D99" t="s">
        <v>2901</v>
      </c>
      <c r="E99" t="s">
        <v>64</v>
      </c>
      <c r="F99" t="s">
        <v>2904</v>
      </c>
      <c r="G99" t="s">
        <v>2905</v>
      </c>
      <c r="H99" t="s">
        <v>44</v>
      </c>
      <c r="I99" t="s">
        <v>1608</v>
      </c>
      <c r="J99" t="s">
        <v>68</v>
      </c>
      <c r="K99" t="s">
        <v>69</v>
      </c>
      <c r="L99" t="s">
        <v>1055</v>
      </c>
      <c r="M99" t="s">
        <v>1265</v>
      </c>
      <c r="N99" t="s">
        <v>51</v>
      </c>
      <c r="O99" t="s">
        <v>72</v>
      </c>
      <c r="P99" s="119">
        <v>10121</v>
      </c>
      <c r="Q99" s="121">
        <v>3.165</v>
      </c>
      <c r="R99" s="125">
        <v>1586.8</v>
      </c>
      <c r="T99" s="119">
        <v>508.29899999999998</v>
      </c>
      <c r="U99" s="123">
        <v>0</v>
      </c>
      <c r="V99" s="123">
        <v>6.1103977954332499E-2</v>
      </c>
      <c r="W99" s="123">
        <v>2.0994584156219302E-2</v>
      </c>
    </row>
    <row r="100" spans="1:23" x14ac:dyDescent="0.35">
      <c r="A100">
        <v>158</v>
      </c>
      <c r="B100">
        <v>9936</v>
      </c>
      <c r="C100" t="s">
        <v>2906</v>
      </c>
      <c r="D100" t="s">
        <v>2907</v>
      </c>
      <c r="E100" t="s">
        <v>64</v>
      </c>
      <c r="F100" t="s">
        <v>2908</v>
      </c>
      <c r="G100" t="s">
        <v>2909</v>
      </c>
      <c r="H100" t="s">
        <v>44</v>
      </c>
      <c r="I100" t="s">
        <v>1608</v>
      </c>
      <c r="J100" t="s">
        <v>68</v>
      </c>
      <c r="K100" t="s">
        <v>69</v>
      </c>
      <c r="L100" t="s">
        <v>77</v>
      </c>
      <c r="M100" t="s">
        <v>1396</v>
      </c>
      <c r="N100" t="s">
        <v>51</v>
      </c>
      <c r="O100" t="s">
        <v>72</v>
      </c>
      <c r="P100" s="119">
        <v>720</v>
      </c>
      <c r="Q100" s="121">
        <v>3.165</v>
      </c>
      <c r="R100" s="125">
        <v>4504.25</v>
      </c>
      <c r="T100" s="119">
        <v>102.643</v>
      </c>
      <c r="U100" s="123">
        <v>0</v>
      </c>
      <c r="V100" s="123">
        <v>1.23389683807887E-2</v>
      </c>
      <c r="W100" s="123">
        <v>4.2395195655674798E-3</v>
      </c>
    </row>
    <row r="101" spans="1:23" x14ac:dyDescent="0.35">
      <c r="A101">
        <v>158</v>
      </c>
      <c r="B101">
        <v>9936</v>
      </c>
      <c r="C101" t="s">
        <v>2843</v>
      </c>
      <c r="D101" t="s">
        <v>2844</v>
      </c>
      <c r="E101" t="s">
        <v>64</v>
      </c>
      <c r="F101" t="s">
        <v>2914</v>
      </c>
      <c r="G101" t="s">
        <v>2915</v>
      </c>
      <c r="H101" t="s">
        <v>44</v>
      </c>
      <c r="I101" t="s">
        <v>1608</v>
      </c>
      <c r="J101" t="s">
        <v>68</v>
      </c>
      <c r="K101" t="s">
        <v>467</v>
      </c>
      <c r="L101" t="s">
        <v>77</v>
      </c>
      <c r="M101" t="s">
        <v>1257</v>
      </c>
      <c r="N101" t="s">
        <v>51</v>
      </c>
      <c r="O101" t="s">
        <v>72</v>
      </c>
      <c r="P101" s="119">
        <v>223</v>
      </c>
      <c r="Q101" s="121">
        <v>3.165</v>
      </c>
      <c r="R101" s="125">
        <v>7779</v>
      </c>
      <c r="T101" s="119">
        <v>54.904000000000003</v>
      </c>
      <c r="U101" s="123">
        <v>0</v>
      </c>
      <c r="V101" s="123">
        <v>6.6001301895791597E-3</v>
      </c>
      <c r="W101" s="123">
        <v>2.2677245139536501E-3</v>
      </c>
    </row>
    <row r="102" spans="1:23" x14ac:dyDescent="0.35">
      <c r="A102">
        <v>158</v>
      </c>
      <c r="B102">
        <v>9936</v>
      </c>
      <c r="C102" t="s">
        <v>2843</v>
      </c>
      <c r="D102" t="s">
        <v>2844</v>
      </c>
      <c r="E102" t="s">
        <v>64</v>
      </c>
      <c r="F102" t="s">
        <v>2916</v>
      </c>
      <c r="G102" t="s">
        <v>2917</v>
      </c>
      <c r="H102" t="s">
        <v>44</v>
      </c>
      <c r="I102" t="s">
        <v>1608</v>
      </c>
      <c r="J102" t="s">
        <v>68</v>
      </c>
      <c r="K102" t="s">
        <v>69</v>
      </c>
      <c r="L102" t="s">
        <v>1021</v>
      </c>
      <c r="M102" t="s">
        <v>1265</v>
      </c>
      <c r="N102" t="s">
        <v>51</v>
      </c>
      <c r="O102" t="s">
        <v>72</v>
      </c>
      <c r="P102" s="119">
        <v>266</v>
      </c>
      <c r="Q102" s="121">
        <v>3.165</v>
      </c>
      <c r="R102" s="125">
        <v>59755</v>
      </c>
      <c r="T102" s="119">
        <v>503.07100000000003</v>
      </c>
      <c r="U102" s="123">
        <v>0</v>
      </c>
      <c r="V102" s="123">
        <v>6.0475540010980801E-2</v>
      </c>
      <c r="W102" s="123">
        <v>2.0778660517033001E-2</v>
      </c>
    </row>
    <row r="103" spans="1:23" x14ac:dyDescent="0.35">
      <c r="A103">
        <v>158</v>
      </c>
      <c r="B103">
        <v>9936</v>
      </c>
      <c r="C103" t="s">
        <v>2918</v>
      </c>
      <c r="D103" t="s">
        <v>2919</v>
      </c>
      <c r="E103" t="s">
        <v>64</v>
      </c>
      <c r="F103" t="s">
        <v>2920</v>
      </c>
      <c r="G103" t="s">
        <v>2921</v>
      </c>
      <c r="H103" t="s">
        <v>44</v>
      </c>
      <c r="I103" t="s">
        <v>1608</v>
      </c>
      <c r="J103" t="s">
        <v>68</v>
      </c>
      <c r="K103" t="s">
        <v>947</v>
      </c>
      <c r="L103" t="s">
        <v>1021</v>
      </c>
      <c r="M103" t="s">
        <v>1260</v>
      </c>
      <c r="N103" t="s">
        <v>51</v>
      </c>
      <c r="O103" t="s">
        <v>72</v>
      </c>
      <c r="P103" s="119">
        <v>500</v>
      </c>
      <c r="Q103" s="121">
        <v>3.165</v>
      </c>
      <c r="R103" s="125">
        <v>15858</v>
      </c>
      <c r="T103" s="119">
        <v>250.953</v>
      </c>
      <c r="U103" s="123">
        <v>1.7E-5</v>
      </c>
      <c r="V103" s="123">
        <v>3.0167705898525899E-2</v>
      </c>
      <c r="W103" s="123">
        <v>1.0365257082935401E-2</v>
      </c>
    </row>
    <row r="104" spans="1:23" x14ac:dyDescent="0.35">
      <c r="A104">
        <v>158</v>
      </c>
      <c r="B104">
        <v>9937</v>
      </c>
      <c r="C104" t="s">
        <v>2825</v>
      </c>
      <c r="D104" t="s">
        <v>2826</v>
      </c>
      <c r="E104" t="s">
        <v>41</v>
      </c>
      <c r="F104" t="s">
        <v>2827</v>
      </c>
      <c r="G104" t="s">
        <v>2828</v>
      </c>
      <c r="H104" t="s">
        <v>44</v>
      </c>
      <c r="I104" t="s">
        <v>1609</v>
      </c>
      <c r="J104" t="s">
        <v>45</v>
      </c>
      <c r="K104" t="s">
        <v>45</v>
      </c>
      <c r="L104" t="s">
        <v>47</v>
      </c>
      <c r="M104" t="s">
        <v>1237</v>
      </c>
      <c r="N104" t="s">
        <v>51</v>
      </c>
      <c r="O104" t="s">
        <v>52</v>
      </c>
      <c r="P104" s="119">
        <v>167466</v>
      </c>
      <c r="Q104" s="121">
        <v>1</v>
      </c>
      <c r="R104" s="125">
        <v>503.22</v>
      </c>
      <c r="T104" s="119">
        <v>842.72199999999998</v>
      </c>
      <c r="U104" s="123">
        <v>7.9699999999999997E-4</v>
      </c>
      <c r="V104" s="123">
        <v>8.0346413257464902E-2</v>
      </c>
      <c r="W104" s="123">
        <v>2.2395492526688199E-2</v>
      </c>
    </row>
    <row r="105" spans="1:23" x14ac:dyDescent="0.35">
      <c r="A105">
        <v>158</v>
      </c>
      <c r="B105">
        <v>9937</v>
      </c>
      <c r="C105" t="s">
        <v>2825</v>
      </c>
      <c r="D105" t="s">
        <v>2826</v>
      </c>
      <c r="E105" t="s">
        <v>41</v>
      </c>
      <c r="F105" t="s">
        <v>2958</v>
      </c>
      <c r="G105" t="s">
        <v>2959</v>
      </c>
      <c r="H105" t="s">
        <v>44</v>
      </c>
      <c r="I105" t="s">
        <v>1609</v>
      </c>
      <c r="J105" t="s">
        <v>45</v>
      </c>
      <c r="K105" t="s">
        <v>45</v>
      </c>
      <c r="L105" t="s">
        <v>47</v>
      </c>
      <c r="M105" t="s">
        <v>1295</v>
      </c>
      <c r="N105" t="s">
        <v>51</v>
      </c>
      <c r="O105" t="s">
        <v>52</v>
      </c>
      <c r="P105" s="119">
        <v>172000</v>
      </c>
      <c r="Q105" s="121">
        <v>1</v>
      </c>
      <c r="R105" s="125">
        <v>497.26</v>
      </c>
      <c r="T105" s="119">
        <v>855.28700000000003</v>
      </c>
      <c r="U105" s="123">
        <v>6.9899999999999997E-4</v>
      </c>
      <c r="V105" s="123">
        <v>8.1544359567265995E-2</v>
      </c>
      <c r="W105" s="123">
        <v>2.2729404104577199E-2</v>
      </c>
    </row>
    <row r="106" spans="1:23" x14ac:dyDescent="0.35">
      <c r="A106">
        <v>158</v>
      </c>
      <c r="B106">
        <v>9937</v>
      </c>
      <c r="C106" t="s">
        <v>2825</v>
      </c>
      <c r="D106" t="s">
        <v>2826</v>
      </c>
      <c r="E106" t="s">
        <v>41</v>
      </c>
      <c r="F106" t="s">
        <v>2922</v>
      </c>
      <c r="G106" t="s">
        <v>2923</v>
      </c>
      <c r="H106" t="s">
        <v>44</v>
      </c>
      <c r="I106" t="s">
        <v>1608</v>
      </c>
      <c r="J106" t="s">
        <v>45</v>
      </c>
      <c r="K106" t="s">
        <v>69</v>
      </c>
      <c r="L106" t="s">
        <v>47</v>
      </c>
      <c r="M106" t="s">
        <v>1266</v>
      </c>
      <c r="N106" t="s">
        <v>51</v>
      </c>
      <c r="O106" t="s">
        <v>52</v>
      </c>
      <c r="P106" s="119">
        <v>14300</v>
      </c>
      <c r="Q106" s="121">
        <v>1</v>
      </c>
      <c r="R106" s="125">
        <v>8146</v>
      </c>
      <c r="T106" s="119">
        <v>1164.8779999999999</v>
      </c>
      <c r="U106" s="123">
        <v>5.8699999999999996E-4</v>
      </c>
      <c r="V106" s="123">
        <v>0.11106120901142599</v>
      </c>
      <c r="W106" s="123">
        <v>3.0956832739378898E-2</v>
      </c>
    </row>
    <row r="107" spans="1:23" x14ac:dyDescent="0.35">
      <c r="A107">
        <v>158</v>
      </c>
      <c r="B107">
        <v>9937</v>
      </c>
      <c r="C107" t="s">
        <v>2829</v>
      </c>
      <c r="D107" t="s">
        <v>2830</v>
      </c>
      <c r="E107" t="s">
        <v>41</v>
      </c>
      <c r="F107" t="s">
        <v>2831</v>
      </c>
      <c r="G107" t="s">
        <v>2832</v>
      </c>
      <c r="H107" t="s">
        <v>44</v>
      </c>
      <c r="I107" t="s">
        <v>1606</v>
      </c>
      <c r="J107" t="s">
        <v>45</v>
      </c>
      <c r="K107" t="s">
        <v>45</v>
      </c>
      <c r="L107" t="s">
        <v>47</v>
      </c>
      <c r="M107" t="s">
        <v>1233</v>
      </c>
      <c r="N107" t="s">
        <v>51</v>
      </c>
      <c r="O107" t="s">
        <v>52</v>
      </c>
      <c r="P107" s="119">
        <v>13603</v>
      </c>
      <c r="Q107" s="121">
        <v>1</v>
      </c>
      <c r="R107" s="125">
        <v>3922</v>
      </c>
      <c r="T107" s="119">
        <v>533.51</v>
      </c>
      <c r="U107" s="123">
        <v>6.6000000000000005E-5</v>
      </c>
      <c r="V107" s="123">
        <v>5.0865608122803503E-2</v>
      </c>
      <c r="W107" s="123">
        <v>1.4178110763069501E-2</v>
      </c>
    </row>
    <row r="108" spans="1:23" x14ac:dyDescent="0.35">
      <c r="A108">
        <v>158</v>
      </c>
      <c r="B108">
        <v>9937</v>
      </c>
      <c r="C108" t="s">
        <v>2833</v>
      </c>
      <c r="D108" t="s">
        <v>2834</v>
      </c>
      <c r="E108" t="s">
        <v>41</v>
      </c>
      <c r="F108" t="s">
        <v>2960</v>
      </c>
      <c r="G108" t="s">
        <v>2961</v>
      </c>
      <c r="H108" t="s">
        <v>44</v>
      </c>
      <c r="I108" t="s">
        <v>1608</v>
      </c>
      <c r="J108" t="s">
        <v>45</v>
      </c>
      <c r="K108" t="s">
        <v>69</v>
      </c>
      <c r="L108" t="s">
        <v>47</v>
      </c>
      <c r="M108" t="s">
        <v>1265</v>
      </c>
      <c r="N108" t="s">
        <v>51</v>
      </c>
      <c r="O108" t="s">
        <v>52</v>
      </c>
      <c r="P108" s="119">
        <v>1559</v>
      </c>
      <c r="Q108" s="121">
        <v>1</v>
      </c>
      <c r="R108" s="125">
        <v>22480</v>
      </c>
      <c r="T108" s="119">
        <v>350.46300000000002</v>
      </c>
      <c r="U108" s="123">
        <v>5.3000000000000001E-5</v>
      </c>
      <c r="V108" s="123">
        <v>3.34136851292696E-2</v>
      </c>
      <c r="W108" s="123">
        <v>9.3136196783761907E-3</v>
      </c>
    </row>
    <row r="109" spans="1:23" x14ac:dyDescent="0.35">
      <c r="A109">
        <v>158</v>
      </c>
      <c r="B109">
        <v>9937</v>
      </c>
      <c r="C109" t="s">
        <v>2833</v>
      </c>
      <c r="D109" t="s">
        <v>2834</v>
      </c>
      <c r="E109" t="s">
        <v>41</v>
      </c>
      <c r="F109" t="s">
        <v>2952</v>
      </c>
      <c r="G109" t="s">
        <v>2953</v>
      </c>
      <c r="H109" t="s">
        <v>44</v>
      </c>
      <c r="I109" t="s">
        <v>1609</v>
      </c>
      <c r="J109" t="s">
        <v>45</v>
      </c>
      <c r="K109" t="s">
        <v>45</v>
      </c>
      <c r="L109" t="s">
        <v>47</v>
      </c>
      <c r="M109" t="s">
        <v>1237</v>
      </c>
      <c r="N109" t="s">
        <v>51</v>
      </c>
      <c r="O109" t="s">
        <v>52</v>
      </c>
      <c r="P109" s="119">
        <v>14695</v>
      </c>
      <c r="Q109" s="121">
        <v>1</v>
      </c>
      <c r="R109" s="125">
        <v>3934.51</v>
      </c>
      <c r="T109" s="119">
        <v>578.17600000000004</v>
      </c>
      <c r="U109" s="123">
        <v>2.04E-4</v>
      </c>
      <c r="V109" s="123">
        <v>5.51241870271875E-2</v>
      </c>
      <c r="W109" s="123">
        <v>1.5365132910801599E-2</v>
      </c>
    </row>
    <row r="110" spans="1:23" x14ac:dyDescent="0.35">
      <c r="A110">
        <v>158</v>
      </c>
      <c r="B110">
        <v>9937</v>
      </c>
      <c r="C110" t="s">
        <v>2833</v>
      </c>
      <c r="D110" t="s">
        <v>2834</v>
      </c>
      <c r="E110" t="s">
        <v>41</v>
      </c>
      <c r="F110" t="s">
        <v>2859</v>
      </c>
      <c r="G110" t="s">
        <v>2860</v>
      </c>
      <c r="H110" t="s">
        <v>44</v>
      </c>
      <c r="I110" t="s">
        <v>1606</v>
      </c>
      <c r="J110" t="s">
        <v>45</v>
      </c>
      <c r="K110" t="s">
        <v>45</v>
      </c>
      <c r="L110" t="s">
        <v>47</v>
      </c>
      <c r="M110" t="s">
        <v>1238</v>
      </c>
      <c r="N110" t="s">
        <v>51</v>
      </c>
      <c r="O110" t="s">
        <v>52</v>
      </c>
      <c r="P110" s="119">
        <v>873</v>
      </c>
      <c r="Q110" s="121">
        <v>1</v>
      </c>
      <c r="R110" s="125">
        <v>33030</v>
      </c>
      <c r="T110" s="119">
        <v>288.35199999999998</v>
      </c>
      <c r="U110" s="123">
        <v>2.9E-5</v>
      </c>
      <c r="V110" s="123">
        <v>2.7491900984259299E-2</v>
      </c>
      <c r="W110" s="123">
        <v>7.6630012227736398E-3</v>
      </c>
    </row>
    <row r="111" spans="1:23" x14ac:dyDescent="0.35">
      <c r="A111">
        <v>158</v>
      </c>
      <c r="B111">
        <v>9937</v>
      </c>
      <c r="C111" t="s">
        <v>2833</v>
      </c>
      <c r="D111" t="s">
        <v>2834</v>
      </c>
      <c r="E111" t="s">
        <v>41</v>
      </c>
      <c r="F111" t="s">
        <v>2954</v>
      </c>
      <c r="G111" t="s">
        <v>2955</v>
      </c>
      <c r="H111" t="s">
        <v>44</v>
      </c>
      <c r="I111" t="s">
        <v>1609</v>
      </c>
      <c r="J111" t="s">
        <v>45</v>
      </c>
      <c r="K111" t="s">
        <v>45</v>
      </c>
      <c r="L111" t="s">
        <v>47</v>
      </c>
      <c r="M111" t="s">
        <v>1295</v>
      </c>
      <c r="N111" t="s">
        <v>51</v>
      </c>
      <c r="O111" t="s">
        <v>52</v>
      </c>
      <c r="P111" s="119">
        <v>31400</v>
      </c>
      <c r="Q111" s="121">
        <v>1</v>
      </c>
      <c r="R111" s="125">
        <v>4348.16</v>
      </c>
      <c r="T111" s="119">
        <v>1365.3219999999999</v>
      </c>
      <c r="U111" s="123">
        <v>8.0500000000000005E-4</v>
      </c>
      <c r="V111" s="123">
        <v>0.13017186234488801</v>
      </c>
      <c r="W111" s="123">
        <v>3.6283672812976203E-2</v>
      </c>
    </row>
    <row r="112" spans="1:23" x14ac:dyDescent="0.35">
      <c r="A112">
        <v>158</v>
      </c>
      <c r="B112">
        <v>9937</v>
      </c>
      <c r="C112" t="s">
        <v>2837</v>
      </c>
      <c r="D112" t="s">
        <v>2838</v>
      </c>
      <c r="E112" t="s">
        <v>41</v>
      </c>
      <c r="F112" t="s">
        <v>2863</v>
      </c>
      <c r="G112" t="s">
        <v>2864</v>
      </c>
      <c r="H112" t="s">
        <v>44</v>
      </c>
      <c r="I112" t="s">
        <v>1606</v>
      </c>
      <c r="J112" t="s">
        <v>45</v>
      </c>
      <c r="K112" t="s">
        <v>45</v>
      </c>
      <c r="L112" t="s">
        <v>47</v>
      </c>
      <c r="M112" t="s">
        <v>1238</v>
      </c>
      <c r="N112" t="s">
        <v>51</v>
      </c>
      <c r="O112" t="s">
        <v>52</v>
      </c>
      <c r="P112" s="119">
        <v>1500</v>
      </c>
      <c r="Q112" s="121">
        <v>1</v>
      </c>
      <c r="R112" s="125">
        <v>3413</v>
      </c>
      <c r="T112" s="119">
        <v>51.195</v>
      </c>
      <c r="U112" s="123">
        <v>3.9999999999999998E-6</v>
      </c>
      <c r="V112" s="123">
        <v>4.8810077925241797E-3</v>
      </c>
      <c r="W112" s="123">
        <v>1.36051590990001E-3</v>
      </c>
    </row>
    <row r="113" spans="1:23" x14ac:dyDescent="0.35">
      <c r="A113">
        <v>158</v>
      </c>
      <c r="B113">
        <v>9937</v>
      </c>
      <c r="C113" t="s">
        <v>2837</v>
      </c>
      <c r="D113" t="s">
        <v>2838</v>
      </c>
      <c r="E113" t="s">
        <v>41</v>
      </c>
      <c r="F113" t="s">
        <v>2932</v>
      </c>
      <c r="G113" t="s">
        <v>2933</v>
      </c>
      <c r="H113" t="s">
        <v>44</v>
      </c>
      <c r="I113" t="s">
        <v>1609</v>
      </c>
      <c r="J113" t="s">
        <v>45</v>
      </c>
      <c r="K113" t="s">
        <v>45</v>
      </c>
      <c r="L113" t="s">
        <v>47</v>
      </c>
      <c r="M113" t="s">
        <v>1237</v>
      </c>
      <c r="N113" t="s">
        <v>51</v>
      </c>
      <c r="O113" t="s">
        <v>52</v>
      </c>
      <c r="P113" s="119">
        <v>330753</v>
      </c>
      <c r="Q113" s="121">
        <v>1</v>
      </c>
      <c r="R113" s="125">
        <v>394.8</v>
      </c>
      <c r="T113" s="119">
        <v>1305.8130000000001</v>
      </c>
      <c r="U113" s="123">
        <v>2.43E-4</v>
      </c>
      <c r="V113" s="123">
        <v>0.124498147614848</v>
      </c>
      <c r="W113" s="123">
        <v>3.4702200402652199E-2</v>
      </c>
    </row>
    <row r="114" spans="1:23" x14ac:dyDescent="0.35">
      <c r="A114">
        <v>158</v>
      </c>
      <c r="B114">
        <v>9937</v>
      </c>
      <c r="C114" t="s">
        <v>2887</v>
      </c>
      <c r="D114" t="s">
        <v>2888</v>
      </c>
      <c r="E114" t="s">
        <v>64</v>
      </c>
      <c r="F114" t="s">
        <v>2962</v>
      </c>
      <c r="G114" t="s">
        <v>2963</v>
      </c>
      <c r="H114" t="s">
        <v>44</v>
      </c>
      <c r="I114" t="s">
        <v>1608</v>
      </c>
      <c r="J114" t="s">
        <v>68</v>
      </c>
      <c r="K114" t="s">
        <v>69</v>
      </c>
      <c r="L114" t="s">
        <v>1040</v>
      </c>
      <c r="M114" t="s">
        <v>1265</v>
      </c>
      <c r="N114" t="s">
        <v>51</v>
      </c>
      <c r="O114" t="s">
        <v>72</v>
      </c>
      <c r="P114" s="119">
        <v>59</v>
      </c>
      <c r="Q114" s="121">
        <v>3.165</v>
      </c>
      <c r="R114" s="125">
        <v>12803.94</v>
      </c>
      <c r="T114" s="119">
        <v>23.908999999999999</v>
      </c>
      <c r="U114" s="123">
        <v>0</v>
      </c>
      <c r="V114" s="123">
        <v>2.27956148186635E-3</v>
      </c>
      <c r="W114" s="123">
        <v>6.3539740059922198E-4</v>
      </c>
    </row>
    <row r="115" spans="1:23" x14ac:dyDescent="0.35">
      <c r="A115">
        <v>158</v>
      </c>
      <c r="B115">
        <v>9937</v>
      </c>
      <c r="C115" t="s">
        <v>2871</v>
      </c>
      <c r="D115" t="s">
        <v>2872</v>
      </c>
      <c r="E115" t="s">
        <v>64</v>
      </c>
      <c r="F115" t="s">
        <v>2873</v>
      </c>
      <c r="G115" t="s">
        <v>2874</v>
      </c>
      <c r="H115" t="s">
        <v>44</v>
      </c>
      <c r="I115" t="s">
        <v>1608</v>
      </c>
      <c r="J115" t="s">
        <v>68</v>
      </c>
      <c r="K115" t="s">
        <v>467</v>
      </c>
      <c r="L115" t="s">
        <v>1023</v>
      </c>
      <c r="M115" t="s">
        <v>1258</v>
      </c>
      <c r="N115" t="s">
        <v>51</v>
      </c>
      <c r="O115" t="s">
        <v>72</v>
      </c>
      <c r="P115" s="119">
        <v>150</v>
      </c>
      <c r="Q115" s="121">
        <v>3.165</v>
      </c>
      <c r="R115" s="125">
        <v>16358</v>
      </c>
      <c r="T115" s="119">
        <v>77.66</v>
      </c>
      <c r="U115" s="123">
        <v>2.0999999999999999E-5</v>
      </c>
      <c r="V115" s="123">
        <v>7.40418277506299E-3</v>
      </c>
      <c r="W115" s="123">
        <v>2.0638173290174898E-3</v>
      </c>
    </row>
    <row r="116" spans="1:23" x14ac:dyDescent="0.35">
      <c r="A116">
        <v>158</v>
      </c>
      <c r="B116">
        <v>9937</v>
      </c>
      <c r="C116" t="s">
        <v>2867</v>
      </c>
      <c r="D116" t="s">
        <v>2868</v>
      </c>
      <c r="E116" t="s">
        <v>64</v>
      </c>
      <c r="F116" t="s">
        <v>2875</v>
      </c>
      <c r="G116" t="s">
        <v>2876</v>
      </c>
      <c r="H116" t="s">
        <v>44</v>
      </c>
      <c r="I116" t="s">
        <v>1608</v>
      </c>
      <c r="J116" t="s">
        <v>68</v>
      </c>
      <c r="K116" t="s">
        <v>69</v>
      </c>
      <c r="L116" t="s">
        <v>1037</v>
      </c>
      <c r="M116" t="s">
        <v>1396</v>
      </c>
      <c r="N116" t="s">
        <v>51</v>
      </c>
      <c r="O116" t="s">
        <v>72</v>
      </c>
      <c r="P116" s="119">
        <v>370</v>
      </c>
      <c r="Q116" s="121">
        <v>3.165</v>
      </c>
      <c r="R116" s="125">
        <v>8005</v>
      </c>
      <c r="T116" s="119">
        <v>93.742999999999995</v>
      </c>
      <c r="U116" s="123">
        <v>3.0000000000000001E-6</v>
      </c>
      <c r="V116" s="123">
        <v>8.9375550198966102E-3</v>
      </c>
      <c r="W116" s="123">
        <v>2.4912244186128898E-3</v>
      </c>
    </row>
    <row r="117" spans="1:23" x14ac:dyDescent="0.35">
      <c r="A117">
        <v>158</v>
      </c>
      <c r="B117">
        <v>9937</v>
      </c>
      <c r="C117" t="s">
        <v>2867</v>
      </c>
      <c r="D117" t="s">
        <v>2868</v>
      </c>
      <c r="E117" t="s">
        <v>64</v>
      </c>
      <c r="F117" t="s">
        <v>2934</v>
      </c>
      <c r="G117" t="s">
        <v>2935</v>
      </c>
      <c r="H117" t="s">
        <v>44</v>
      </c>
      <c r="I117" t="s">
        <v>1608</v>
      </c>
      <c r="J117" t="s">
        <v>68</v>
      </c>
      <c r="K117" t="s">
        <v>75</v>
      </c>
      <c r="L117" t="s">
        <v>1043</v>
      </c>
      <c r="M117" t="s">
        <v>1245</v>
      </c>
      <c r="N117" t="s">
        <v>51</v>
      </c>
      <c r="O117" t="s">
        <v>78</v>
      </c>
      <c r="P117" s="119">
        <v>763</v>
      </c>
      <c r="Q117" s="121">
        <v>3.6360000000000001</v>
      </c>
      <c r="R117" s="125">
        <v>5614</v>
      </c>
      <c r="T117" s="119">
        <v>155.74700000000001</v>
      </c>
      <c r="U117" s="123">
        <v>7.9999999999999996E-6</v>
      </c>
      <c r="V117" s="123">
        <v>1.4849190350787101E-2</v>
      </c>
      <c r="W117" s="123">
        <v>4.1390140274559697E-3</v>
      </c>
    </row>
    <row r="118" spans="1:23" x14ac:dyDescent="0.35">
      <c r="A118">
        <v>158</v>
      </c>
      <c r="B118">
        <v>9937</v>
      </c>
      <c r="C118" t="s">
        <v>2867</v>
      </c>
      <c r="D118" t="s">
        <v>2868</v>
      </c>
      <c r="E118" t="s">
        <v>64</v>
      </c>
      <c r="F118" t="s">
        <v>2879</v>
      </c>
      <c r="G118" t="s">
        <v>2880</v>
      </c>
      <c r="H118" t="s">
        <v>44</v>
      </c>
      <c r="I118" t="s">
        <v>1608</v>
      </c>
      <c r="J118" t="s">
        <v>68</v>
      </c>
      <c r="K118" t="s">
        <v>69</v>
      </c>
      <c r="L118" t="s">
        <v>77</v>
      </c>
      <c r="M118" t="s">
        <v>1262</v>
      </c>
      <c r="N118" t="s">
        <v>51</v>
      </c>
      <c r="O118" t="s">
        <v>72</v>
      </c>
      <c r="P118" s="119">
        <v>3800</v>
      </c>
      <c r="Q118" s="121">
        <v>3.165</v>
      </c>
      <c r="R118" s="125">
        <v>724.2</v>
      </c>
      <c r="T118" s="119">
        <v>87.1</v>
      </c>
      <c r="U118" s="123">
        <v>0</v>
      </c>
      <c r="V118" s="123">
        <v>8.3041997105034598E-3</v>
      </c>
      <c r="W118" s="123">
        <v>2.3146850620544301E-3</v>
      </c>
    </row>
    <row r="119" spans="1:23" x14ac:dyDescent="0.35">
      <c r="A119">
        <v>158</v>
      </c>
      <c r="B119">
        <v>9937</v>
      </c>
      <c r="C119" t="s">
        <v>2867</v>
      </c>
      <c r="D119" t="s">
        <v>2868</v>
      </c>
      <c r="E119" t="s">
        <v>64</v>
      </c>
      <c r="F119" t="s">
        <v>2881</v>
      </c>
      <c r="G119" t="s">
        <v>2882</v>
      </c>
      <c r="H119" t="s">
        <v>44</v>
      </c>
      <c r="I119" t="s">
        <v>1608</v>
      </c>
      <c r="J119" t="s">
        <v>68</v>
      </c>
      <c r="K119" t="s">
        <v>69</v>
      </c>
      <c r="L119" t="s">
        <v>1021</v>
      </c>
      <c r="M119" t="s">
        <v>1396</v>
      </c>
      <c r="N119" t="s">
        <v>51</v>
      </c>
      <c r="O119" t="s">
        <v>72</v>
      </c>
      <c r="P119" s="119">
        <v>130</v>
      </c>
      <c r="Q119" s="121">
        <v>3.165</v>
      </c>
      <c r="R119" s="125">
        <v>16418</v>
      </c>
      <c r="T119" s="119">
        <v>67.552000000000007</v>
      </c>
      <c r="U119" s="123">
        <v>2.8E-5</v>
      </c>
      <c r="V119" s="123">
        <v>6.4404953597130598E-3</v>
      </c>
      <c r="W119" s="123">
        <v>1.7952022977605999E-3</v>
      </c>
    </row>
    <row r="120" spans="1:23" x14ac:dyDescent="0.35">
      <c r="A120">
        <v>158</v>
      </c>
      <c r="B120">
        <v>9937</v>
      </c>
      <c r="C120" t="s">
        <v>2883</v>
      </c>
      <c r="D120" t="s">
        <v>2884</v>
      </c>
      <c r="E120" t="s">
        <v>64</v>
      </c>
      <c r="F120" t="s">
        <v>2885</v>
      </c>
      <c r="G120" t="s">
        <v>2886</v>
      </c>
      <c r="H120" t="s">
        <v>44</v>
      </c>
      <c r="I120" t="s">
        <v>1608</v>
      </c>
      <c r="J120" t="s">
        <v>68</v>
      </c>
      <c r="K120" t="s">
        <v>963</v>
      </c>
      <c r="L120" t="s">
        <v>1021</v>
      </c>
      <c r="M120" t="s">
        <v>1249</v>
      </c>
      <c r="N120" t="s">
        <v>51</v>
      </c>
      <c r="O120" t="s">
        <v>72</v>
      </c>
      <c r="P120" s="119">
        <v>260</v>
      </c>
      <c r="Q120" s="121">
        <v>3.165</v>
      </c>
      <c r="R120" s="125">
        <v>2843</v>
      </c>
      <c r="T120" s="119">
        <v>23.395</v>
      </c>
      <c r="U120" s="123">
        <v>9.9999999999999995E-7</v>
      </c>
      <c r="V120" s="123">
        <v>2.2305187364678098E-3</v>
      </c>
      <c r="W120" s="123">
        <v>6.2172738854103895E-4</v>
      </c>
    </row>
    <row r="121" spans="1:23" x14ac:dyDescent="0.35">
      <c r="A121">
        <v>158</v>
      </c>
      <c r="B121">
        <v>9937</v>
      </c>
      <c r="C121" t="s">
        <v>2887</v>
      </c>
      <c r="D121" t="s">
        <v>2888</v>
      </c>
      <c r="E121" t="s">
        <v>64</v>
      </c>
      <c r="F121" t="s">
        <v>2889</v>
      </c>
      <c r="G121" t="s">
        <v>2890</v>
      </c>
      <c r="H121" t="s">
        <v>44</v>
      </c>
      <c r="I121" t="s">
        <v>1608</v>
      </c>
      <c r="J121" t="s">
        <v>68</v>
      </c>
      <c r="K121" t="s">
        <v>75</v>
      </c>
      <c r="L121" t="s">
        <v>77</v>
      </c>
      <c r="M121" t="s">
        <v>1396</v>
      </c>
      <c r="N121" t="s">
        <v>51</v>
      </c>
      <c r="O121" t="s">
        <v>78</v>
      </c>
      <c r="P121" s="119">
        <v>110</v>
      </c>
      <c r="Q121" s="121">
        <v>3.6360000000000001</v>
      </c>
      <c r="R121" s="125">
        <v>20695</v>
      </c>
      <c r="T121" s="119">
        <v>82.772000000000006</v>
      </c>
      <c r="U121" s="123">
        <v>2.3E-5</v>
      </c>
      <c r="V121" s="123">
        <v>7.8915796480641606E-3</v>
      </c>
      <c r="W121" s="123">
        <v>2.1996727155155901E-3</v>
      </c>
    </row>
    <row r="122" spans="1:23" x14ac:dyDescent="0.35">
      <c r="A122">
        <v>158</v>
      </c>
      <c r="B122">
        <v>9937</v>
      </c>
      <c r="C122" t="s">
        <v>2891</v>
      </c>
      <c r="D122" t="s">
        <v>2888</v>
      </c>
      <c r="E122" t="s">
        <v>64</v>
      </c>
      <c r="F122" t="s">
        <v>2892</v>
      </c>
      <c r="G122" t="s">
        <v>2893</v>
      </c>
      <c r="H122" t="s">
        <v>44</v>
      </c>
      <c r="I122" t="s">
        <v>1608</v>
      </c>
      <c r="J122" t="s">
        <v>68</v>
      </c>
      <c r="K122" t="s">
        <v>75</v>
      </c>
      <c r="L122" t="s">
        <v>77</v>
      </c>
      <c r="M122" t="s">
        <v>1396</v>
      </c>
      <c r="N122" t="s">
        <v>51</v>
      </c>
      <c r="O122" t="s">
        <v>78</v>
      </c>
      <c r="P122" s="119">
        <v>90</v>
      </c>
      <c r="Q122" s="121">
        <v>3.6360000000000001</v>
      </c>
      <c r="R122" s="125">
        <v>29271.9</v>
      </c>
      <c r="T122" s="119">
        <v>95.789000000000001</v>
      </c>
      <c r="U122" s="123">
        <v>6.0000000000000002E-6</v>
      </c>
      <c r="V122" s="123">
        <v>9.1327012352633505E-3</v>
      </c>
      <c r="W122" s="123">
        <v>2.5456188269090299E-3</v>
      </c>
    </row>
    <row r="123" spans="1:23" x14ac:dyDescent="0.35">
      <c r="A123">
        <v>158</v>
      </c>
      <c r="B123">
        <v>9937</v>
      </c>
      <c r="C123" t="s">
        <v>2891</v>
      </c>
      <c r="D123" t="s">
        <v>2888</v>
      </c>
      <c r="E123" t="s">
        <v>64</v>
      </c>
      <c r="F123" t="s">
        <v>2938</v>
      </c>
      <c r="G123" t="s">
        <v>2939</v>
      </c>
      <c r="H123" t="s">
        <v>44</v>
      </c>
      <c r="I123" t="s">
        <v>1608</v>
      </c>
      <c r="J123" t="s">
        <v>68</v>
      </c>
      <c r="K123" t="s">
        <v>69</v>
      </c>
      <c r="L123" t="s">
        <v>1055</v>
      </c>
      <c r="M123" t="s">
        <v>1265</v>
      </c>
      <c r="N123" t="s">
        <v>51</v>
      </c>
      <c r="O123" t="s">
        <v>72</v>
      </c>
      <c r="P123" s="119">
        <v>299</v>
      </c>
      <c r="Q123" s="121">
        <v>3.165</v>
      </c>
      <c r="R123" s="125">
        <v>46624</v>
      </c>
      <c r="T123" s="119">
        <v>441.21899999999999</v>
      </c>
      <c r="U123" s="123">
        <v>3.4E-5</v>
      </c>
      <c r="V123" s="123">
        <v>4.2066500669868598E-2</v>
      </c>
      <c r="W123" s="123">
        <v>1.17254767597038E-2</v>
      </c>
    </row>
    <row r="124" spans="1:23" x14ac:dyDescent="0.35">
      <c r="A124">
        <v>158</v>
      </c>
      <c r="B124">
        <v>9937</v>
      </c>
      <c r="C124" t="s">
        <v>2894</v>
      </c>
      <c r="D124" t="s">
        <v>2895</v>
      </c>
      <c r="E124" t="s">
        <v>64</v>
      </c>
      <c r="F124" t="s">
        <v>2896</v>
      </c>
      <c r="G124" t="s">
        <v>2897</v>
      </c>
      <c r="H124" t="s">
        <v>44</v>
      </c>
      <c r="I124" t="s">
        <v>1608</v>
      </c>
      <c r="J124" t="s">
        <v>68</v>
      </c>
      <c r="K124" t="s">
        <v>69</v>
      </c>
      <c r="L124" t="s">
        <v>1023</v>
      </c>
      <c r="M124" t="s">
        <v>1258</v>
      </c>
      <c r="N124" t="s">
        <v>51</v>
      </c>
      <c r="O124" t="s">
        <v>72</v>
      </c>
      <c r="P124" s="119">
        <v>141</v>
      </c>
      <c r="Q124" s="121">
        <v>3.165</v>
      </c>
      <c r="R124" s="125">
        <v>57718</v>
      </c>
      <c r="T124" s="119">
        <v>257.57499999999999</v>
      </c>
      <c r="U124" s="123">
        <v>0</v>
      </c>
      <c r="V124" s="123">
        <v>2.45576075392114E-2</v>
      </c>
      <c r="W124" s="123">
        <v>6.84510600809741E-3</v>
      </c>
    </row>
    <row r="125" spans="1:23" x14ac:dyDescent="0.35">
      <c r="A125">
        <v>158</v>
      </c>
      <c r="B125">
        <v>9937</v>
      </c>
      <c r="C125" t="s">
        <v>2894</v>
      </c>
      <c r="D125" t="s">
        <v>2895</v>
      </c>
      <c r="E125" t="s">
        <v>64</v>
      </c>
      <c r="F125" t="s">
        <v>2898</v>
      </c>
      <c r="G125" t="s">
        <v>2899</v>
      </c>
      <c r="H125" t="s">
        <v>44</v>
      </c>
      <c r="I125" t="s">
        <v>1608</v>
      </c>
      <c r="J125" t="s">
        <v>68</v>
      </c>
      <c r="K125" t="s">
        <v>69</v>
      </c>
      <c r="L125" t="s">
        <v>1055</v>
      </c>
      <c r="M125" t="s">
        <v>1265</v>
      </c>
      <c r="N125" t="s">
        <v>51</v>
      </c>
      <c r="O125" t="s">
        <v>72</v>
      </c>
      <c r="P125" s="119">
        <v>3200</v>
      </c>
      <c r="Q125" s="121">
        <v>3.165</v>
      </c>
      <c r="R125" s="125">
        <v>1287</v>
      </c>
      <c r="T125" s="119">
        <v>130.34700000000001</v>
      </c>
      <c r="U125" s="123">
        <v>9.9999999999999995E-7</v>
      </c>
      <c r="V125" s="123">
        <v>1.24275120596729E-2</v>
      </c>
      <c r="W125" s="123">
        <v>3.4640034591945298E-3</v>
      </c>
    </row>
    <row r="126" spans="1:23" x14ac:dyDescent="0.35">
      <c r="A126">
        <v>158</v>
      </c>
      <c r="B126">
        <v>9937</v>
      </c>
      <c r="C126" t="s">
        <v>2900</v>
      </c>
      <c r="D126" t="s">
        <v>2901</v>
      </c>
      <c r="E126" t="s">
        <v>64</v>
      </c>
      <c r="F126" t="s">
        <v>2944</v>
      </c>
      <c r="G126" t="s">
        <v>2945</v>
      </c>
      <c r="H126" t="s">
        <v>44</v>
      </c>
      <c r="I126" t="s">
        <v>1610</v>
      </c>
      <c r="J126" t="s">
        <v>68</v>
      </c>
      <c r="K126" t="s">
        <v>69</v>
      </c>
      <c r="L126" t="s">
        <v>1021</v>
      </c>
      <c r="M126" t="s">
        <v>1339</v>
      </c>
      <c r="N126" t="s">
        <v>51</v>
      </c>
      <c r="O126" t="s">
        <v>72</v>
      </c>
      <c r="P126" s="119">
        <v>1700</v>
      </c>
      <c r="Q126" s="121">
        <v>3.165</v>
      </c>
      <c r="R126" s="125">
        <v>1147.9000000000001</v>
      </c>
      <c r="T126" s="119">
        <v>61.762999999999998</v>
      </c>
      <c r="U126" s="123">
        <v>0</v>
      </c>
      <c r="V126" s="123">
        <v>5.8885537729719099E-3</v>
      </c>
      <c r="W126" s="123">
        <v>1.6413559320066001E-3</v>
      </c>
    </row>
    <row r="127" spans="1:23" x14ac:dyDescent="0.35">
      <c r="A127">
        <v>158</v>
      </c>
      <c r="B127">
        <v>9937</v>
      </c>
      <c r="C127" t="s">
        <v>2900</v>
      </c>
      <c r="D127" t="s">
        <v>2901</v>
      </c>
      <c r="E127" t="s">
        <v>64</v>
      </c>
      <c r="F127" t="s">
        <v>2964</v>
      </c>
      <c r="G127" t="s">
        <v>2965</v>
      </c>
      <c r="H127" t="s">
        <v>44</v>
      </c>
      <c r="I127" t="s">
        <v>1610</v>
      </c>
      <c r="J127" t="s">
        <v>68</v>
      </c>
      <c r="K127" t="s">
        <v>69</v>
      </c>
      <c r="L127" t="s">
        <v>1055</v>
      </c>
      <c r="M127" t="s">
        <v>1339</v>
      </c>
      <c r="N127" t="s">
        <v>51</v>
      </c>
      <c r="O127" t="s">
        <v>72</v>
      </c>
      <c r="P127" s="119">
        <v>1100</v>
      </c>
      <c r="Q127" s="121">
        <v>3.165</v>
      </c>
      <c r="R127" s="125">
        <v>3017.75</v>
      </c>
      <c r="T127" s="119">
        <v>105.063</v>
      </c>
      <c r="U127" s="123">
        <v>0</v>
      </c>
      <c r="V127" s="123">
        <v>1.0016860181110599E-2</v>
      </c>
      <c r="W127" s="123">
        <v>2.79206635656632E-3</v>
      </c>
    </row>
    <row r="128" spans="1:23" x14ac:dyDescent="0.35">
      <c r="A128">
        <v>158</v>
      </c>
      <c r="B128">
        <v>9937</v>
      </c>
      <c r="C128" t="s">
        <v>2900</v>
      </c>
      <c r="D128" t="s">
        <v>2901</v>
      </c>
      <c r="E128" t="s">
        <v>64</v>
      </c>
      <c r="F128" t="s">
        <v>2902</v>
      </c>
      <c r="G128" t="s">
        <v>2903</v>
      </c>
      <c r="H128" t="s">
        <v>44</v>
      </c>
      <c r="I128" t="s">
        <v>1608</v>
      </c>
      <c r="J128" t="s">
        <v>68</v>
      </c>
      <c r="K128" t="s">
        <v>467</v>
      </c>
      <c r="L128" t="s">
        <v>77</v>
      </c>
      <c r="M128" t="s">
        <v>1396</v>
      </c>
      <c r="N128" t="s">
        <v>51</v>
      </c>
      <c r="O128" t="s">
        <v>72</v>
      </c>
      <c r="P128" s="119">
        <v>270</v>
      </c>
      <c r="Q128" s="121">
        <v>3.165</v>
      </c>
      <c r="R128" s="125">
        <v>8602</v>
      </c>
      <c r="T128" s="119">
        <v>73.507999999999996</v>
      </c>
      <c r="U128" s="123">
        <v>0</v>
      </c>
      <c r="V128" s="123">
        <v>7.0083998298059204E-3</v>
      </c>
      <c r="W128" s="123">
        <v>1.9534981046322999E-3</v>
      </c>
    </row>
    <row r="129" spans="1:23" x14ac:dyDescent="0.35">
      <c r="A129">
        <v>158</v>
      </c>
      <c r="B129">
        <v>9937</v>
      </c>
      <c r="C129" t="s">
        <v>2900</v>
      </c>
      <c r="D129" t="s">
        <v>2901</v>
      </c>
      <c r="E129" t="s">
        <v>64</v>
      </c>
      <c r="F129" t="s">
        <v>2904</v>
      </c>
      <c r="G129" t="s">
        <v>2905</v>
      </c>
      <c r="H129" t="s">
        <v>44</v>
      </c>
      <c r="I129" t="s">
        <v>1608</v>
      </c>
      <c r="J129" t="s">
        <v>68</v>
      </c>
      <c r="K129" t="s">
        <v>69</v>
      </c>
      <c r="L129" t="s">
        <v>1055</v>
      </c>
      <c r="M129" t="s">
        <v>1265</v>
      </c>
      <c r="N129" t="s">
        <v>51</v>
      </c>
      <c r="O129" t="s">
        <v>72</v>
      </c>
      <c r="P129" s="119">
        <v>5295</v>
      </c>
      <c r="Q129" s="121">
        <v>3.165</v>
      </c>
      <c r="R129" s="125">
        <v>1586.8</v>
      </c>
      <c r="T129" s="119">
        <v>265.92700000000002</v>
      </c>
      <c r="U129" s="123">
        <v>0</v>
      </c>
      <c r="V129" s="123">
        <v>2.53538446099578E-2</v>
      </c>
      <c r="W129" s="123">
        <v>7.0670464861400401E-3</v>
      </c>
    </row>
    <row r="130" spans="1:23" x14ac:dyDescent="0.35">
      <c r="A130">
        <v>158</v>
      </c>
      <c r="B130">
        <v>9937</v>
      </c>
      <c r="C130" t="s">
        <v>2900</v>
      </c>
      <c r="D130" t="s">
        <v>2901</v>
      </c>
      <c r="E130" t="s">
        <v>64</v>
      </c>
      <c r="F130" t="s">
        <v>2946</v>
      </c>
      <c r="G130" t="s">
        <v>2947</v>
      </c>
      <c r="H130" t="s">
        <v>44</v>
      </c>
      <c r="I130" t="s">
        <v>1608</v>
      </c>
      <c r="J130" t="s">
        <v>68</v>
      </c>
      <c r="K130" t="s">
        <v>69</v>
      </c>
      <c r="L130" t="s">
        <v>1055</v>
      </c>
      <c r="M130" t="s">
        <v>1363</v>
      </c>
      <c r="N130" t="s">
        <v>51</v>
      </c>
      <c r="O130" t="s">
        <v>72</v>
      </c>
      <c r="P130" s="119">
        <v>670</v>
      </c>
      <c r="Q130" s="121">
        <v>3.165</v>
      </c>
      <c r="R130" s="125">
        <v>5043.5</v>
      </c>
      <c r="T130" s="119">
        <v>106.95</v>
      </c>
      <c r="U130" s="123">
        <v>0</v>
      </c>
      <c r="V130" s="123">
        <v>1.01967670063334E-2</v>
      </c>
      <c r="W130" s="123">
        <v>2.8422129878399099E-3</v>
      </c>
    </row>
    <row r="131" spans="1:23" x14ac:dyDescent="0.35">
      <c r="A131">
        <v>158</v>
      </c>
      <c r="B131">
        <v>9937</v>
      </c>
      <c r="C131" t="s">
        <v>2906</v>
      </c>
      <c r="D131" t="s">
        <v>2907</v>
      </c>
      <c r="E131" t="s">
        <v>64</v>
      </c>
      <c r="F131" t="s">
        <v>2908</v>
      </c>
      <c r="G131" t="s">
        <v>2909</v>
      </c>
      <c r="H131" t="s">
        <v>44</v>
      </c>
      <c r="I131" t="s">
        <v>1608</v>
      </c>
      <c r="J131" t="s">
        <v>68</v>
      </c>
      <c r="K131" t="s">
        <v>69</v>
      </c>
      <c r="L131" t="s">
        <v>77</v>
      </c>
      <c r="M131" t="s">
        <v>1396</v>
      </c>
      <c r="N131" t="s">
        <v>51</v>
      </c>
      <c r="O131" t="s">
        <v>72</v>
      </c>
      <c r="P131" s="119">
        <v>700</v>
      </c>
      <c r="Q131" s="121">
        <v>3.165</v>
      </c>
      <c r="R131" s="125">
        <v>4504.25</v>
      </c>
      <c r="T131" s="119">
        <v>99.792000000000002</v>
      </c>
      <c r="U131" s="123">
        <v>0</v>
      </c>
      <c r="V131" s="123">
        <v>9.5142858479864006E-3</v>
      </c>
      <c r="W131" s="123">
        <v>2.6519804552141298E-3</v>
      </c>
    </row>
    <row r="132" spans="1:23" x14ac:dyDescent="0.35">
      <c r="A132">
        <v>158</v>
      </c>
      <c r="B132">
        <v>9937</v>
      </c>
      <c r="C132" t="s">
        <v>2900</v>
      </c>
      <c r="D132" t="s">
        <v>2901</v>
      </c>
      <c r="E132" t="s">
        <v>64</v>
      </c>
      <c r="F132" t="s">
        <v>2966</v>
      </c>
      <c r="G132" t="s">
        <v>2967</v>
      </c>
      <c r="H132" t="s">
        <v>44</v>
      </c>
      <c r="I132" t="s">
        <v>1608</v>
      </c>
      <c r="J132" t="s">
        <v>68</v>
      </c>
      <c r="K132" t="s">
        <v>69</v>
      </c>
      <c r="L132" t="s">
        <v>1055</v>
      </c>
      <c r="M132" t="s">
        <v>1272</v>
      </c>
      <c r="N132" t="s">
        <v>51</v>
      </c>
      <c r="O132" t="s">
        <v>72</v>
      </c>
      <c r="P132" s="119">
        <v>260</v>
      </c>
      <c r="Q132" s="121">
        <v>3.165</v>
      </c>
      <c r="R132" s="125">
        <v>13582</v>
      </c>
      <c r="T132" s="119">
        <v>111.76600000000001</v>
      </c>
      <c r="U132" s="123">
        <v>0</v>
      </c>
      <c r="V132" s="123">
        <v>1.0655963939045301E-2</v>
      </c>
      <c r="W132" s="123">
        <v>2.97020801658965E-3</v>
      </c>
    </row>
    <row r="133" spans="1:23" x14ac:dyDescent="0.35">
      <c r="A133">
        <v>158</v>
      </c>
      <c r="B133">
        <v>9937</v>
      </c>
      <c r="C133" t="s">
        <v>2843</v>
      </c>
      <c r="D133" t="s">
        <v>2844</v>
      </c>
      <c r="E133" t="s">
        <v>64</v>
      </c>
      <c r="F133" t="s">
        <v>2914</v>
      </c>
      <c r="G133" t="s">
        <v>2915</v>
      </c>
      <c r="H133" t="s">
        <v>44</v>
      </c>
      <c r="I133" t="s">
        <v>1608</v>
      </c>
      <c r="J133" t="s">
        <v>68</v>
      </c>
      <c r="K133" t="s">
        <v>467</v>
      </c>
      <c r="L133" t="s">
        <v>77</v>
      </c>
      <c r="M133" t="s">
        <v>1257</v>
      </c>
      <c r="N133" t="s">
        <v>51</v>
      </c>
      <c r="O133" t="s">
        <v>72</v>
      </c>
      <c r="P133" s="119">
        <v>375</v>
      </c>
      <c r="Q133" s="121">
        <v>3.165</v>
      </c>
      <c r="R133" s="125">
        <v>7779</v>
      </c>
      <c r="T133" s="119">
        <v>92.326999999999998</v>
      </c>
      <c r="U133" s="123">
        <v>0</v>
      </c>
      <c r="V133" s="123">
        <v>8.8025947253965904E-3</v>
      </c>
      <c r="W133" s="123">
        <v>2.4536060341158799E-3</v>
      </c>
    </row>
    <row r="134" spans="1:23" x14ac:dyDescent="0.35">
      <c r="A134">
        <v>158</v>
      </c>
      <c r="B134">
        <v>9937</v>
      </c>
      <c r="C134" t="s">
        <v>2843</v>
      </c>
      <c r="D134" t="s">
        <v>2844</v>
      </c>
      <c r="E134" t="s">
        <v>64</v>
      </c>
      <c r="F134" t="s">
        <v>2916</v>
      </c>
      <c r="G134" t="s">
        <v>2917</v>
      </c>
      <c r="H134" t="s">
        <v>44</v>
      </c>
      <c r="I134" t="s">
        <v>1608</v>
      </c>
      <c r="J134" t="s">
        <v>68</v>
      </c>
      <c r="K134" t="s">
        <v>69</v>
      </c>
      <c r="L134" t="s">
        <v>1021</v>
      </c>
      <c r="M134" t="s">
        <v>1265</v>
      </c>
      <c r="N134" t="s">
        <v>51</v>
      </c>
      <c r="O134" t="s">
        <v>72</v>
      </c>
      <c r="P134" s="119">
        <v>58</v>
      </c>
      <c r="Q134" s="121">
        <v>3.165</v>
      </c>
      <c r="R134" s="125">
        <v>59755</v>
      </c>
      <c r="T134" s="119">
        <v>109.69199999999999</v>
      </c>
      <c r="U134" s="123">
        <v>0</v>
      </c>
      <c r="V134" s="123">
        <v>1.04582233443312E-2</v>
      </c>
      <c r="W134" s="123">
        <v>2.9150904596061101E-3</v>
      </c>
    </row>
    <row r="135" spans="1:23" x14ac:dyDescent="0.35">
      <c r="A135">
        <v>158</v>
      </c>
      <c r="B135">
        <v>9937</v>
      </c>
      <c r="C135" t="s">
        <v>2843</v>
      </c>
      <c r="D135" t="s">
        <v>2844</v>
      </c>
      <c r="E135" t="s">
        <v>64</v>
      </c>
      <c r="F135" t="s">
        <v>2845</v>
      </c>
      <c r="G135" t="s">
        <v>2846</v>
      </c>
      <c r="H135" t="s">
        <v>44</v>
      </c>
      <c r="I135" t="s">
        <v>1610</v>
      </c>
      <c r="J135" t="s">
        <v>68</v>
      </c>
      <c r="K135" t="s">
        <v>69</v>
      </c>
      <c r="L135" t="s">
        <v>1055</v>
      </c>
      <c r="M135" t="s">
        <v>1339</v>
      </c>
      <c r="N135" t="s">
        <v>51</v>
      </c>
      <c r="O135" t="s">
        <v>72</v>
      </c>
      <c r="P135" s="119">
        <v>1500</v>
      </c>
      <c r="Q135" s="121">
        <v>3.165</v>
      </c>
      <c r="R135" s="125">
        <v>6069.6</v>
      </c>
      <c r="T135" s="119">
        <v>288.154</v>
      </c>
      <c r="U135" s="123">
        <v>0</v>
      </c>
      <c r="V135" s="123">
        <v>2.74730576913573E-2</v>
      </c>
      <c r="W135" s="123">
        <v>7.6577489058592399E-3</v>
      </c>
    </row>
    <row r="136" spans="1:23" x14ac:dyDescent="0.35">
      <c r="A136">
        <v>158</v>
      </c>
      <c r="B136">
        <v>9937</v>
      </c>
      <c r="C136" t="s">
        <v>2918</v>
      </c>
      <c r="D136" t="s">
        <v>2919</v>
      </c>
      <c r="E136" t="s">
        <v>64</v>
      </c>
      <c r="F136" t="s">
        <v>2920</v>
      </c>
      <c r="G136" t="s">
        <v>2921</v>
      </c>
      <c r="H136" t="s">
        <v>44</v>
      </c>
      <c r="I136" t="s">
        <v>1608</v>
      </c>
      <c r="J136" t="s">
        <v>68</v>
      </c>
      <c r="K136" t="s">
        <v>947</v>
      </c>
      <c r="L136" t="s">
        <v>1021</v>
      </c>
      <c r="M136" t="s">
        <v>1260</v>
      </c>
      <c r="N136" t="s">
        <v>51</v>
      </c>
      <c r="O136" t="s">
        <v>72</v>
      </c>
      <c r="P136" s="119">
        <v>600</v>
      </c>
      <c r="Q136" s="121">
        <v>3.165</v>
      </c>
      <c r="R136" s="125">
        <v>15858</v>
      </c>
      <c r="T136" s="119">
        <v>301.14299999999997</v>
      </c>
      <c r="U136" s="123">
        <v>2.0000000000000002E-5</v>
      </c>
      <c r="V136" s="123">
        <v>2.8711463613387701E-2</v>
      </c>
      <c r="W136" s="123">
        <v>8.0029380617579905E-3</v>
      </c>
    </row>
    <row r="137" spans="1:23" x14ac:dyDescent="0.35">
      <c r="A137">
        <v>158</v>
      </c>
      <c r="B137">
        <v>15073</v>
      </c>
      <c r="C137" t="s">
        <v>2825</v>
      </c>
      <c r="D137" t="s">
        <v>2826</v>
      </c>
      <c r="E137" t="s">
        <v>41</v>
      </c>
      <c r="F137" t="s">
        <v>2968</v>
      </c>
      <c r="G137" t="s">
        <v>2969</v>
      </c>
      <c r="H137" t="s">
        <v>44</v>
      </c>
      <c r="I137" t="s">
        <v>1608</v>
      </c>
      <c r="J137" t="s">
        <v>45</v>
      </c>
      <c r="K137" t="s">
        <v>69</v>
      </c>
      <c r="L137" t="s">
        <v>47</v>
      </c>
      <c r="M137" t="s">
        <v>1265</v>
      </c>
      <c r="N137" t="s">
        <v>51</v>
      </c>
      <c r="O137" t="s">
        <v>52</v>
      </c>
      <c r="P137" s="119">
        <v>12417</v>
      </c>
      <c r="Q137" s="121">
        <v>1</v>
      </c>
      <c r="R137" s="125">
        <v>8788</v>
      </c>
      <c r="T137" s="119">
        <v>1091.2059999999999</v>
      </c>
      <c r="U137" s="123">
        <v>1.4200000000000001E-4</v>
      </c>
      <c r="V137" s="123">
        <v>0.125349650181559</v>
      </c>
      <c r="W137" s="123">
        <v>0.12488440375266099</v>
      </c>
    </row>
    <row r="138" spans="1:23" x14ac:dyDescent="0.35">
      <c r="A138">
        <v>158</v>
      </c>
      <c r="B138">
        <v>15073</v>
      </c>
      <c r="C138" t="s">
        <v>2867</v>
      </c>
      <c r="D138" t="s">
        <v>2868</v>
      </c>
      <c r="E138" t="s">
        <v>64</v>
      </c>
      <c r="F138" t="s">
        <v>2970</v>
      </c>
      <c r="G138" t="s">
        <v>2971</v>
      </c>
      <c r="H138" t="s">
        <v>44</v>
      </c>
      <c r="I138" t="s">
        <v>1608</v>
      </c>
      <c r="J138" t="s">
        <v>45</v>
      </c>
      <c r="K138" t="s">
        <v>69</v>
      </c>
      <c r="L138" t="s">
        <v>47</v>
      </c>
      <c r="M138" t="s">
        <v>1265</v>
      </c>
      <c r="N138" t="s">
        <v>51</v>
      </c>
      <c r="O138" t="s">
        <v>52</v>
      </c>
      <c r="P138" s="119">
        <v>500</v>
      </c>
      <c r="Q138" s="121">
        <v>1</v>
      </c>
      <c r="R138" s="125">
        <v>219220</v>
      </c>
      <c r="T138" s="119">
        <v>1096.0999999999999</v>
      </c>
      <c r="U138" s="123">
        <v>1.63E-4</v>
      </c>
      <c r="V138" s="123">
        <v>0.125911841210991</v>
      </c>
      <c r="W138" s="123">
        <v>0.12544450815984501</v>
      </c>
    </row>
    <row r="139" spans="1:23" x14ac:dyDescent="0.35">
      <c r="A139">
        <v>158</v>
      </c>
      <c r="B139">
        <v>15073</v>
      </c>
      <c r="C139" t="s">
        <v>2829</v>
      </c>
      <c r="D139" t="s">
        <v>2830</v>
      </c>
      <c r="E139" t="s">
        <v>41</v>
      </c>
      <c r="F139" t="s">
        <v>2972</v>
      </c>
      <c r="G139" t="s">
        <v>2973</v>
      </c>
      <c r="H139" t="s">
        <v>44</v>
      </c>
      <c r="I139" t="s">
        <v>1608</v>
      </c>
      <c r="J139" t="s">
        <v>45</v>
      </c>
      <c r="K139" t="s">
        <v>69</v>
      </c>
      <c r="L139" t="s">
        <v>47</v>
      </c>
      <c r="M139" t="s">
        <v>1265</v>
      </c>
      <c r="N139" t="s">
        <v>51</v>
      </c>
      <c r="O139" t="s">
        <v>52</v>
      </c>
      <c r="P139" s="119">
        <v>45715</v>
      </c>
      <c r="Q139" s="121">
        <v>1</v>
      </c>
      <c r="R139" s="125">
        <v>2387</v>
      </c>
      <c r="T139" s="119">
        <v>1091.2170000000001</v>
      </c>
      <c r="U139" s="123">
        <v>1.21E-4</v>
      </c>
      <c r="V139" s="123">
        <v>0.12535092411853399</v>
      </c>
      <c r="W139" s="123">
        <v>0.124885672961306</v>
      </c>
    </row>
    <row r="140" spans="1:23" x14ac:dyDescent="0.35">
      <c r="A140">
        <v>158</v>
      </c>
      <c r="B140">
        <v>15073</v>
      </c>
      <c r="C140" t="s">
        <v>2974</v>
      </c>
      <c r="D140" t="s">
        <v>2975</v>
      </c>
      <c r="E140" t="s">
        <v>41</v>
      </c>
      <c r="F140" t="s">
        <v>2976</v>
      </c>
      <c r="G140" t="s">
        <v>2977</v>
      </c>
      <c r="H140" t="s">
        <v>44</v>
      </c>
      <c r="I140" t="s">
        <v>1608</v>
      </c>
      <c r="J140" t="s">
        <v>45</v>
      </c>
      <c r="K140" t="s">
        <v>69</v>
      </c>
      <c r="L140" t="s">
        <v>47</v>
      </c>
      <c r="M140" t="s">
        <v>1363</v>
      </c>
      <c r="N140" t="s">
        <v>51</v>
      </c>
      <c r="O140" t="s">
        <v>52</v>
      </c>
      <c r="P140" s="119">
        <v>18928</v>
      </c>
      <c r="Q140" s="121">
        <v>1</v>
      </c>
      <c r="R140" s="125">
        <v>5754</v>
      </c>
      <c r="T140" s="119">
        <v>1089.117</v>
      </c>
      <c r="U140" s="123">
        <v>1.183E-3</v>
      </c>
      <c r="V140" s="123">
        <v>0.12510969972959701</v>
      </c>
      <c r="W140" s="123">
        <v>0.124645343898246</v>
      </c>
    </row>
    <row r="141" spans="1:23" x14ac:dyDescent="0.35">
      <c r="A141">
        <v>158</v>
      </c>
      <c r="B141">
        <v>15073</v>
      </c>
      <c r="C141" t="s">
        <v>2853</v>
      </c>
      <c r="D141" t="s">
        <v>2854</v>
      </c>
      <c r="E141" t="s">
        <v>41</v>
      </c>
      <c r="F141" t="s">
        <v>2978</v>
      </c>
      <c r="G141" t="s">
        <v>2979</v>
      </c>
      <c r="H141" t="s">
        <v>44</v>
      </c>
      <c r="I141" t="s">
        <v>1608</v>
      </c>
      <c r="J141" t="s">
        <v>45</v>
      </c>
      <c r="K141" t="s">
        <v>69</v>
      </c>
      <c r="L141" t="s">
        <v>47</v>
      </c>
      <c r="M141" t="s">
        <v>1265</v>
      </c>
      <c r="N141" t="s">
        <v>51</v>
      </c>
      <c r="O141" t="s">
        <v>52</v>
      </c>
      <c r="P141" s="119">
        <v>10683</v>
      </c>
      <c r="Q141" s="121">
        <v>1</v>
      </c>
      <c r="R141" s="125">
        <v>10200</v>
      </c>
      <c r="T141" s="119">
        <v>1089.6659999999999</v>
      </c>
      <c r="U141" s="123">
        <v>1.56E-4</v>
      </c>
      <c r="V141" s="123">
        <v>0.12517275099444899</v>
      </c>
      <c r="W141" s="123">
        <v>0.12470816114269299</v>
      </c>
    </row>
    <row r="142" spans="1:23" x14ac:dyDescent="0.35">
      <c r="A142">
        <v>158</v>
      </c>
      <c r="B142">
        <v>15073</v>
      </c>
      <c r="C142" t="s">
        <v>2833</v>
      </c>
      <c r="D142" t="s">
        <v>2834</v>
      </c>
      <c r="E142" t="s">
        <v>41</v>
      </c>
      <c r="F142" t="s">
        <v>2960</v>
      </c>
      <c r="G142" t="s">
        <v>2961</v>
      </c>
      <c r="H142" t="s">
        <v>44</v>
      </c>
      <c r="I142" t="s">
        <v>1608</v>
      </c>
      <c r="J142" t="s">
        <v>45</v>
      </c>
      <c r="K142" t="s">
        <v>69</v>
      </c>
      <c r="L142" t="s">
        <v>47</v>
      </c>
      <c r="M142" t="s">
        <v>1265</v>
      </c>
      <c r="N142" t="s">
        <v>51</v>
      </c>
      <c r="O142" t="s">
        <v>52</v>
      </c>
      <c r="P142" s="119">
        <v>4874</v>
      </c>
      <c r="Q142" s="121">
        <v>1</v>
      </c>
      <c r="R142" s="125">
        <v>22480</v>
      </c>
      <c r="T142" s="119">
        <v>1095.675</v>
      </c>
      <c r="U142" s="123">
        <v>1.66E-4</v>
      </c>
      <c r="V142" s="123">
        <v>0.125863043336576</v>
      </c>
      <c r="W142" s="123">
        <v>0.12539589140310201</v>
      </c>
    </row>
    <row r="143" spans="1:23" x14ac:dyDescent="0.35">
      <c r="A143">
        <v>158</v>
      </c>
      <c r="B143">
        <v>15073</v>
      </c>
      <c r="C143" t="s">
        <v>2837</v>
      </c>
      <c r="D143" t="s">
        <v>2838</v>
      </c>
      <c r="E143" t="s">
        <v>41</v>
      </c>
      <c r="F143" t="s">
        <v>2980</v>
      </c>
      <c r="G143" t="s">
        <v>2981</v>
      </c>
      <c r="H143" t="s">
        <v>44</v>
      </c>
      <c r="I143" t="s">
        <v>1608</v>
      </c>
      <c r="J143" t="s">
        <v>45</v>
      </c>
      <c r="K143" t="s">
        <v>69</v>
      </c>
      <c r="L143" t="s">
        <v>47</v>
      </c>
      <c r="M143" t="s">
        <v>1265</v>
      </c>
      <c r="N143" t="s">
        <v>51</v>
      </c>
      <c r="O143" t="s">
        <v>52</v>
      </c>
      <c r="P143" s="119">
        <v>4410</v>
      </c>
      <c r="Q143" s="121">
        <v>1</v>
      </c>
      <c r="R143" s="125">
        <v>23980</v>
      </c>
      <c r="T143" s="119">
        <v>1057.518</v>
      </c>
      <c r="U143" s="123">
        <v>1.1E-4</v>
      </c>
      <c r="V143" s="123">
        <v>0.121479827108626</v>
      </c>
      <c r="W143" s="123">
        <v>0.12102894387390099</v>
      </c>
    </row>
    <row r="144" spans="1:23" x14ac:dyDescent="0.35">
      <c r="A144">
        <v>158</v>
      </c>
      <c r="B144">
        <v>15073</v>
      </c>
      <c r="C144" t="s">
        <v>2894</v>
      </c>
      <c r="D144" t="s">
        <v>2895</v>
      </c>
      <c r="E144" t="s">
        <v>64</v>
      </c>
      <c r="F144" t="s">
        <v>2982</v>
      </c>
      <c r="G144" t="s">
        <v>2899</v>
      </c>
      <c r="H144" t="s">
        <v>44</v>
      </c>
      <c r="I144" t="s">
        <v>1608</v>
      </c>
      <c r="J144" t="s">
        <v>68</v>
      </c>
      <c r="K144" t="s">
        <v>69</v>
      </c>
      <c r="L144" t="s">
        <v>47</v>
      </c>
      <c r="M144" t="s">
        <v>1265</v>
      </c>
      <c r="N144" t="s">
        <v>51</v>
      </c>
      <c r="O144" t="s">
        <v>52</v>
      </c>
      <c r="P144" s="119">
        <v>26807</v>
      </c>
      <c r="Q144" s="121">
        <v>1</v>
      </c>
      <c r="R144" s="125">
        <v>4084</v>
      </c>
      <c r="T144" s="119">
        <v>1094.798</v>
      </c>
      <c r="U144" s="123">
        <v>1.5E-5</v>
      </c>
      <c r="V144" s="123">
        <v>0.125762263319669</v>
      </c>
      <c r="W144" s="123">
        <v>0.125295485440234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19"/>
  <sheetViews>
    <sheetView rightToLeft="1" workbookViewId="0">
      <selection activeCell="B28" sqref="B28"/>
    </sheetView>
  </sheetViews>
  <sheetFormatPr defaultColWidth="0" defaultRowHeight="14.5" x14ac:dyDescent="0.35"/>
  <cols>
    <col min="1" max="23" width="11.6328125" customWidth="1"/>
    <col min="24" max="24" width="11.6328125" hidden="1" customWidth="1"/>
    <col min="25" max="25" width="9" hidden="1" customWidth="1"/>
    <col min="26" max="16384" width="9" hidden="1"/>
  </cols>
  <sheetData>
    <row r="1" spans="1:23" s="4" customFormat="1" ht="52" x14ac:dyDescent="0.3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60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1230</v>
      </c>
      <c r="O1" s="13" t="s">
        <v>29</v>
      </c>
      <c r="P1" s="13" t="s">
        <v>30</v>
      </c>
      <c r="Q1" s="13" t="s">
        <v>33</v>
      </c>
      <c r="R1" s="120" t="s">
        <v>34</v>
      </c>
      <c r="S1" s="124" t="s">
        <v>35</v>
      </c>
      <c r="T1" s="13" t="s">
        <v>36</v>
      </c>
      <c r="U1" s="122" t="s">
        <v>1720</v>
      </c>
      <c r="V1" s="122" t="s">
        <v>37</v>
      </c>
      <c r="W1" s="122" t="s">
        <v>38</v>
      </c>
    </row>
    <row r="2" spans="1:23" x14ac:dyDescent="0.35">
      <c r="A2">
        <v>158</v>
      </c>
      <c r="B2">
        <v>1522</v>
      </c>
      <c r="C2" t="s">
        <v>2983</v>
      </c>
      <c r="D2" t="s">
        <v>2984</v>
      </c>
      <c r="E2" t="s">
        <v>64</v>
      </c>
      <c r="F2" t="s">
        <v>2985</v>
      </c>
      <c r="G2" t="s">
        <v>2986</v>
      </c>
      <c r="H2" t="s">
        <v>44</v>
      </c>
      <c r="I2" t="s">
        <v>1557</v>
      </c>
      <c r="J2" t="s">
        <v>68</v>
      </c>
      <c r="K2" t="s">
        <v>592</v>
      </c>
      <c r="L2" t="s">
        <v>46</v>
      </c>
      <c r="M2" t="s">
        <v>77</v>
      </c>
      <c r="N2" t="s">
        <v>1396</v>
      </c>
      <c r="O2" t="s">
        <v>51</v>
      </c>
      <c r="P2" t="s">
        <v>745</v>
      </c>
      <c r="Q2" s="119">
        <v>1700</v>
      </c>
      <c r="R2" s="121">
        <v>4.1872999999999996</v>
      </c>
      <c r="S2" s="125">
        <v>887.99</v>
      </c>
      <c r="T2" s="119">
        <v>63.210999999999999</v>
      </c>
      <c r="U2" s="123">
        <v>0</v>
      </c>
      <c r="V2" s="123">
        <v>0.21143444051083099</v>
      </c>
      <c r="W2" s="123">
        <v>3.4263651743692801E-3</v>
      </c>
    </row>
    <row r="3" spans="1:23" x14ac:dyDescent="0.35">
      <c r="A3">
        <v>158</v>
      </c>
      <c r="B3">
        <v>1522</v>
      </c>
      <c r="C3" t="s">
        <v>2983</v>
      </c>
      <c r="D3" t="s">
        <v>2984</v>
      </c>
      <c r="E3" t="s">
        <v>64</v>
      </c>
      <c r="F3" t="s">
        <v>2987</v>
      </c>
      <c r="G3" t="s">
        <v>2988</v>
      </c>
      <c r="H3" t="s">
        <v>44</v>
      </c>
      <c r="I3" t="s">
        <v>1557</v>
      </c>
      <c r="J3" t="s">
        <v>68</v>
      </c>
      <c r="K3" t="s">
        <v>467</v>
      </c>
      <c r="L3" t="s">
        <v>46</v>
      </c>
      <c r="M3" t="s">
        <v>77</v>
      </c>
      <c r="N3" t="s">
        <v>1396</v>
      </c>
      <c r="O3" t="s">
        <v>51</v>
      </c>
      <c r="P3" t="s">
        <v>72</v>
      </c>
      <c r="Q3" s="119">
        <v>11000</v>
      </c>
      <c r="R3" s="121">
        <v>3.165</v>
      </c>
      <c r="S3" s="125">
        <v>204.72</v>
      </c>
      <c r="T3" s="119">
        <v>71.272999999999996</v>
      </c>
      <c r="U3" s="123">
        <v>0</v>
      </c>
      <c r="V3" s="123">
        <v>0.23840278786567201</v>
      </c>
      <c r="W3" s="123">
        <v>3.8633961801206301E-3</v>
      </c>
    </row>
    <row r="4" spans="1:23" x14ac:dyDescent="0.35">
      <c r="A4">
        <v>158</v>
      </c>
      <c r="B4">
        <v>1522</v>
      </c>
      <c r="C4" t="s">
        <v>2989</v>
      </c>
      <c r="D4" t="s">
        <v>2984</v>
      </c>
      <c r="E4" t="s">
        <v>64</v>
      </c>
      <c r="F4" t="s">
        <v>2990</v>
      </c>
      <c r="G4" t="s">
        <v>2991</v>
      </c>
      <c r="H4" t="s">
        <v>44</v>
      </c>
      <c r="I4" t="s">
        <v>1557</v>
      </c>
      <c r="J4" t="s">
        <v>68</v>
      </c>
      <c r="K4" t="s">
        <v>940</v>
      </c>
      <c r="L4" t="s">
        <v>46</v>
      </c>
      <c r="M4" t="s">
        <v>77</v>
      </c>
      <c r="N4" t="s">
        <v>1339</v>
      </c>
      <c r="O4" t="s">
        <v>51</v>
      </c>
      <c r="P4" t="s">
        <v>72</v>
      </c>
      <c r="Q4" s="119">
        <v>1800</v>
      </c>
      <c r="R4" s="121">
        <v>3.165</v>
      </c>
      <c r="S4" s="125">
        <v>2887.09</v>
      </c>
      <c r="T4" s="119">
        <v>164.47800000000001</v>
      </c>
      <c r="U4" s="123">
        <v>8.1000000000000004E-5</v>
      </c>
      <c r="V4" s="123">
        <v>0.55016277162349703</v>
      </c>
      <c r="W4" s="123">
        <v>8.9155700290401204E-3</v>
      </c>
    </row>
    <row r="5" spans="1:23" x14ac:dyDescent="0.35">
      <c r="A5">
        <v>158</v>
      </c>
      <c r="B5">
        <v>9935</v>
      </c>
      <c r="C5" t="s">
        <v>2992</v>
      </c>
      <c r="D5" t="s">
        <v>2993</v>
      </c>
      <c r="E5" t="s">
        <v>41</v>
      </c>
      <c r="F5" t="s">
        <v>2994</v>
      </c>
      <c r="G5" t="s">
        <v>2995</v>
      </c>
      <c r="H5" t="s">
        <v>44</v>
      </c>
      <c r="I5" t="s">
        <v>1557</v>
      </c>
      <c r="J5" t="s">
        <v>45</v>
      </c>
      <c r="K5" t="s">
        <v>45</v>
      </c>
      <c r="L5" t="s">
        <v>46</v>
      </c>
      <c r="M5" t="s">
        <v>47</v>
      </c>
      <c r="N5" t="s">
        <v>1391</v>
      </c>
      <c r="O5" t="s">
        <v>661</v>
      </c>
      <c r="P5" t="s">
        <v>52</v>
      </c>
      <c r="Q5" s="119">
        <v>7586359.5</v>
      </c>
      <c r="R5" s="121">
        <v>1</v>
      </c>
      <c r="S5" s="125">
        <v>109.1</v>
      </c>
      <c r="T5" s="119">
        <v>8276.7180000000008</v>
      </c>
      <c r="U5" s="123">
        <v>2.4500000000000001E-2</v>
      </c>
      <c r="V5" s="123">
        <v>0.26649508693530299</v>
      </c>
      <c r="W5" s="123">
        <v>7.2780562363244103E-3</v>
      </c>
    </row>
    <row r="6" spans="1:23" x14ac:dyDescent="0.35">
      <c r="A6">
        <v>158</v>
      </c>
      <c r="B6">
        <v>9935</v>
      </c>
      <c r="C6" t="s">
        <v>2983</v>
      </c>
      <c r="D6" t="s">
        <v>2984</v>
      </c>
      <c r="E6" t="s">
        <v>64</v>
      </c>
      <c r="F6" t="s">
        <v>2985</v>
      </c>
      <c r="G6" t="s">
        <v>2986</v>
      </c>
      <c r="H6" t="s">
        <v>44</v>
      </c>
      <c r="I6" t="s">
        <v>1557</v>
      </c>
      <c r="J6" t="s">
        <v>68</v>
      </c>
      <c r="K6" t="s">
        <v>592</v>
      </c>
      <c r="L6" t="s">
        <v>46</v>
      </c>
      <c r="M6" t="s">
        <v>77</v>
      </c>
      <c r="N6" t="s">
        <v>1396</v>
      </c>
      <c r="O6" t="s">
        <v>51</v>
      </c>
      <c r="P6" t="s">
        <v>745</v>
      </c>
      <c r="Q6" s="119">
        <v>140000</v>
      </c>
      <c r="R6" s="121">
        <v>4.1872999999999996</v>
      </c>
      <c r="S6" s="125">
        <v>887.99</v>
      </c>
      <c r="T6" s="119">
        <v>5205.5929999999998</v>
      </c>
      <c r="U6" s="123">
        <v>0</v>
      </c>
      <c r="V6" s="123">
        <v>0.167610501319163</v>
      </c>
      <c r="W6" s="123">
        <v>4.5774902210319003E-3</v>
      </c>
    </row>
    <row r="7" spans="1:23" x14ac:dyDescent="0.35">
      <c r="A7">
        <v>158</v>
      </c>
      <c r="B7">
        <v>9935</v>
      </c>
      <c r="C7" t="s">
        <v>2983</v>
      </c>
      <c r="D7" t="s">
        <v>2984</v>
      </c>
      <c r="E7" t="s">
        <v>64</v>
      </c>
      <c r="F7" t="s">
        <v>2987</v>
      </c>
      <c r="G7" t="s">
        <v>2988</v>
      </c>
      <c r="H7" t="s">
        <v>44</v>
      </c>
      <c r="I7" t="s">
        <v>1557</v>
      </c>
      <c r="J7" t="s">
        <v>68</v>
      </c>
      <c r="K7" t="s">
        <v>467</v>
      </c>
      <c r="L7" t="s">
        <v>46</v>
      </c>
      <c r="M7" t="s">
        <v>77</v>
      </c>
      <c r="N7" t="s">
        <v>1396</v>
      </c>
      <c r="O7" t="s">
        <v>51</v>
      </c>
      <c r="P7" t="s">
        <v>72</v>
      </c>
      <c r="Q7" s="119">
        <v>650000</v>
      </c>
      <c r="R7" s="121">
        <v>3.165</v>
      </c>
      <c r="S7" s="125">
        <v>204.72</v>
      </c>
      <c r="T7" s="119">
        <v>4211.6019999999999</v>
      </c>
      <c r="U7" s="123">
        <v>0</v>
      </c>
      <c r="V7" s="123">
        <v>0.135605836194789</v>
      </c>
      <c r="W7" s="123">
        <v>3.7034337598841798E-3</v>
      </c>
    </row>
    <row r="8" spans="1:23" x14ac:dyDescent="0.35">
      <c r="A8">
        <v>158</v>
      </c>
      <c r="B8">
        <v>9935</v>
      </c>
      <c r="C8" t="s">
        <v>2996</v>
      </c>
      <c r="D8" t="s">
        <v>2997</v>
      </c>
      <c r="E8" t="s">
        <v>64</v>
      </c>
      <c r="F8" t="s">
        <v>2998</v>
      </c>
      <c r="G8" t="s">
        <v>2999</v>
      </c>
      <c r="H8" t="s">
        <v>44</v>
      </c>
      <c r="I8" t="s">
        <v>1612</v>
      </c>
      <c r="J8" t="s">
        <v>68</v>
      </c>
      <c r="K8" t="s">
        <v>69</v>
      </c>
      <c r="L8" t="s">
        <v>46</v>
      </c>
      <c r="M8" t="s">
        <v>77</v>
      </c>
      <c r="N8" t="s">
        <v>1339</v>
      </c>
      <c r="O8" t="s">
        <v>51</v>
      </c>
      <c r="P8" t="s">
        <v>72</v>
      </c>
      <c r="Q8" s="119">
        <v>1085.01</v>
      </c>
      <c r="R8" s="121">
        <v>3.165</v>
      </c>
      <c r="S8" s="125">
        <v>144352.15400000001</v>
      </c>
      <c r="T8" s="119">
        <v>4957.1350000000002</v>
      </c>
      <c r="U8" s="123">
        <v>1.5349999999999999E-3</v>
      </c>
      <c r="V8" s="123">
        <v>0.15961061138935001</v>
      </c>
      <c r="W8" s="123">
        <v>4.3590109632596196E-3</v>
      </c>
    </row>
    <row r="9" spans="1:23" x14ac:dyDescent="0.35">
      <c r="A9">
        <v>158</v>
      </c>
      <c r="B9">
        <v>9935</v>
      </c>
      <c r="C9" t="s">
        <v>2989</v>
      </c>
      <c r="D9" t="s">
        <v>2984</v>
      </c>
      <c r="E9" t="s">
        <v>64</v>
      </c>
      <c r="F9" t="s">
        <v>2990</v>
      </c>
      <c r="G9" t="s">
        <v>2991</v>
      </c>
      <c r="H9" t="s">
        <v>44</v>
      </c>
      <c r="I9" t="s">
        <v>1557</v>
      </c>
      <c r="J9" t="s">
        <v>68</v>
      </c>
      <c r="K9" t="s">
        <v>940</v>
      </c>
      <c r="L9" t="s">
        <v>46</v>
      </c>
      <c r="M9" t="s">
        <v>77</v>
      </c>
      <c r="N9" t="s">
        <v>1339</v>
      </c>
      <c r="O9" t="s">
        <v>51</v>
      </c>
      <c r="P9" t="s">
        <v>72</v>
      </c>
      <c r="Q9" s="119">
        <v>92000</v>
      </c>
      <c r="R9" s="121">
        <v>3.165</v>
      </c>
      <c r="S9" s="125">
        <v>2887.09</v>
      </c>
      <c r="T9" s="119">
        <v>8406.6290000000008</v>
      </c>
      <c r="U9" s="123">
        <v>4.1479999999999998E-3</v>
      </c>
      <c r="V9" s="123">
        <v>0.270677964146184</v>
      </c>
      <c r="W9" s="123">
        <v>7.3922917966138301E-3</v>
      </c>
    </row>
    <row r="10" spans="1:23" x14ac:dyDescent="0.35">
      <c r="A10">
        <v>158</v>
      </c>
      <c r="B10">
        <v>9935</v>
      </c>
      <c r="C10" t="s">
        <v>3000</v>
      </c>
      <c r="D10" t="s">
        <v>3001</v>
      </c>
      <c r="E10" t="s">
        <v>64</v>
      </c>
      <c r="F10" t="s">
        <v>3002</v>
      </c>
      <c r="G10" t="s">
        <v>3003</v>
      </c>
      <c r="H10" t="s">
        <v>44</v>
      </c>
      <c r="I10" t="s">
        <v>1557</v>
      </c>
      <c r="J10" t="s">
        <v>68</v>
      </c>
      <c r="K10" t="s">
        <v>467</v>
      </c>
      <c r="L10" t="s">
        <v>46</v>
      </c>
      <c r="M10" t="s">
        <v>77</v>
      </c>
      <c r="N10" t="s">
        <v>1339</v>
      </c>
      <c r="O10" t="s">
        <v>51</v>
      </c>
      <c r="P10" t="s">
        <v>72</v>
      </c>
      <c r="Q10" s="119">
        <v>149.26</v>
      </c>
      <c r="R10" s="121">
        <v>3.165</v>
      </c>
      <c r="S10" s="125">
        <v>0</v>
      </c>
      <c r="T10" s="119">
        <v>0</v>
      </c>
      <c r="U10" s="123">
        <v>0</v>
      </c>
      <c r="V10" s="123">
        <v>1.5210664555290698E-11</v>
      </c>
      <c r="W10" s="123">
        <v>4.1540755328126398E-13</v>
      </c>
    </row>
    <row r="11" spans="1:23" x14ac:dyDescent="0.35">
      <c r="A11">
        <v>158</v>
      </c>
      <c r="B11">
        <v>9936</v>
      </c>
      <c r="C11" t="s">
        <v>2983</v>
      </c>
      <c r="D11" t="s">
        <v>2984</v>
      </c>
      <c r="E11" t="s">
        <v>64</v>
      </c>
      <c r="F11" t="s">
        <v>2985</v>
      </c>
      <c r="G11" t="s">
        <v>2986</v>
      </c>
      <c r="H11" t="s">
        <v>44</v>
      </c>
      <c r="I11" t="s">
        <v>1557</v>
      </c>
      <c r="J11" t="s">
        <v>68</v>
      </c>
      <c r="K11" t="s">
        <v>592</v>
      </c>
      <c r="L11" t="s">
        <v>46</v>
      </c>
      <c r="M11" t="s">
        <v>77</v>
      </c>
      <c r="N11" t="s">
        <v>1396</v>
      </c>
      <c r="O11" t="s">
        <v>51</v>
      </c>
      <c r="P11" t="s">
        <v>745</v>
      </c>
      <c r="Q11" s="119">
        <v>2800</v>
      </c>
      <c r="R11" s="121">
        <v>4.1872999999999996</v>
      </c>
      <c r="S11" s="125">
        <v>887.99</v>
      </c>
      <c r="T11" s="119">
        <v>104.11199999999999</v>
      </c>
      <c r="U11" s="123">
        <v>0</v>
      </c>
      <c r="V11" s="123">
        <v>0.224684090811066</v>
      </c>
      <c r="W11" s="123">
        <v>4.3001947972584201E-3</v>
      </c>
    </row>
    <row r="12" spans="1:23" x14ac:dyDescent="0.35">
      <c r="A12">
        <v>158</v>
      </c>
      <c r="B12">
        <v>9936</v>
      </c>
      <c r="C12" t="s">
        <v>2983</v>
      </c>
      <c r="D12" t="s">
        <v>2984</v>
      </c>
      <c r="E12" t="s">
        <v>64</v>
      </c>
      <c r="F12" t="s">
        <v>2987</v>
      </c>
      <c r="G12" t="s">
        <v>2988</v>
      </c>
      <c r="H12" t="s">
        <v>44</v>
      </c>
      <c r="I12" t="s">
        <v>1557</v>
      </c>
      <c r="J12" t="s">
        <v>68</v>
      </c>
      <c r="K12" t="s">
        <v>467</v>
      </c>
      <c r="L12" t="s">
        <v>46</v>
      </c>
      <c r="M12" t="s">
        <v>77</v>
      </c>
      <c r="N12" t="s">
        <v>1396</v>
      </c>
      <c r="O12" t="s">
        <v>51</v>
      </c>
      <c r="P12" t="s">
        <v>72</v>
      </c>
      <c r="Q12" s="119">
        <v>15000</v>
      </c>
      <c r="R12" s="121">
        <v>3.165</v>
      </c>
      <c r="S12" s="125">
        <v>204.72</v>
      </c>
      <c r="T12" s="119">
        <v>97.191000000000003</v>
      </c>
      <c r="U12" s="123">
        <v>0</v>
      </c>
      <c r="V12" s="123">
        <v>0.209747785956368</v>
      </c>
      <c r="W12" s="123">
        <v>4.0143311199745298E-3</v>
      </c>
    </row>
    <row r="13" spans="1:23" x14ac:dyDescent="0.35">
      <c r="A13">
        <v>158</v>
      </c>
      <c r="B13">
        <v>9936</v>
      </c>
      <c r="C13" t="s">
        <v>2996</v>
      </c>
      <c r="D13" t="s">
        <v>2997</v>
      </c>
      <c r="E13" t="s">
        <v>64</v>
      </c>
      <c r="F13" t="s">
        <v>2998</v>
      </c>
      <c r="G13" t="s">
        <v>2999</v>
      </c>
      <c r="H13" t="s">
        <v>44</v>
      </c>
      <c r="I13" t="s">
        <v>1612</v>
      </c>
      <c r="J13" t="s">
        <v>68</v>
      </c>
      <c r="K13" t="s">
        <v>69</v>
      </c>
      <c r="L13" t="s">
        <v>46</v>
      </c>
      <c r="M13" t="s">
        <v>77</v>
      </c>
      <c r="N13" t="s">
        <v>1339</v>
      </c>
      <c r="O13" t="s">
        <v>51</v>
      </c>
      <c r="P13" t="s">
        <v>72</v>
      </c>
      <c r="Q13" s="119">
        <v>15</v>
      </c>
      <c r="R13" s="121">
        <v>3.165</v>
      </c>
      <c r="S13" s="125">
        <v>144352.15400000001</v>
      </c>
      <c r="T13" s="119">
        <v>68.531000000000006</v>
      </c>
      <c r="U13" s="123">
        <v>2.0999999999999999E-5</v>
      </c>
      <c r="V13" s="123">
        <v>0.147897346129018</v>
      </c>
      <c r="W13" s="123">
        <v>2.8305849161662602E-3</v>
      </c>
    </row>
    <row r="14" spans="1:23" x14ac:dyDescent="0.35">
      <c r="A14">
        <v>158</v>
      </c>
      <c r="B14">
        <v>9936</v>
      </c>
      <c r="C14" t="s">
        <v>2894</v>
      </c>
      <c r="D14" t="s">
        <v>2895</v>
      </c>
      <c r="E14" t="s">
        <v>64</v>
      </c>
      <c r="F14" t="s">
        <v>3004</v>
      </c>
      <c r="G14" t="s">
        <v>3005</v>
      </c>
      <c r="H14" t="s">
        <v>44</v>
      </c>
      <c r="I14" t="s">
        <v>1612</v>
      </c>
      <c r="J14" t="s">
        <v>68</v>
      </c>
      <c r="K14" t="s">
        <v>467</v>
      </c>
      <c r="L14" t="s">
        <v>46</v>
      </c>
      <c r="M14" t="s">
        <v>77</v>
      </c>
      <c r="N14" t="s">
        <v>1339</v>
      </c>
      <c r="O14" t="s">
        <v>51</v>
      </c>
      <c r="P14" t="s">
        <v>72</v>
      </c>
      <c r="Q14" s="119">
        <v>110</v>
      </c>
      <c r="R14" s="121">
        <v>3.165</v>
      </c>
      <c r="S14" s="125">
        <v>19370</v>
      </c>
      <c r="T14" s="119">
        <v>67.436999999999998</v>
      </c>
      <c r="U14" s="123">
        <v>1.2E-5</v>
      </c>
      <c r="V14" s="123">
        <v>0.14553523757237</v>
      </c>
      <c r="W14" s="123">
        <v>2.78537687811962E-3</v>
      </c>
    </row>
    <row r="15" spans="1:23" x14ac:dyDescent="0.35">
      <c r="A15">
        <v>158</v>
      </c>
      <c r="B15">
        <v>9936</v>
      </c>
      <c r="C15" t="s">
        <v>2989</v>
      </c>
      <c r="D15" t="s">
        <v>2984</v>
      </c>
      <c r="E15" t="s">
        <v>64</v>
      </c>
      <c r="F15" t="s">
        <v>2990</v>
      </c>
      <c r="G15" t="s">
        <v>2991</v>
      </c>
      <c r="H15" t="s">
        <v>44</v>
      </c>
      <c r="I15" t="s">
        <v>1557</v>
      </c>
      <c r="J15" t="s">
        <v>68</v>
      </c>
      <c r="K15" t="s">
        <v>940</v>
      </c>
      <c r="L15" t="s">
        <v>46</v>
      </c>
      <c r="M15" t="s">
        <v>77</v>
      </c>
      <c r="N15" t="s">
        <v>1339</v>
      </c>
      <c r="O15" t="s">
        <v>51</v>
      </c>
      <c r="P15" t="s">
        <v>72</v>
      </c>
      <c r="Q15" s="119">
        <v>1380</v>
      </c>
      <c r="R15" s="121">
        <v>3.165</v>
      </c>
      <c r="S15" s="125">
        <v>2887.09</v>
      </c>
      <c r="T15" s="119">
        <v>126.099</v>
      </c>
      <c r="U15" s="123">
        <v>6.2000000000000003E-5</v>
      </c>
      <c r="V15" s="123">
        <v>0.27213553953117797</v>
      </c>
      <c r="W15" s="123">
        <v>5.2083608902471204E-3</v>
      </c>
    </row>
    <row r="16" spans="1:23" x14ac:dyDescent="0.35">
      <c r="A16">
        <v>158</v>
      </c>
      <c r="B16">
        <v>9937</v>
      </c>
      <c r="C16" t="s">
        <v>2983</v>
      </c>
      <c r="D16" t="s">
        <v>2984</v>
      </c>
      <c r="E16" t="s">
        <v>64</v>
      </c>
      <c r="F16" t="s">
        <v>2985</v>
      </c>
      <c r="G16" t="s">
        <v>2986</v>
      </c>
      <c r="H16" t="s">
        <v>44</v>
      </c>
      <c r="I16" t="s">
        <v>1557</v>
      </c>
      <c r="J16" t="s">
        <v>68</v>
      </c>
      <c r="K16" t="s">
        <v>592</v>
      </c>
      <c r="L16" t="s">
        <v>46</v>
      </c>
      <c r="M16" t="s">
        <v>77</v>
      </c>
      <c r="N16" t="s">
        <v>1396</v>
      </c>
      <c r="O16" t="s">
        <v>51</v>
      </c>
      <c r="P16" t="s">
        <v>745</v>
      </c>
      <c r="Q16" s="119">
        <v>4700</v>
      </c>
      <c r="R16" s="121">
        <v>4.1872999999999996</v>
      </c>
      <c r="S16" s="125">
        <v>887.99</v>
      </c>
      <c r="T16" s="119">
        <v>174.75899999999999</v>
      </c>
      <c r="U16" s="123">
        <v>0</v>
      </c>
      <c r="V16" s="123">
        <v>0.30012136476436602</v>
      </c>
      <c r="W16" s="123">
        <v>4.6442553233593097E-3</v>
      </c>
    </row>
    <row r="17" spans="1:23" x14ac:dyDescent="0.35">
      <c r="A17">
        <v>158</v>
      </c>
      <c r="B17">
        <v>9937</v>
      </c>
      <c r="C17" t="s">
        <v>2983</v>
      </c>
      <c r="D17" t="s">
        <v>2984</v>
      </c>
      <c r="E17" t="s">
        <v>64</v>
      </c>
      <c r="F17" t="s">
        <v>2987</v>
      </c>
      <c r="G17" t="s">
        <v>2988</v>
      </c>
      <c r="H17" t="s">
        <v>44</v>
      </c>
      <c r="I17" t="s">
        <v>1557</v>
      </c>
      <c r="J17" t="s">
        <v>68</v>
      </c>
      <c r="K17" t="s">
        <v>467</v>
      </c>
      <c r="L17" t="s">
        <v>46</v>
      </c>
      <c r="M17" t="s">
        <v>77</v>
      </c>
      <c r="N17" t="s">
        <v>1396</v>
      </c>
      <c r="O17" t="s">
        <v>51</v>
      </c>
      <c r="P17" t="s">
        <v>72</v>
      </c>
      <c r="Q17" s="119">
        <v>22000</v>
      </c>
      <c r="R17" s="121">
        <v>3.165</v>
      </c>
      <c r="S17" s="125">
        <v>204.72</v>
      </c>
      <c r="T17" s="119">
        <v>142.547</v>
      </c>
      <c r="U17" s="123">
        <v>0</v>
      </c>
      <c r="V17" s="123">
        <v>0.244801215932094</v>
      </c>
      <c r="W17" s="123">
        <v>3.78819865473453E-3</v>
      </c>
    </row>
    <row r="18" spans="1:23" x14ac:dyDescent="0.35">
      <c r="A18">
        <v>158</v>
      </c>
      <c r="B18">
        <v>9937</v>
      </c>
      <c r="C18" t="s">
        <v>2996</v>
      </c>
      <c r="D18" t="s">
        <v>2997</v>
      </c>
      <c r="E18" t="s">
        <v>64</v>
      </c>
      <c r="F18" t="s">
        <v>2998</v>
      </c>
      <c r="G18" t="s">
        <v>2999</v>
      </c>
      <c r="H18" t="s">
        <v>44</v>
      </c>
      <c r="I18" t="s">
        <v>1612</v>
      </c>
      <c r="J18" t="s">
        <v>68</v>
      </c>
      <c r="K18" t="s">
        <v>69</v>
      </c>
      <c r="L18" t="s">
        <v>46</v>
      </c>
      <c r="M18" t="s">
        <v>77</v>
      </c>
      <c r="N18" t="s">
        <v>1339</v>
      </c>
      <c r="O18" t="s">
        <v>51</v>
      </c>
      <c r="P18" t="s">
        <v>72</v>
      </c>
      <c r="Q18" s="119">
        <v>30</v>
      </c>
      <c r="R18" s="121">
        <v>3.165</v>
      </c>
      <c r="S18" s="125">
        <v>144352.15400000001</v>
      </c>
      <c r="T18" s="119">
        <v>137.06200000000001</v>
      </c>
      <c r="U18" s="123">
        <v>4.1999999999999998E-5</v>
      </c>
      <c r="V18" s="123">
        <v>0.235383025295861</v>
      </c>
      <c r="W18" s="123">
        <v>3.6424560081452602E-3</v>
      </c>
    </row>
    <row r="19" spans="1:23" x14ac:dyDescent="0.35">
      <c r="A19">
        <v>158</v>
      </c>
      <c r="B19">
        <v>9937</v>
      </c>
      <c r="C19" t="s">
        <v>2989</v>
      </c>
      <c r="D19" t="s">
        <v>2984</v>
      </c>
      <c r="E19" t="s">
        <v>64</v>
      </c>
      <c r="F19" t="s">
        <v>2990</v>
      </c>
      <c r="G19" t="s">
        <v>2991</v>
      </c>
      <c r="H19" t="s">
        <v>44</v>
      </c>
      <c r="I19" t="s">
        <v>1557</v>
      </c>
      <c r="J19" t="s">
        <v>68</v>
      </c>
      <c r="K19" t="s">
        <v>940</v>
      </c>
      <c r="L19" t="s">
        <v>46</v>
      </c>
      <c r="M19" t="s">
        <v>77</v>
      </c>
      <c r="N19" t="s">
        <v>1339</v>
      </c>
      <c r="O19" t="s">
        <v>51</v>
      </c>
      <c r="P19" t="s">
        <v>72</v>
      </c>
      <c r="Q19" s="119">
        <v>1400</v>
      </c>
      <c r="R19" s="121">
        <v>3.165</v>
      </c>
      <c r="S19" s="125">
        <v>2887.09</v>
      </c>
      <c r="T19" s="119">
        <v>127.92700000000001</v>
      </c>
      <c r="U19" s="123">
        <v>6.3E-5</v>
      </c>
      <c r="V19" s="123">
        <v>0.21969439400767901</v>
      </c>
      <c r="W19" s="123">
        <v>3.3996808580536901E-3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ed1cfd-290e-4465-b562-8d330010bef4" xsi:nil="true"/>
    <lcf76f155ced4ddcb4097134ff3c332f xmlns="83f20035-db0e-4a8b-a939-68c2315562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7A8A972BAAA4C95CEB394F271D373" ma:contentTypeVersion="12" ma:contentTypeDescription="Create a new document." ma:contentTypeScope="" ma:versionID="690ce73076df4b7ff75346ff7e08797e">
  <xsd:schema xmlns:xsd="http://www.w3.org/2001/XMLSchema" xmlns:xs="http://www.w3.org/2001/XMLSchema" xmlns:p="http://schemas.microsoft.com/office/2006/metadata/properties" xmlns:ns2="83f20035-db0e-4a8b-a939-68c23155626b" xmlns:ns3="faed1cfd-290e-4465-b562-8d330010bef4" targetNamespace="http://schemas.microsoft.com/office/2006/metadata/properties" ma:root="true" ma:fieldsID="ddd603fe655515b16e7eefc2e5142d66" ns2:_="" ns3:_="">
    <xsd:import namespace="83f20035-db0e-4a8b-a939-68c23155626b"/>
    <xsd:import namespace="faed1cfd-290e-4465-b562-8d330010b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20035-db0e-4a8b-a939-68c231556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83d363-d964-4f5d-96a5-9d8de2701a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1cfd-290e-4465-b562-8d330010be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03572b-794e-43d9-8d7c-8a85f872e427}" ma:internalName="TaxCatchAll" ma:showField="CatchAllData" ma:web="faed1cfd-290e-4465-b562-8d330010b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C3DF2C-D960-4DBF-9562-FC73794328E5}">
  <ds:schemaRefs>
    <ds:schemaRef ds:uri="faed1cfd-290e-4465-b562-8d330010bef4"/>
    <ds:schemaRef ds:uri="83f20035-db0e-4a8b-a939-68c23155626b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805B902-968C-4534-8FEF-51FF1AC906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16D0A6-863D-4C30-B061-86C17CADA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20035-db0e-4a8b-a939-68c23155626b"/>
    <ds:schemaRef ds:uri="faed1cfd-290e-4465-b562-8d330010b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קרן בויס</cp:lastModifiedBy>
  <cp:lastPrinted>2022-08-08T09:16:18Z</cp:lastPrinted>
  <dcterms:created xsi:type="dcterms:W3CDTF">2021-05-03T04:41:48Z</dcterms:created>
  <dcterms:modified xsi:type="dcterms:W3CDTF">2026-05-19T10:11:26Z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0x010100D8D7A8A972BAAA4C95CEB394F271D373</vt:lpwstr>
  </property>
  <property fmtid="{D5CDD505-2E9C-101B-9397-08002B2CF9AE}" pid="3" name="MediaServiceImageTags">
    <vt:lpwstr/>
  </property>
</Properties>
</file>